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95BE7B1E-44EC-4FF3-A2EB-0257E6F6B9F7}" xr6:coauthVersionLast="44" xr6:coauthVersionMax="44" xr10:uidLastSave="{00000000-0000-0000-0000-000000000000}"/>
  <bookViews>
    <workbookView xWindow="30600" yWindow="1815" windowWidth="17820" windowHeight="11535" activeTab="3"/>
  </bookViews>
  <sheets>
    <sheet name="WAR" sheetId="1" r:id="rId1"/>
    <sheet name="W3P" sheetId="2" r:id="rId2"/>
    <sheet name="MAR" sheetId="3" r:id="rId3"/>
    <sheet name="MProne" sheetId="5" r:id="rId4"/>
    <sheet name="M3P" sheetId="4" r:id="rId5"/>
    <sheet name="Sport" sheetId="9" r:id="rId6"/>
    <sheet name="MAP" sheetId="8" r:id="rId7"/>
    <sheet name="WAP" sheetId="7" r:id="rId8"/>
    <sheet name="Free" sheetId="6" r:id="rId9"/>
  </sheets>
  <definedNames>
    <definedName name="_xlnm.Print_Titles" localSheetId="4">M3P!$18:$18</definedName>
    <definedName name="_xlnm.Print_Titles" localSheetId="6">MAP!$17:$17</definedName>
    <definedName name="_xlnm.Print_Titles" localSheetId="2">MAR!$18:$18</definedName>
    <definedName name="_xlnm.Print_Titles" localSheetId="3">MProne!$18:$18</definedName>
    <definedName name="_xlnm.Print_Titles" localSheetId="1">W3P!$18:$18</definedName>
    <definedName name="_xlnm.Print_Titles" localSheetId="0">WAR!$18:$18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6" l="1"/>
  <c r="P16" i="6" s="1"/>
  <c r="N17" i="6"/>
  <c r="P17" i="6"/>
  <c r="N18" i="6"/>
  <c r="P18" i="6" s="1"/>
  <c r="N21" i="6"/>
  <c r="P21" i="6"/>
  <c r="N20" i="6"/>
  <c r="P20" i="6" s="1"/>
  <c r="N19" i="6"/>
  <c r="P19" i="6"/>
  <c r="N22" i="6"/>
  <c r="P22" i="6" s="1"/>
  <c r="N15" i="6"/>
  <c r="P15" i="6"/>
  <c r="S16" i="7"/>
  <c r="M16" i="7"/>
  <c r="T16" i="7"/>
  <c r="V16" i="7"/>
  <c r="S18" i="7"/>
  <c r="M18" i="7"/>
  <c r="T18" i="7"/>
  <c r="V18" i="7"/>
  <c r="S17" i="7"/>
  <c r="M17" i="7"/>
  <c r="T17" i="7"/>
  <c r="V17" i="7"/>
  <c r="S19" i="7"/>
  <c r="M19" i="7"/>
  <c r="T19" i="7"/>
  <c r="V19" i="7"/>
  <c r="S21" i="7"/>
  <c r="M21" i="7"/>
  <c r="T21" i="7"/>
  <c r="V21" i="7"/>
  <c r="S20" i="7"/>
  <c r="M20" i="7"/>
  <c r="T20" i="7"/>
  <c r="V20" i="7"/>
  <c r="S22" i="7"/>
  <c r="M22" i="7"/>
  <c r="T22" i="7"/>
  <c r="V22" i="7"/>
  <c r="S15" i="7"/>
  <c r="M15" i="7"/>
  <c r="T15" i="7"/>
  <c r="V15" i="7"/>
  <c r="N30" i="6"/>
  <c r="S24" i="7"/>
  <c r="M24" i="7"/>
  <c r="T24" i="7"/>
  <c r="S23" i="7"/>
  <c r="M23" i="7"/>
  <c r="T23" i="7"/>
  <c r="S25" i="7"/>
  <c r="T25" i="7" s="1"/>
  <c r="M25" i="7"/>
  <c r="S27" i="7"/>
  <c r="M27" i="7"/>
  <c r="S30" i="7"/>
  <c r="M30" i="7"/>
  <c r="T30" i="7"/>
  <c r="S26" i="7"/>
  <c r="M26" i="7"/>
  <c r="T26" i="7"/>
  <c r="S28" i="7"/>
  <c r="T28" i="7" s="1"/>
  <c r="M28" i="7"/>
  <c r="S29" i="7"/>
  <c r="T29" i="7" s="1"/>
  <c r="M29" i="7"/>
  <c r="S31" i="7"/>
  <c r="M31" i="7"/>
  <c r="T31" i="7"/>
  <c r="S32" i="7"/>
  <c r="M32" i="7"/>
  <c r="T32" i="7"/>
  <c r="S33" i="7"/>
  <c r="T33" i="7" s="1"/>
  <c r="M33" i="7"/>
  <c r="S34" i="7"/>
  <c r="M34" i="7"/>
  <c r="S35" i="7"/>
  <c r="M35" i="7"/>
  <c r="T35" i="7"/>
  <c r="W19" i="8"/>
  <c r="O19" i="8"/>
  <c r="X19" i="8"/>
  <c r="Z19" i="8"/>
  <c r="W20" i="8"/>
  <c r="O20" i="8"/>
  <c r="X20" i="8"/>
  <c r="Z20" i="8"/>
  <c r="W22" i="8"/>
  <c r="O22" i="8"/>
  <c r="X22" i="8"/>
  <c r="Z22" i="8"/>
  <c r="W24" i="8"/>
  <c r="O24" i="8"/>
  <c r="X24" i="8"/>
  <c r="Z24" i="8"/>
  <c r="W21" i="8"/>
  <c r="O21" i="8"/>
  <c r="X21" i="8"/>
  <c r="Z21" i="8"/>
  <c r="W23" i="8"/>
  <c r="O23" i="8"/>
  <c r="X23" i="8"/>
  <c r="Z23" i="8"/>
  <c r="W18" i="8"/>
  <c r="O18" i="8"/>
  <c r="X18" i="8"/>
  <c r="Z18" i="8"/>
  <c r="N23" i="6"/>
  <c r="O16" i="9"/>
  <c r="K16" i="9"/>
  <c r="P16" i="9"/>
  <c r="R16" i="9" s="1"/>
  <c r="O17" i="9"/>
  <c r="K17" i="9"/>
  <c r="P17" i="9"/>
  <c r="R17" i="9" s="1"/>
  <c r="O18" i="9"/>
  <c r="K18" i="9"/>
  <c r="P18" i="9"/>
  <c r="R18" i="9" s="1"/>
  <c r="O19" i="9"/>
  <c r="K19" i="9"/>
  <c r="P19" i="9"/>
  <c r="R19" i="9" s="1"/>
  <c r="O20" i="9"/>
  <c r="K20" i="9"/>
  <c r="P20" i="9"/>
  <c r="R20" i="9" s="1"/>
  <c r="O22" i="9"/>
  <c r="K22" i="9"/>
  <c r="P22" i="9"/>
  <c r="R22" i="9" s="1"/>
  <c r="O21" i="9"/>
  <c r="K21" i="9"/>
  <c r="P21" i="9"/>
  <c r="R21" i="9" s="1"/>
  <c r="O15" i="9"/>
  <c r="K15" i="9"/>
  <c r="P15" i="9"/>
  <c r="R15" i="9" s="1"/>
  <c r="O25" i="9"/>
  <c r="K25" i="9"/>
  <c r="P25" i="9"/>
  <c r="O27" i="9"/>
  <c r="K27" i="9"/>
  <c r="P27" i="9"/>
  <c r="O30" i="9"/>
  <c r="P30" i="9" s="1"/>
  <c r="K30" i="9"/>
  <c r="O26" i="9"/>
  <c r="P26" i="9" s="1"/>
  <c r="K26" i="9"/>
  <c r="O32" i="9"/>
  <c r="K32" i="9"/>
  <c r="P32" i="9"/>
  <c r="O35" i="9"/>
  <c r="K35" i="9"/>
  <c r="P35" i="9"/>
  <c r="O31" i="9"/>
  <c r="P31" i="9" s="1"/>
  <c r="K31" i="9"/>
  <c r="O34" i="9"/>
  <c r="P34" i="9" s="1"/>
  <c r="K34" i="9"/>
  <c r="O29" i="9"/>
  <c r="K29" i="9"/>
  <c r="P29" i="9"/>
  <c r="O24" i="9"/>
  <c r="K24" i="9"/>
  <c r="P24" i="9"/>
  <c r="O33" i="9"/>
  <c r="P33" i="9" s="1"/>
  <c r="K33" i="9"/>
  <c r="O36" i="9"/>
  <c r="P36" i="9" s="1"/>
  <c r="K36" i="9"/>
  <c r="O28" i="9"/>
  <c r="K28" i="9"/>
  <c r="P28" i="9"/>
  <c r="O23" i="9"/>
  <c r="K23" i="9"/>
  <c r="P23" i="9"/>
  <c r="N27" i="6"/>
  <c r="AC20" i="4"/>
  <c r="AH20" i="4"/>
  <c r="AM20" i="4"/>
  <c r="AN20" i="4"/>
  <c r="V20" i="4"/>
  <c r="Q20" i="4"/>
  <c r="L20" i="4"/>
  <c r="W20" i="4"/>
  <c r="AC21" i="4"/>
  <c r="AH21" i="4"/>
  <c r="AM21" i="4"/>
  <c r="V21" i="4"/>
  <c r="W21" i="4" s="1"/>
  <c r="Q21" i="4"/>
  <c r="L21" i="4"/>
  <c r="AC23" i="4"/>
  <c r="AH23" i="4"/>
  <c r="AM23" i="4"/>
  <c r="AN23" i="4"/>
  <c r="V23" i="4"/>
  <c r="Q23" i="4"/>
  <c r="L23" i="4"/>
  <c r="W23" i="4"/>
  <c r="AC22" i="4"/>
  <c r="AN22" i="4" s="1"/>
  <c r="AH22" i="4"/>
  <c r="AM22" i="4"/>
  <c r="V22" i="4"/>
  <c r="Q22" i="4"/>
  <c r="L22" i="4"/>
  <c r="AC25" i="4"/>
  <c r="AH25" i="4"/>
  <c r="AM25" i="4"/>
  <c r="AN25" i="4"/>
  <c r="V25" i="4"/>
  <c r="Q25" i="4"/>
  <c r="L25" i="4"/>
  <c r="W25" i="4"/>
  <c r="AC24" i="4"/>
  <c r="AH24" i="4"/>
  <c r="AM24" i="4"/>
  <c r="V24" i="4"/>
  <c r="Q24" i="4"/>
  <c r="L24" i="4"/>
  <c r="AC26" i="4"/>
  <c r="AH26" i="4"/>
  <c r="AM26" i="4"/>
  <c r="AN26" i="4"/>
  <c r="V26" i="4"/>
  <c r="Q26" i="4"/>
  <c r="L26" i="4"/>
  <c r="W26" i="4"/>
  <c r="AC19" i="4"/>
  <c r="AH19" i="4"/>
  <c r="AM19" i="4"/>
  <c r="V19" i="4"/>
  <c r="Q19" i="4"/>
  <c r="L19" i="4"/>
  <c r="U20" i="5"/>
  <c r="N20" i="5"/>
  <c r="V20" i="5"/>
  <c r="Y20" i="5"/>
  <c r="U23" i="5"/>
  <c r="N23" i="5"/>
  <c r="V23" i="5"/>
  <c r="Y23" i="5"/>
  <c r="U22" i="5"/>
  <c r="N22" i="5"/>
  <c r="V22" i="5"/>
  <c r="Y22" i="5"/>
  <c r="U21" i="5"/>
  <c r="N21" i="5"/>
  <c r="V21" i="5"/>
  <c r="Y21" i="5"/>
  <c r="U25" i="5"/>
  <c r="N25" i="5"/>
  <c r="V25" i="5"/>
  <c r="Y25" i="5"/>
  <c r="U24" i="5"/>
  <c r="N24" i="5"/>
  <c r="V24" i="5"/>
  <c r="Y24" i="5"/>
  <c r="U26" i="5"/>
  <c r="N26" i="5"/>
  <c r="V26" i="5"/>
  <c r="Y26" i="5"/>
  <c r="U19" i="5"/>
  <c r="N19" i="5"/>
  <c r="V19" i="5"/>
  <c r="Y19" i="5"/>
  <c r="AC75" i="4"/>
  <c r="AC43" i="4"/>
  <c r="AC54" i="4"/>
  <c r="AN54" i="4" s="1"/>
  <c r="AC28" i="4"/>
  <c r="AN28" i="4" s="1"/>
  <c r="AH28" i="4"/>
  <c r="AM28" i="4"/>
  <c r="AC27" i="4"/>
  <c r="AN27" i="4" s="1"/>
  <c r="AH27" i="4"/>
  <c r="AM27" i="4"/>
  <c r="AC29" i="4"/>
  <c r="AN29" i="4" s="1"/>
  <c r="AH29" i="4"/>
  <c r="AM29" i="4"/>
  <c r="AC31" i="4"/>
  <c r="AN31" i="4" s="1"/>
  <c r="AH31" i="4"/>
  <c r="AM31" i="4"/>
  <c r="AC38" i="4"/>
  <c r="AN38" i="4" s="1"/>
  <c r="AH38" i="4"/>
  <c r="AM38" i="4"/>
  <c r="AC36" i="4"/>
  <c r="AN36" i="4" s="1"/>
  <c r="AH36" i="4"/>
  <c r="AM36" i="4"/>
  <c r="AC32" i="4"/>
  <c r="AN32" i="4" s="1"/>
  <c r="AH32" i="4"/>
  <c r="AM32" i="4"/>
  <c r="AC34" i="4"/>
  <c r="AN34" i="4" s="1"/>
  <c r="AH34" i="4"/>
  <c r="AM34" i="4"/>
  <c r="AC37" i="4"/>
  <c r="AN37" i="4" s="1"/>
  <c r="AH37" i="4"/>
  <c r="AM37" i="4"/>
  <c r="AC33" i="4"/>
  <c r="AN33" i="4" s="1"/>
  <c r="AH33" i="4"/>
  <c r="AM33" i="4"/>
  <c r="AC35" i="4"/>
  <c r="AN35" i="4" s="1"/>
  <c r="AH35" i="4"/>
  <c r="AM35" i="4"/>
  <c r="AC42" i="4"/>
  <c r="AN42" i="4" s="1"/>
  <c r="AH42" i="4"/>
  <c r="AM42" i="4"/>
  <c r="AC48" i="4"/>
  <c r="AN48" i="4" s="1"/>
  <c r="AH48" i="4"/>
  <c r="AM48" i="4"/>
  <c r="AH43" i="4"/>
  <c r="AN43" i="4" s="1"/>
  <c r="AM43" i="4"/>
  <c r="AC30" i="4"/>
  <c r="AH30" i="4"/>
  <c r="AM30" i="4"/>
  <c r="AC40" i="4"/>
  <c r="AN40" i="4" s="1"/>
  <c r="AH40" i="4"/>
  <c r="AM40" i="4"/>
  <c r="AC45" i="4"/>
  <c r="AH45" i="4"/>
  <c r="AM45" i="4"/>
  <c r="AC39" i="4"/>
  <c r="AH39" i="4"/>
  <c r="AM39" i="4"/>
  <c r="AC59" i="4"/>
  <c r="AH59" i="4"/>
  <c r="AM59" i="4"/>
  <c r="AC55" i="4"/>
  <c r="AN55" i="4" s="1"/>
  <c r="AH55" i="4"/>
  <c r="AM55" i="4"/>
  <c r="AC41" i="4"/>
  <c r="AH41" i="4"/>
  <c r="AM41" i="4"/>
  <c r="AC53" i="4"/>
  <c r="AH53" i="4"/>
  <c r="AM53" i="4"/>
  <c r="AC51" i="4"/>
  <c r="AH51" i="4"/>
  <c r="AM51" i="4"/>
  <c r="AC49" i="4"/>
  <c r="AN49" i="4" s="1"/>
  <c r="AH49" i="4"/>
  <c r="AM49" i="4"/>
  <c r="AC52" i="4"/>
  <c r="AH52" i="4"/>
  <c r="AM52" i="4"/>
  <c r="AC58" i="4"/>
  <c r="AH58" i="4"/>
  <c r="AM58" i="4"/>
  <c r="AC47" i="4"/>
  <c r="AH47" i="4"/>
  <c r="AM47" i="4"/>
  <c r="AC57" i="4"/>
  <c r="AN57" i="4" s="1"/>
  <c r="AH57" i="4"/>
  <c r="AM57" i="4"/>
  <c r="AC44" i="4"/>
  <c r="AH44" i="4"/>
  <c r="AM44" i="4"/>
  <c r="AC50" i="4"/>
  <c r="AH50" i="4"/>
  <c r="AM50" i="4"/>
  <c r="AC46" i="4"/>
  <c r="AH46" i="4"/>
  <c r="AM46" i="4"/>
  <c r="AH54" i="4"/>
  <c r="AM54" i="4"/>
  <c r="AC56" i="4"/>
  <c r="AH56" i="4"/>
  <c r="AM56" i="4"/>
  <c r="AC61" i="4"/>
  <c r="AH61" i="4"/>
  <c r="AM61" i="4"/>
  <c r="AC64" i="4"/>
  <c r="AN64" i="4" s="1"/>
  <c r="AO64" i="4" s="1"/>
  <c r="AH64" i="4"/>
  <c r="AM64" i="4"/>
  <c r="AC60" i="4"/>
  <c r="AN60" i="4" s="1"/>
  <c r="AH60" i="4"/>
  <c r="AM60" i="4"/>
  <c r="AC68" i="4"/>
  <c r="AH68" i="4"/>
  <c r="AM68" i="4"/>
  <c r="AC62" i="4"/>
  <c r="AH62" i="4"/>
  <c r="AM62" i="4"/>
  <c r="AC73" i="4"/>
  <c r="AN73" i="4" s="1"/>
  <c r="AO73" i="4" s="1"/>
  <c r="AH73" i="4"/>
  <c r="AM73" i="4"/>
  <c r="AC63" i="4"/>
  <c r="AN63" i="4" s="1"/>
  <c r="AH63" i="4"/>
  <c r="AM63" i="4"/>
  <c r="AC67" i="4"/>
  <c r="AH67" i="4"/>
  <c r="AM67" i="4"/>
  <c r="AC70" i="4"/>
  <c r="AH70" i="4"/>
  <c r="AM70" i="4"/>
  <c r="AC72" i="4"/>
  <c r="AN72" i="4" s="1"/>
  <c r="AH72" i="4"/>
  <c r="AM72" i="4"/>
  <c r="AC66" i="4"/>
  <c r="AN66" i="4" s="1"/>
  <c r="AH66" i="4"/>
  <c r="AM66" i="4"/>
  <c r="AC74" i="4"/>
  <c r="AH74" i="4"/>
  <c r="AM74" i="4"/>
  <c r="AC65" i="4"/>
  <c r="AH65" i="4"/>
  <c r="AM65" i="4"/>
  <c r="AC69" i="4"/>
  <c r="AN69" i="4" s="1"/>
  <c r="AH69" i="4"/>
  <c r="AM69" i="4"/>
  <c r="AC71" i="4"/>
  <c r="AN71" i="4" s="1"/>
  <c r="AH71" i="4"/>
  <c r="AM71" i="4"/>
  <c r="AC77" i="4"/>
  <c r="AH77" i="4"/>
  <c r="AM77" i="4"/>
  <c r="AH75" i="4"/>
  <c r="AM75" i="4"/>
  <c r="AN75" i="4"/>
  <c r="AC76" i="4"/>
  <c r="AH76" i="4"/>
  <c r="AM76" i="4"/>
  <c r="AN76" i="4"/>
  <c r="AC78" i="4"/>
  <c r="AH78" i="4"/>
  <c r="AM78" i="4"/>
  <c r="AN78" i="4"/>
  <c r="N31" i="6"/>
  <c r="N28" i="6"/>
  <c r="N24" i="6"/>
  <c r="N26" i="6"/>
  <c r="N29" i="6"/>
  <c r="N25" i="6"/>
  <c r="O57" i="8"/>
  <c r="O42" i="8"/>
  <c r="X42" i="8" s="1"/>
  <c r="O29" i="8"/>
  <c r="O25" i="8"/>
  <c r="O51" i="8"/>
  <c r="O50" i="8"/>
  <c r="X50" i="8" s="1"/>
  <c r="W62" i="8"/>
  <c r="O45" i="8"/>
  <c r="O44" i="8"/>
  <c r="O62" i="8"/>
  <c r="X62" i="8" s="1"/>
  <c r="W63" i="8"/>
  <c r="X63" i="8" s="1"/>
  <c r="O46" i="8"/>
  <c r="O63" i="8"/>
  <c r="W61" i="8"/>
  <c r="O40" i="8"/>
  <c r="X40" i="8" s="1"/>
  <c r="O61" i="8"/>
  <c r="X61" i="8" s="1"/>
  <c r="W60" i="8"/>
  <c r="O60" i="8"/>
  <c r="X60" i="8"/>
  <c r="W56" i="8"/>
  <c r="O49" i="8"/>
  <c r="O56" i="8"/>
  <c r="X56" i="8"/>
  <c r="W59" i="8"/>
  <c r="O31" i="8"/>
  <c r="O53" i="8"/>
  <c r="X53" i="8" s="1"/>
  <c r="O47" i="8"/>
  <c r="X47" i="8" s="1"/>
  <c r="O59" i="8"/>
  <c r="X59" i="8" s="1"/>
  <c r="W57" i="8"/>
  <c r="X57" i="8" s="1"/>
  <c r="O34" i="8"/>
  <c r="X34" i="8" s="1"/>
  <c r="W53" i="8"/>
  <c r="O38" i="8"/>
  <c r="O26" i="8"/>
  <c r="O41" i="8"/>
  <c r="W55" i="8"/>
  <c r="X55" i="8" s="1"/>
  <c r="O55" i="8"/>
  <c r="W54" i="8"/>
  <c r="X54" i="8" s="1"/>
  <c r="O54" i="8"/>
  <c r="O43" i="8"/>
  <c r="W50" i="8"/>
  <c r="W58" i="8"/>
  <c r="X58" i="8" s="1"/>
  <c r="O32" i="8"/>
  <c r="O58" i="8"/>
  <c r="W44" i="8"/>
  <c r="X44" i="8" s="1"/>
  <c r="O48" i="8"/>
  <c r="W48" i="8"/>
  <c r="X48" i="8" s="1"/>
  <c r="O35" i="8"/>
  <c r="X35" i="8" s="1"/>
  <c r="O30" i="8"/>
  <c r="W49" i="8"/>
  <c r="X49" i="8" s="1"/>
  <c r="O28" i="8"/>
  <c r="W52" i="8"/>
  <c r="O52" i="8"/>
  <c r="X52" i="8"/>
  <c r="W45" i="8"/>
  <c r="X45" i="8"/>
  <c r="W51" i="8"/>
  <c r="X51" i="8"/>
  <c r="W39" i="8"/>
  <c r="O27" i="8"/>
  <c r="O39" i="8"/>
  <c r="X39" i="8"/>
  <c r="W40" i="8"/>
  <c r="W43" i="8"/>
  <c r="X43" i="8" s="1"/>
  <c r="O36" i="8"/>
  <c r="X36" i="8" s="1"/>
  <c r="O37" i="8"/>
  <c r="W41" i="8"/>
  <c r="X41" i="8"/>
  <c r="W36" i="8"/>
  <c r="W47" i="8"/>
  <c r="W34" i="8"/>
  <c r="W38" i="8"/>
  <c r="X38" i="8"/>
  <c r="W35" i="8"/>
  <c r="W42" i="8"/>
  <c r="W28" i="8"/>
  <c r="W32" i="8"/>
  <c r="X32" i="8"/>
  <c r="W33" i="8"/>
  <c r="O33" i="8"/>
  <c r="X33" i="8"/>
  <c r="W31" i="8"/>
  <c r="X31" i="8" s="1"/>
  <c r="W29" i="8"/>
  <c r="X29" i="8"/>
  <c r="W27" i="8"/>
  <c r="X27" i="8" s="1"/>
  <c r="W46" i="8"/>
  <c r="X46" i="8"/>
  <c r="W30" i="8"/>
  <c r="X30" i="8" s="1"/>
  <c r="W25" i="8"/>
  <c r="X25" i="8"/>
  <c r="W26" i="8"/>
  <c r="W37" i="8"/>
  <c r="X37" i="8"/>
  <c r="L61" i="4"/>
  <c r="Q50" i="4"/>
  <c r="L40" i="4"/>
  <c r="L36" i="4"/>
  <c r="Q36" i="4"/>
  <c r="V36" i="4"/>
  <c r="V71" i="4"/>
  <c r="Q71" i="4"/>
  <c r="L71" i="4"/>
  <c r="V77" i="4"/>
  <c r="Q77" i="4"/>
  <c r="L77" i="4"/>
  <c r="V78" i="4"/>
  <c r="W78" i="4" s="1"/>
  <c r="AO78" i="4" s="1"/>
  <c r="Q78" i="4"/>
  <c r="L78" i="4"/>
  <c r="N30" i="5"/>
  <c r="U78" i="5"/>
  <c r="N60" i="5"/>
  <c r="N78" i="5"/>
  <c r="V78" i="5"/>
  <c r="Q73" i="4"/>
  <c r="V73" i="4"/>
  <c r="L73" i="4"/>
  <c r="W73" i="4"/>
  <c r="Q30" i="4"/>
  <c r="V30" i="4"/>
  <c r="L30" i="4"/>
  <c r="W30" i="4"/>
  <c r="Q59" i="4"/>
  <c r="V59" i="4"/>
  <c r="L59" i="4"/>
  <c r="W59" i="4"/>
  <c r="Q64" i="4"/>
  <c r="V64" i="4"/>
  <c r="L64" i="4"/>
  <c r="W64" i="4"/>
  <c r="L63" i="4"/>
  <c r="Q63" i="4"/>
  <c r="V63" i="4"/>
  <c r="W63" i="4"/>
  <c r="Q31" i="4"/>
  <c r="V31" i="4"/>
  <c r="L31" i="4"/>
  <c r="W31" i="4"/>
  <c r="L37" i="4"/>
  <c r="L27" i="4"/>
  <c r="Q37" i="4"/>
  <c r="V37" i="4"/>
  <c r="W37" i="4" s="1"/>
  <c r="L54" i="4"/>
  <c r="Q43" i="4"/>
  <c r="V43" i="4"/>
  <c r="W43" i="4" s="1"/>
  <c r="L43" i="4"/>
  <c r="L38" i="4"/>
  <c r="Q47" i="4"/>
  <c r="W47" i="4" s="1"/>
  <c r="V47" i="4"/>
  <c r="L47" i="4"/>
  <c r="Q54" i="4"/>
  <c r="V54" i="4"/>
  <c r="W54" i="4" s="1"/>
  <c r="Q32" i="4"/>
  <c r="V32" i="4"/>
  <c r="L32" i="4"/>
  <c r="Q27" i="4"/>
  <c r="V27" i="4"/>
  <c r="W27" i="4" s="1"/>
  <c r="AO27" i="4" s="1"/>
  <c r="Q34" i="4"/>
  <c r="V34" i="4"/>
  <c r="L34" i="4"/>
  <c r="L58" i="4"/>
  <c r="Q38" i="4"/>
  <c r="V38" i="4"/>
  <c r="W38" i="4" s="1"/>
  <c r="Q58" i="4"/>
  <c r="V58" i="4"/>
  <c r="W58" i="4" s="1"/>
  <c r="L53" i="4"/>
  <c r="Q53" i="4"/>
  <c r="V53" i="4"/>
  <c r="W53" i="4" s="1"/>
  <c r="L29" i="4"/>
  <c r="Q29" i="4"/>
  <c r="V29" i="4"/>
  <c r="W29" i="4" s="1"/>
  <c r="L45" i="4"/>
  <c r="Q45" i="4"/>
  <c r="V45" i="4"/>
  <c r="W45" i="4" s="1"/>
  <c r="L48" i="4"/>
  <c r="Q48" i="4"/>
  <c r="V48" i="4"/>
  <c r="W48" i="4" s="1"/>
  <c r="L39" i="4"/>
  <c r="Q39" i="4"/>
  <c r="V39" i="4"/>
  <c r="W39" i="4" s="1"/>
  <c r="L60" i="4"/>
  <c r="Q60" i="4"/>
  <c r="V60" i="4"/>
  <c r="W60" i="4" s="1"/>
  <c r="L66" i="4"/>
  <c r="Q66" i="4"/>
  <c r="V66" i="4"/>
  <c r="W66" i="4" s="1"/>
  <c r="L62" i="4"/>
  <c r="Q62" i="4"/>
  <c r="V62" i="4"/>
  <c r="W62" i="4" s="1"/>
  <c r="L49" i="4"/>
  <c r="Q49" i="4"/>
  <c r="V49" i="4"/>
  <c r="W49" i="4" s="1"/>
  <c r="L35" i="4"/>
  <c r="Q35" i="4"/>
  <c r="V35" i="4"/>
  <c r="W35" i="4" s="1"/>
  <c r="AO35" i="4" s="1"/>
  <c r="L28" i="4"/>
  <c r="Q28" i="4"/>
  <c r="V28" i="4"/>
  <c r="W28" i="4" s="1"/>
  <c r="Q40" i="4"/>
  <c r="V40" i="4"/>
  <c r="W40" i="4"/>
  <c r="L44" i="4"/>
  <c r="Q44" i="4"/>
  <c r="V44" i="4"/>
  <c r="W44" i="4"/>
  <c r="L57" i="4"/>
  <c r="Q57" i="4"/>
  <c r="V57" i="4"/>
  <c r="W57" i="4"/>
  <c r="L55" i="4"/>
  <c r="Q55" i="4"/>
  <c r="V55" i="4"/>
  <c r="W55" i="4"/>
  <c r="L50" i="4"/>
  <c r="W50" i="4" s="1"/>
  <c r="V50" i="4"/>
  <c r="L72" i="4"/>
  <c r="Q72" i="4"/>
  <c r="W72" i="4" s="1"/>
  <c r="V72" i="4"/>
  <c r="Q61" i="4"/>
  <c r="V61" i="4"/>
  <c r="L33" i="4"/>
  <c r="Q33" i="4"/>
  <c r="V33" i="4"/>
  <c r="L42" i="4"/>
  <c r="Q42" i="4"/>
  <c r="V42" i="4"/>
  <c r="L69" i="4"/>
  <c r="Q69" i="4"/>
  <c r="V69" i="4"/>
  <c r="W69" i="4" s="1"/>
  <c r="L56" i="4"/>
  <c r="Q56" i="4"/>
  <c r="V56" i="4"/>
  <c r="W56" i="4" s="1"/>
  <c r="L52" i="4"/>
  <c r="Q52" i="4"/>
  <c r="V52" i="4"/>
  <c r="L68" i="4"/>
  <c r="Q68" i="4"/>
  <c r="V68" i="4"/>
  <c r="L67" i="4"/>
  <c r="Q67" i="4"/>
  <c r="V67" i="4"/>
  <c r="W67" i="4" s="1"/>
  <c r="L46" i="4"/>
  <c r="Q46" i="4"/>
  <c r="V46" i="4"/>
  <c r="W46" i="4" s="1"/>
  <c r="L41" i="4"/>
  <c r="Q41" i="4"/>
  <c r="V41" i="4"/>
  <c r="L74" i="4"/>
  <c r="Q74" i="4"/>
  <c r="V74" i="4"/>
  <c r="L70" i="4"/>
  <c r="Q70" i="4"/>
  <c r="V70" i="4"/>
  <c r="W70" i="4" s="1"/>
  <c r="L51" i="4"/>
  <c r="Q51" i="4"/>
  <c r="V51" i="4"/>
  <c r="W51" i="4" s="1"/>
  <c r="L65" i="4"/>
  <c r="Q65" i="4"/>
  <c r="V65" i="4"/>
  <c r="L75" i="4"/>
  <c r="Q75" i="4"/>
  <c r="V75" i="4"/>
  <c r="L76" i="4"/>
  <c r="Q76" i="4"/>
  <c r="V76" i="4"/>
  <c r="W76" i="4" s="1"/>
  <c r="AO38" i="4"/>
  <c r="U75" i="5"/>
  <c r="N75" i="5"/>
  <c r="V75" i="5"/>
  <c r="U77" i="5"/>
  <c r="V77" i="5" s="1"/>
  <c r="N77" i="5"/>
  <c r="U68" i="5"/>
  <c r="V68" i="5" s="1"/>
  <c r="N68" i="5"/>
  <c r="U71" i="5"/>
  <c r="N72" i="5"/>
  <c r="N71" i="5"/>
  <c r="U76" i="5"/>
  <c r="V76" i="5" s="1"/>
  <c r="N39" i="5"/>
  <c r="N76" i="5"/>
  <c r="U74" i="5"/>
  <c r="V74" i="5" s="1"/>
  <c r="N48" i="5"/>
  <c r="V48" i="5" s="1"/>
  <c r="N74" i="5"/>
  <c r="U70" i="5"/>
  <c r="N70" i="5"/>
  <c r="V70" i="5" s="1"/>
  <c r="U65" i="5"/>
  <c r="N65" i="5"/>
  <c r="V65" i="5"/>
  <c r="U59" i="5"/>
  <c r="N54" i="5"/>
  <c r="N59" i="5"/>
  <c r="V59" i="5"/>
  <c r="U66" i="5"/>
  <c r="N55" i="5"/>
  <c r="N66" i="5"/>
  <c r="V66" i="5"/>
  <c r="U54" i="5"/>
  <c r="V54" i="5" s="1"/>
  <c r="U55" i="5"/>
  <c r="N40" i="5"/>
  <c r="V55" i="5"/>
  <c r="U69" i="5"/>
  <c r="N50" i="5"/>
  <c r="N69" i="5"/>
  <c r="V69" i="5"/>
  <c r="U67" i="5"/>
  <c r="N67" i="5"/>
  <c r="V67" i="5"/>
  <c r="U52" i="5"/>
  <c r="V52" i="5" s="1"/>
  <c r="N52" i="5"/>
  <c r="U73" i="5"/>
  <c r="N73" i="5"/>
  <c r="U63" i="5"/>
  <c r="V63" i="5" s="1"/>
  <c r="N63" i="5"/>
  <c r="U50" i="5"/>
  <c r="V50" i="5" s="1"/>
  <c r="N57" i="5"/>
  <c r="V57" i="5" s="1"/>
  <c r="U72" i="5"/>
  <c r="V72" i="5"/>
  <c r="U45" i="5"/>
  <c r="V45" i="5" s="1"/>
  <c r="N45" i="5"/>
  <c r="U60" i="5"/>
  <c r="V60" i="5" s="1"/>
  <c r="U61" i="5"/>
  <c r="N61" i="5"/>
  <c r="V61" i="5"/>
  <c r="U51" i="5"/>
  <c r="N64" i="5"/>
  <c r="N51" i="5"/>
  <c r="V51" i="5"/>
  <c r="U56" i="5"/>
  <c r="V56" i="5" s="1"/>
  <c r="N56" i="5"/>
  <c r="U64" i="5"/>
  <c r="V64" i="5" s="1"/>
  <c r="U48" i="5"/>
  <c r="U49" i="5"/>
  <c r="V49" i="5" s="1"/>
  <c r="N43" i="5"/>
  <c r="N49" i="5"/>
  <c r="U44" i="5"/>
  <c r="V44" i="5" s="1"/>
  <c r="N28" i="5"/>
  <c r="N44" i="5"/>
  <c r="U39" i="5"/>
  <c r="V39" i="5" s="1"/>
  <c r="N41" i="5"/>
  <c r="U46" i="5"/>
  <c r="N46" i="5"/>
  <c r="V46" i="5" s="1"/>
  <c r="U57" i="5"/>
  <c r="U37" i="5"/>
  <c r="V37" i="5" s="1"/>
  <c r="N27" i="5"/>
  <c r="N37" i="5"/>
  <c r="U33" i="5"/>
  <c r="V33" i="5" s="1"/>
  <c r="N33" i="5"/>
  <c r="U34" i="5"/>
  <c r="N34" i="5"/>
  <c r="V34" i="5" s="1"/>
  <c r="U62" i="5"/>
  <c r="N31" i="5"/>
  <c r="N62" i="5"/>
  <c r="V62" i="5" s="1"/>
  <c r="U53" i="5"/>
  <c r="N53" i="5"/>
  <c r="V53" i="5"/>
  <c r="U47" i="5"/>
  <c r="V47" i="5" s="1"/>
  <c r="N47" i="5"/>
  <c r="U42" i="5"/>
  <c r="V42" i="5" s="1"/>
  <c r="N42" i="5"/>
  <c r="U41" i="5"/>
  <c r="V41" i="5"/>
  <c r="U36" i="5"/>
  <c r="V36" i="5" s="1"/>
  <c r="N36" i="5"/>
  <c r="U40" i="5"/>
  <c r="V40" i="5" s="1"/>
  <c r="N58" i="5"/>
  <c r="U31" i="5"/>
  <c r="N32" i="5"/>
  <c r="V31" i="5"/>
  <c r="U27" i="5"/>
  <c r="V27" i="5" s="1"/>
  <c r="U32" i="5"/>
  <c r="U43" i="5"/>
  <c r="V43" i="5" s="1"/>
  <c r="U58" i="5"/>
  <c r="V58" i="5" s="1"/>
  <c r="U38" i="5"/>
  <c r="N38" i="5"/>
  <c r="V38" i="5"/>
  <c r="U28" i="5"/>
  <c r="V28" i="5" s="1"/>
  <c r="N29" i="5"/>
  <c r="U29" i="5"/>
  <c r="V29" i="5" s="1"/>
  <c r="U35" i="5"/>
  <c r="N35" i="5"/>
  <c r="V35" i="5"/>
  <c r="U30" i="5"/>
  <c r="V30" i="5" s="1"/>
  <c r="W20" i="3"/>
  <c r="O20" i="3"/>
  <c r="X20" i="3" s="1"/>
  <c r="Z20" i="3" s="1"/>
  <c r="W21" i="3"/>
  <c r="O21" i="3"/>
  <c r="X21" i="3" s="1"/>
  <c r="Z21" i="3" s="1"/>
  <c r="W23" i="3"/>
  <c r="O23" i="3"/>
  <c r="X23" i="3" s="1"/>
  <c r="Z23" i="3" s="1"/>
  <c r="W22" i="3"/>
  <c r="O22" i="3"/>
  <c r="X22" i="3" s="1"/>
  <c r="Z22" i="3" s="1"/>
  <c r="W25" i="3"/>
  <c r="O25" i="3"/>
  <c r="X25" i="3" s="1"/>
  <c r="Z25" i="3" s="1"/>
  <c r="W24" i="3"/>
  <c r="O24" i="3"/>
  <c r="X24" i="3" s="1"/>
  <c r="Z24" i="3" s="1"/>
  <c r="W26" i="3"/>
  <c r="O26" i="3"/>
  <c r="X26" i="3" s="1"/>
  <c r="Z26" i="3" s="1"/>
  <c r="W19" i="3"/>
  <c r="O19" i="3"/>
  <c r="X19" i="3" s="1"/>
  <c r="Z19" i="3" s="1"/>
  <c r="W29" i="3"/>
  <c r="O29" i="3"/>
  <c r="X29" i="3" s="1"/>
  <c r="W27" i="3"/>
  <c r="O27" i="3"/>
  <c r="X27" i="3"/>
  <c r="W30" i="3"/>
  <c r="X30" i="3" s="1"/>
  <c r="O30" i="3"/>
  <c r="W36" i="3"/>
  <c r="X36" i="3" s="1"/>
  <c r="O36" i="3"/>
  <c r="W28" i="3"/>
  <c r="O28" i="3"/>
  <c r="X28" i="3" s="1"/>
  <c r="W33" i="3"/>
  <c r="O33" i="3"/>
  <c r="X33" i="3"/>
  <c r="W41" i="3"/>
  <c r="X41" i="3" s="1"/>
  <c r="O41" i="3"/>
  <c r="W40" i="3"/>
  <c r="X40" i="3" s="1"/>
  <c r="O40" i="3"/>
  <c r="W34" i="3"/>
  <c r="O34" i="3"/>
  <c r="X34" i="3" s="1"/>
  <c r="W32" i="3"/>
  <c r="O32" i="3"/>
  <c r="X32" i="3"/>
  <c r="W37" i="3"/>
  <c r="X37" i="3" s="1"/>
  <c r="O37" i="3"/>
  <c r="W31" i="3"/>
  <c r="X31" i="3" s="1"/>
  <c r="O31" i="3"/>
  <c r="W35" i="3"/>
  <c r="O35" i="3"/>
  <c r="X35" i="3" s="1"/>
  <c r="W43" i="3"/>
  <c r="O43" i="3"/>
  <c r="X43" i="3"/>
  <c r="W42" i="3"/>
  <c r="X42" i="3" s="1"/>
  <c r="O42" i="3"/>
  <c r="W47" i="3"/>
  <c r="X47" i="3" s="1"/>
  <c r="O47" i="3"/>
  <c r="W39" i="3"/>
  <c r="O39" i="3"/>
  <c r="X39" i="3" s="1"/>
  <c r="W51" i="3"/>
  <c r="O51" i="3"/>
  <c r="X51" i="3"/>
  <c r="W54" i="3"/>
  <c r="X54" i="3" s="1"/>
  <c r="O54" i="3"/>
  <c r="W52" i="3"/>
  <c r="X52" i="3" s="1"/>
  <c r="O52" i="3"/>
  <c r="W38" i="3"/>
  <c r="O38" i="3"/>
  <c r="X38" i="3" s="1"/>
  <c r="W45" i="3"/>
  <c r="O45" i="3"/>
  <c r="X45" i="3"/>
  <c r="W44" i="3"/>
  <c r="X44" i="3" s="1"/>
  <c r="O44" i="3"/>
  <c r="W48" i="3"/>
  <c r="X48" i="3" s="1"/>
  <c r="O48" i="3"/>
  <c r="W49" i="3"/>
  <c r="O49" i="3"/>
  <c r="X49" i="3" s="1"/>
  <c r="W62" i="3"/>
  <c r="O62" i="3"/>
  <c r="X62" i="3"/>
  <c r="W63" i="3"/>
  <c r="X63" i="3" s="1"/>
  <c r="O63" i="3"/>
  <c r="W58" i="3"/>
  <c r="X58" i="3" s="1"/>
  <c r="O58" i="3"/>
  <c r="W70" i="3"/>
  <c r="O70" i="3"/>
  <c r="X70" i="3" s="1"/>
  <c r="W64" i="3"/>
  <c r="O64" i="3"/>
  <c r="X64" i="3"/>
  <c r="W65" i="3"/>
  <c r="X65" i="3" s="1"/>
  <c r="O65" i="3"/>
  <c r="W55" i="3"/>
  <c r="X55" i="3" s="1"/>
  <c r="O55" i="3"/>
  <c r="W69" i="3"/>
  <c r="O69" i="3"/>
  <c r="X69" i="3" s="1"/>
  <c r="W56" i="3"/>
  <c r="O56" i="3"/>
  <c r="X56" i="3"/>
  <c r="W77" i="3"/>
  <c r="X77" i="3" s="1"/>
  <c r="O77" i="3"/>
  <c r="W73" i="3"/>
  <c r="X73" i="3" s="1"/>
  <c r="O73" i="3"/>
  <c r="W60" i="3"/>
  <c r="O60" i="3"/>
  <c r="X60" i="3" s="1"/>
  <c r="W74" i="3"/>
  <c r="O74" i="3"/>
  <c r="X74" i="3"/>
  <c r="W89" i="3"/>
  <c r="X89" i="3" s="1"/>
  <c r="O89" i="3"/>
  <c r="W67" i="3"/>
  <c r="X67" i="3" s="1"/>
  <c r="O67" i="3"/>
  <c r="W68" i="3"/>
  <c r="O68" i="3"/>
  <c r="X68" i="3" s="1"/>
  <c r="W50" i="3"/>
  <c r="O50" i="3"/>
  <c r="X50" i="3"/>
  <c r="W61" i="3"/>
  <c r="X61" i="3" s="1"/>
  <c r="O61" i="3"/>
  <c r="W75" i="3"/>
  <c r="X75" i="3" s="1"/>
  <c r="O75" i="3"/>
  <c r="W81" i="3"/>
  <c r="O81" i="3"/>
  <c r="X81" i="3" s="1"/>
  <c r="W80" i="3"/>
  <c r="O80" i="3"/>
  <c r="X80" i="3"/>
  <c r="W53" i="3"/>
  <c r="X53" i="3" s="1"/>
  <c r="O53" i="3"/>
  <c r="W46" i="3"/>
  <c r="X46" i="3" s="1"/>
  <c r="O46" i="3"/>
  <c r="W90" i="3"/>
  <c r="O90" i="3"/>
  <c r="X90" i="3" s="1"/>
  <c r="W88" i="3"/>
  <c r="O88" i="3"/>
  <c r="X88" i="3"/>
  <c r="W57" i="3"/>
  <c r="X57" i="3" s="1"/>
  <c r="O57" i="3"/>
  <c r="W83" i="3"/>
  <c r="X83" i="3" s="1"/>
  <c r="O83" i="3"/>
  <c r="W76" i="3"/>
  <c r="O76" i="3"/>
  <c r="X76" i="3" s="1"/>
  <c r="W59" i="3"/>
  <c r="O59" i="3"/>
  <c r="X59" i="3"/>
  <c r="W92" i="3"/>
  <c r="X92" i="3" s="1"/>
  <c r="O92" i="3"/>
  <c r="W71" i="3"/>
  <c r="X71" i="3" s="1"/>
  <c r="O71" i="3"/>
  <c r="W84" i="3"/>
  <c r="O84" i="3"/>
  <c r="X84" i="3" s="1"/>
  <c r="W93" i="3"/>
  <c r="O93" i="3"/>
  <c r="X93" i="3"/>
  <c r="W86" i="3"/>
  <c r="X86" i="3" s="1"/>
  <c r="O86" i="3"/>
  <c r="W87" i="3"/>
  <c r="X87" i="3" s="1"/>
  <c r="O87" i="3"/>
  <c r="W82" i="3"/>
  <c r="O82" i="3"/>
  <c r="X82" i="3" s="1"/>
  <c r="W79" i="3"/>
  <c r="O79" i="3"/>
  <c r="X79" i="3"/>
  <c r="W85" i="3"/>
  <c r="X85" i="3" s="1"/>
  <c r="O85" i="3"/>
  <c r="W66" i="3"/>
  <c r="X66" i="3" s="1"/>
  <c r="O66" i="3"/>
  <c r="W96" i="3"/>
  <c r="O96" i="3"/>
  <c r="X96" i="3" s="1"/>
  <c r="W72" i="3"/>
  <c r="O72" i="3"/>
  <c r="X72" i="3"/>
  <c r="W78" i="3"/>
  <c r="X78" i="3" s="1"/>
  <c r="O78" i="3"/>
  <c r="W91" i="3"/>
  <c r="X91" i="3" s="1"/>
  <c r="O91" i="3"/>
  <c r="W95" i="3"/>
  <c r="O95" i="3"/>
  <c r="X95" i="3" s="1"/>
  <c r="W99" i="3"/>
  <c r="O99" i="3"/>
  <c r="X99" i="3"/>
  <c r="W94" i="3"/>
  <c r="X94" i="3" s="1"/>
  <c r="O94" i="3"/>
  <c r="W98" i="3"/>
  <c r="X98" i="3" s="1"/>
  <c r="O98" i="3"/>
  <c r="W109" i="3"/>
  <c r="O109" i="3"/>
  <c r="X109" i="3"/>
  <c r="W102" i="3"/>
  <c r="O102" i="3"/>
  <c r="X102" i="3"/>
  <c r="W105" i="3"/>
  <c r="X105" i="3" s="1"/>
  <c r="O105" i="3"/>
  <c r="W106" i="3"/>
  <c r="X106" i="3" s="1"/>
  <c r="O106" i="3"/>
  <c r="W97" i="3"/>
  <c r="O97" i="3"/>
  <c r="X97" i="3" s="1"/>
  <c r="W103" i="3"/>
  <c r="O103" i="3"/>
  <c r="X103" i="3"/>
  <c r="W104" i="3"/>
  <c r="X104" i="3" s="1"/>
  <c r="O104" i="3"/>
  <c r="W101" i="3"/>
  <c r="X101" i="3" s="1"/>
  <c r="O101" i="3"/>
  <c r="W100" i="3"/>
  <c r="O100" i="3"/>
  <c r="X100" i="3"/>
  <c r="W107" i="3"/>
  <c r="O107" i="3"/>
  <c r="X107" i="3"/>
  <c r="W111" i="3"/>
  <c r="X111" i="3" s="1"/>
  <c r="O111" i="3"/>
  <c r="W108" i="3"/>
  <c r="X108" i="3" s="1"/>
  <c r="O108" i="3"/>
  <c r="W110" i="3"/>
  <c r="O110" i="3"/>
  <c r="X110" i="3" s="1"/>
  <c r="U20" i="2"/>
  <c r="N20" i="2"/>
  <c r="V20" i="2"/>
  <c r="Y20" i="2" s="1"/>
  <c r="U21" i="2"/>
  <c r="N21" i="2"/>
  <c r="V21" i="2"/>
  <c r="Y21" i="2" s="1"/>
  <c r="U26" i="2"/>
  <c r="N26" i="2"/>
  <c r="V26" i="2"/>
  <c r="Y26" i="2" s="1"/>
  <c r="U24" i="2"/>
  <c r="N24" i="2"/>
  <c r="V24" i="2"/>
  <c r="Y24" i="2" s="1"/>
  <c r="U22" i="2"/>
  <c r="N22" i="2"/>
  <c r="V22" i="2"/>
  <c r="Y22" i="2" s="1"/>
  <c r="U25" i="2"/>
  <c r="N25" i="2"/>
  <c r="V25" i="2"/>
  <c r="Y25" i="2" s="1"/>
  <c r="U23" i="2"/>
  <c r="N23" i="2"/>
  <c r="V23" i="2"/>
  <c r="Y23" i="2" s="1"/>
  <c r="U19" i="2"/>
  <c r="N19" i="2"/>
  <c r="V19" i="2"/>
  <c r="Y19" i="2" s="1"/>
  <c r="U31" i="2"/>
  <c r="N31" i="2"/>
  <c r="V31" i="2"/>
  <c r="U29" i="2"/>
  <c r="V29" i="2" s="1"/>
  <c r="N29" i="2"/>
  <c r="U36" i="2"/>
  <c r="V36" i="2" s="1"/>
  <c r="N36" i="2"/>
  <c r="U35" i="2"/>
  <c r="N35" i="2"/>
  <c r="V35" i="2"/>
  <c r="U27" i="2"/>
  <c r="N27" i="2"/>
  <c r="V27" i="2"/>
  <c r="U30" i="2"/>
  <c r="V30" i="2" s="1"/>
  <c r="N30" i="2"/>
  <c r="U39" i="2"/>
  <c r="V39" i="2" s="1"/>
  <c r="N39" i="2"/>
  <c r="U32" i="2"/>
  <c r="N32" i="2"/>
  <c r="V32" i="2" s="1"/>
  <c r="U28" i="2"/>
  <c r="N28" i="2"/>
  <c r="V28" i="2"/>
  <c r="U34" i="2"/>
  <c r="V34" i="2" s="1"/>
  <c r="N34" i="2"/>
  <c r="U43" i="2"/>
  <c r="V43" i="2" s="1"/>
  <c r="N43" i="2"/>
  <c r="U33" i="2"/>
  <c r="N33" i="2"/>
  <c r="V33" i="2"/>
  <c r="U54" i="2"/>
  <c r="N54" i="2"/>
  <c r="V54" i="2"/>
  <c r="U41" i="2"/>
  <c r="V41" i="2" s="1"/>
  <c r="N41" i="2"/>
  <c r="U45" i="2"/>
  <c r="V45" i="2" s="1"/>
  <c r="N45" i="2"/>
  <c r="U37" i="2"/>
  <c r="N37" i="2"/>
  <c r="V37" i="2" s="1"/>
  <c r="U47" i="2"/>
  <c r="N47" i="2"/>
  <c r="V47" i="2"/>
  <c r="U55" i="2"/>
  <c r="V55" i="2" s="1"/>
  <c r="N55" i="2"/>
  <c r="U38" i="2"/>
  <c r="V38" i="2" s="1"/>
  <c r="N38" i="2"/>
  <c r="U40" i="2"/>
  <c r="N40" i="2"/>
  <c r="V40" i="2"/>
  <c r="U42" i="2"/>
  <c r="N42" i="2"/>
  <c r="V42" i="2"/>
  <c r="U48" i="2"/>
  <c r="V48" i="2" s="1"/>
  <c r="N48" i="2"/>
  <c r="U44" i="2"/>
  <c r="V44" i="2" s="1"/>
  <c r="N44" i="2"/>
  <c r="U58" i="2"/>
  <c r="N58" i="2"/>
  <c r="V58" i="2" s="1"/>
  <c r="U46" i="2"/>
  <c r="N46" i="2"/>
  <c r="V46" i="2"/>
  <c r="U50" i="2"/>
  <c r="V50" i="2" s="1"/>
  <c r="N50" i="2"/>
  <c r="U56" i="2"/>
  <c r="V56" i="2" s="1"/>
  <c r="N56" i="2"/>
  <c r="U57" i="2"/>
  <c r="N57" i="2"/>
  <c r="V57" i="2"/>
  <c r="U52" i="2"/>
  <c r="N52" i="2"/>
  <c r="V52" i="2"/>
  <c r="U63" i="2"/>
  <c r="V63" i="2" s="1"/>
  <c r="N63" i="2"/>
  <c r="U53" i="2"/>
  <c r="V53" i="2" s="1"/>
  <c r="N53" i="2"/>
  <c r="U62" i="2"/>
  <c r="N62" i="2"/>
  <c r="V62" i="2" s="1"/>
  <c r="U49" i="2"/>
  <c r="N49" i="2"/>
  <c r="V49" i="2"/>
  <c r="U51" i="2"/>
  <c r="V51" i="2" s="1"/>
  <c r="N51" i="2"/>
  <c r="U67" i="2"/>
  <c r="V67" i="2" s="1"/>
  <c r="N67" i="2"/>
  <c r="U65" i="2"/>
  <c r="N65" i="2"/>
  <c r="V65" i="2"/>
  <c r="U61" i="2"/>
  <c r="N61" i="2"/>
  <c r="V61" i="2"/>
  <c r="U60" i="2"/>
  <c r="V60" i="2" s="1"/>
  <c r="N60" i="2"/>
  <c r="U66" i="2"/>
  <c r="V66" i="2" s="1"/>
  <c r="N66" i="2"/>
  <c r="U64" i="2"/>
  <c r="N64" i="2"/>
  <c r="V64" i="2" s="1"/>
  <c r="U68" i="2"/>
  <c r="N68" i="2"/>
  <c r="V68" i="2"/>
  <c r="U59" i="2"/>
  <c r="V59" i="2" s="1"/>
  <c r="N59" i="2"/>
  <c r="U74" i="2"/>
  <c r="V74" i="2" s="1"/>
  <c r="N74" i="2"/>
  <c r="U76" i="2"/>
  <c r="N76" i="2"/>
  <c r="V76" i="2"/>
  <c r="U73" i="2"/>
  <c r="N73" i="2"/>
  <c r="V73" i="2"/>
  <c r="U69" i="2"/>
  <c r="V69" i="2" s="1"/>
  <c r="N69" i="2"/>
  <c r="U72" i="2"/>
  <c r="V72" i="2" s="1"/>
  <c r="N72" i="2"/>
  <c r="U71" i="2"/>
  <c r="N71" i="2"/>
  <c r="V71" i="2" s="1"/>
  <c r="U70" i="2"/>
  <c r="N70" i="2"/>
  <c r="V70" i="2"/>
  <c r="U77" i="2"/>
  <c r="V77" i="2" s="1"/>
  <c r="N77" i="2"/>
  <c r="U75" i="2"/>
  <c r="V75" i="2" s="1"/>
  <c r="N75" i="2"/>
  <c r="S23" i="1"/>
  <c r="M23" i="1"/>
  <c r="T23" i="1"/>
  <c r="V23" i="1" s="1"/>
  <c r="S20" i="1"/>
  <c r="M20" i="1"/>
  <c r="T20" i="1" s="1"/>
  <c r="V20" i="1" s="1"/>
  <c r="S22" i="1"/>
  <c r="M22" i="1"/>
  <c r="T22" i="1" s="1"/>
  <c r="V22" i="1" s="1"/>
  <c r="S24" i="1"/>
  <c r="M24" i="1"/>
  <c r="T24" i="1" s="1"/>
  <c r="V24" i="1" s="1"/>
  <c r="S25" i="1"/>
  <c r="M25" i="1"/>
  <c r="T25" i="1"/>
  <c r="V25" i="1" s="1"/>
  <c r="S21" i="1"/>
  <c r="M21" i="1"/>
  <c r="T21" i="1"/>
  <c r="V21" i="1" s="1"/>
  <c r="S26" i="1"/>
  <c r="M26" i="1"/>
  <c r="T26" i="1"/>
  <c r="V26" i="1" s="1"/>
  <c r="S19" i="1"/>
  <c r="M19" i="1"/>
  <c r="T19" i="1"/>
  <c r="V19" i="1" s="1"/>
  <c r="S28" i="1"/>
  <c r="M28" i="1"/>
  <c r="T28" i="1"/>
  <c r="S31" i="1"/>
  <c r="T31" i="1" s="1"/>
  <c r="M31" i="1"/>
  <c r="S43" i="1"/>
  <c r="T43" i="1" s="1"/>
  <c r="M43" i="1"/>
  <c r="S27" i="1"/>
  <c r="M27" i="1"/>
  <c r="T27" i="1" s="1"/>
  <c r="S34" i="1"/>
  <c r="M34" i="1"/>
  <c r="T34" i="1"/>
  <c r="S33" i="1"/>
  <c r="T33" i="1" s="1"/>
  <c r="M33" i="1"/>
  <c r="S36" i="1"/>
  <c r="T36" i="1" s="1"/>
  <c r="M36" i="1"/>
  <c r="S37" i="1"/>
  <c r="M37" i="1"/>
  <c r="T37" i="1" s="1"/>
  <c r="S41" i="1"/>
  <c r="M41" i="1"/>
  <c r="T41" i="1"/>
  <c r="S50" i="1"/>
  <c r="T50" i="1" s="1"/>
  <c r="M50" i="1"/>
  <c r="S40" i="1"/>
  <c r="T40" i="1" s="1"/>
  <c r="M40" i="1"/>
  <c r="S29" i="1"/>
  <c r="M29" i="1"/>
  <c r="T29" i="1" s="1"/>
  <c r="S30" i="1"/>
  <c r="M30" i="1"/>
  <c r="T30" i="1"/>
  <c r="S38" i="1"/>
  <c r="T38" i="1" s="1"/>
  <c r="M38" i="1"/>
  <c r="S32" i="1"/>
  <c r="T32" i="1" s="1"/>
  <c r="M32" i="1"/>
  <c r="S39" i="1"/>
  <c r="M39" i="1"/>
  <c r="T39" i="1" s="1"/>
  <c r="S42" i="1"/>
  <c r="M42" i="1"/>
  <c r="T42" i="1"/>
  <c r="S47" i="1"/>
  <c r="T47" i="1" s="1"/>
  <c r="M47" i="1"/>
  <c r="S35" i="1"/>
  <c r="T35" i="1" s="1"/>
  <c r="M35" i="1"/>
  <c r="S46" i="1"/>
  <c r="M46" i="1"/>
  <c r="T46" i="1" s="1"/>
  <c r="S45" i="1"/>
  <c r="M45" i="1"/>
  <c r="T45" i="1"/>
  <c r="S64" i="1"/>
  <c r="T64" i="1" s="1"/>
  <c r="M64" i="1"/>
  <c r="S44" i="1"/>
  <c r="T44" i="1" s="1"/>
  <c r="M44" i="1"/>
  <c r="S48" i="1"/>
  <c r="M48" i="1"/>
  <c r="T48" i="1" s="1"/>
  <c r="S55" i="1"/>
  <c r="M55" i="1"/>
  <c r="T55" i="1"/>
  <c r="S56" i="1"/>
  <c r="T56" i="1" s="1"/>
  <c r="M56" i="1"/>
  <c r="S83" i="1"/>
  <c r="T83" i="1" s="1"/>
  <c r="M83" i="1"/>
  <c r="S52" i="1"/>
  <c r="M52" i="1"/>
  <c r="T52" i="1" s="1"/>
  <c r="S51" i="1"/>
  <c r="M51" i="1"/>
  <c r="T51" i="1"/>
  <c r="S77" i="1"/>
  <c r="T77" i="1" s="1"/>
  <c r="M77" i="1"/>
  <c r="S63" i="1"/>
  <c r="T63" i="1" s="1"/>
  <c r="M63" i="1"/>
  <c r="S88" i="1"/>
  <c r="M88" i="1"/>
  <c r="T88" i="1" s="1"/>
  <c r="S54" i="1"/>
  <c r="M54" i="1"/>
  <c r="T54" i="1"/>
  <c r="S76" i="1"/>
  <c r="T76" i="1" s="1"/>
  <c r="M76" i="1"/>
  <c r="S96" i="1"/>
  <c r="T96" i="1" s="1"/>
  <c r="M96" i="1"/>
  <c r="S61" i="1"/>
  <c r="M61" i="1"/>
  <c r="T61" i="1" s="1"/>
  <c r="S82" i="1"/>
  <c r="M82" i="1"/>
  <c r="T82" i="1"/>
  <c r="S67" i="1"/>
  <c r="T67" i="1" s="1"/>
  <c r="M67" i="1"/>
  <c r="S70" i="1"/>
  <c r="T70" i="1" s="1"/>
  <c r="M70" i="1"/>
  <c r="S58" i="1"/>
  <c r="M58" i="1"/>
  <c r="T58" i="1" s="1"/>
  <c r="S53" i="1"/>
  <c r="M53" i="1"/>
  <c r="T53" i="1"/>
  <c r="S87" i="1"/>
  <c r="T87" i="1" s="1"/>
  <c r="M87" i="1"/>
  <c r="S49" i="1"/>
  <c r="T49" i="1" s="1"/>
  <c r="M49" i="1"/>
  <c r="S81" i="1"/>
  <c r="M81" i="1"/>
  <c r="T81" i="1" s="1"/>
  <c r="S57" i="1"/>
  <c r="M57" i="1"/>
  <c r="T57" i="1"/>
  <c r="S75" i="1"/>
  <c r="T75" i="1" s="1"/>
  <c r="M75" i="1"/>
  <c r="S72" i="1"/>
  <c r="T72" i="1" s="1"/>
  <c r="M72" i="1"/>
  <c r="S66" i="1"/>
  <c r="M66" i="1"/>
  <c r="T66" i="1" s="1"/>
  <c r="S73" i="1"/>
  <c r="M73" i="1"/>
  <c r="T73" i="1"/>
  <c r="S69" i="1"/>
  <c r="T69" i="1" s="1"/>
  <c r="M69" i="1"/>
  <c r="S74" i="1"/>
  <c r="T74" i="1" s="1"/>
  <c r="M74" i="1"/>
  <c r="S62" i="1"/>
  <c r="M62" i="1"/>
  <c r="T62" i="1" s="1"/>
  <c r="S80" i="1"/>
  <c r="M80" i="1"/>
  <c r="T80" i="1"/>
  <c r="S91" i="1"/>
  <c r="T91" i="1" s="1"/>
  <c r="M91" i="1"/>
  <c r="S79" i="1"/>
  <c r="T79" i="1" s="1"/>
  <c r="M79" i="1"/>
  <c r="S68" i="1"/>
  <c r="M68" i="1"/>
  <c r="T68" i="1" s="1"/>
  <c r="S84" i="1"/>
  <c r="M84" i="1"/>
  <c r="T84" i="1"/>
  <c r="S78" i="1"/>
  <c r="T78" i="1" s="1"/>
  <c r="M78" i="1"/>
  <c r="S59" i="1"/>
  <c r="T59" i="1" s="1"/>
  <c r="M59" i="1"/>
  <c r="S60" i="1"/>
  <c r="M60" i="1"/>
  <c r="T60" i="1" s="1"/>
  <c r="S65" i="1"/>
  <c r="M65" i="1"/>
  <c r="T65" i="1"/>
  <c r="S71" i="1"/>
  <c r="T71" i="1" s="1"/>
  <c r="M71" i="1"/>
  <c r="S95" i="1"/>
  <c r="T95" i="1" s="1"/>
  <c r="M95" i="1"/>
  <c r="S85" i="1"/>
  <c r="M85" i="1"/>
  <c r="T85" i="1" s="1"/>
  <c r="S86" i="1"/>
  <c r="M86" i="1"/>
  <c r="T86" i="1"/>
  <c r="S97" i="1"/>
  <c r="T97" i="1" s="1"/>
  <c r="M97" i="1"/>
  <c r="S98" i="1"/>
  <c r="T98" i="1" s="1"/>
  <c r="M98" i="1"/>
  <c r="S94" i="1"/>
  <c r="M94" i="1"/>
  <c r="T94" i="1" s="1"/>
  <c r="S102" i="1"/>
  <c r="M102" i="1"/>
  <c r="T102" i="1"/>
  <c r="S89" i="1"/>
  <c r="T89" i="1" s="1"/>
  <c r="M89" i="1"/>
  <c r="S93" i="1"/>
  <c r="T93" i="1" s="1"/>
  <c r="M93" i="1"/>
  <c r="S90" i="1"/>
  <c r="M90" i="1"/>
  <c r="T90" i="1" s="1"/>
  <c r="S101" i="1"/>
  <c r="M101" i="1"/>
  <c r="T101" i="1"/>
  <c r="S99" i="1"/>
  <c r="T99" i="1" s="1"/>
  <c r="M99" i="1"/>
  <c r="S107" i="1"/>
  <c r="T107" i="1" s="1"/>
  <c r="M107" i="1"/>
  <c r="S105" i="1"/>
  <c r="M105" i="1"/>
  <c r="T105" i="1" s="1"/>
  <c r="S103" i="1"/>
  <c r="M103" i="1"/>
  <c r="T103" i="1"/>
  <c r="S106" i="1"/>
  <c r="T106" i="1" s="1"/>
  <c r="M106" i="1"/>
  <c r="S104" i="1"/>
  <c r="T104" i="1" s="1"/>
  <c r="M104" i="1"/>
  <c r="S100" i="1"/>
  <c r="M100" i="1"/>
  <c r="T100" i="1" s="1"/>
  <c r="S110" i="1"/>
  <c r="M110" i="1"/>
  <c r="T110" i="1"/>
  <c r="S92" i="1"/>
  <c r="T92" i="1" s="1"/>
  <c r="M92" i="1"/>
  <c r="S108" i="1"/>
  <c r="T108" i="1" s="1"/>
  <c r="M108" i="1"/>
  <c r="S109" i="1"/>
  <c r="M109" i="1"/>
  <c r="T109" i="1" s="1"/>
  <c r="S111" i="1"/>
  <c r="M111" i="1"/>
  <c r="T111" i="1"/>
  <c r="S112" i="1"/>
  <c r="T112" i="1" s="1"/>
  <c r="M112" i="1"/>
  <c r="V32" i="5" l="1"/>
  <c r="AO20" i="4"/>
  <c r="AQ20" i="4" s="1"/>
  <c r="AO69" i="4"/>
  <c r="AO72" i="4"/>
  <c r="AO57" i="4"/>
  <c r="AO49" i="4"/>
  <c r="AO55" i="4"/>
  <c r="AO40" i="4"/>
  <c r="AO48" i="4"/>
  <c r="AO37" i="4"/>
  <c r="AO28" i="4"/>
  <c r="V73" i="5"/>
  <c r="W61" i="4"/>
  <c r="AO76" i="4"/>
  <c r="AO66" i="4"/>
  <c r="AO63" i="4"/>
  <c r="AO60" i="4"/>
  <c r="AN44" i="4"/>
  <c r="AO44" i="4" s="1"/>
  <c r="AN52" i="4"/>
  <c r="AO52" i="4" s="1"/>
  <c r="AN41" i="4"/>
  <c r="AN45" i="4"/>
  <c r="AO45" i="4" s="1"/>
  <c r="AO43" i="4"/>
  <c r="AO54" i="4"/>
  <c r="AN24" i="4"/>
  <c r="W22" i="4"/>
  <c r="AO22" i="4" s="1"/>
  <c r="AQ22" i="4" s="1"/>
  <c r="AO23" i="4"/>
  <c r="AQ23" i="4" s="1"/>
  <c r="V71" i="5"/>
  <c r="W65" i="4"/>
  <c r="W41" i="4"/>
  <c r="W52" i="4"/>
  <c r="W33" i="4"/>
  <c r="AO33" i="4" s="1"/>
  <c r="W34" i="4"/>
  <c r="W71" i="4"/>
  <c r="AO71" i="4" s="1"/>
  <c r="X28" i="8"/>
  <c r="AN77" i="4"/>
  <c r="AO77" i="4" s="1"/>
  <c r="AN74" i="4"/>
  <c r="AN67" i="4"/>
  <c r="AO67" i="4" s="1"/>
  <c r="AN68" i="4"/>
  <c r="AO68" i="4" s="1"/>
  <c r="AN56" i="4"/>
  <c r="AO56" i="4" s="1"/>
  <c r="AN50" i="4"/>
  <c r="AO50" i="4" s="1"/>
  <c r="AN58" i="4"/>
  <c r="AO58" i="4" s="1"/>
  <c r="AN53" i="4"/>
  <c r="AO53" i="4" s="1"/>
  <c r="AN39" i="4"/>
  <c r="AO39" i="4" s="1"/>
  <c r="AO29" i="4"/>
  <c r="AN19" i="4"/>
  <c r="W24" i="4"/>
  <c r="AO25" i="4"/>
  <c r="AQ25" i="4" s="1"/>
  <c r="T34" i="7"/>
  <c r="T27" i="7"/>
  <c r="W75" i="4"/>
  <c r="AO75" i="4" s="1"/>
  <c r="W74" i="4"/>
  <c r="W68" i="4"/>
  <c r="W42" i="4"/>
  <c r="AO42" i="4" s="1"/>
  <c r="W32" i="4"/>
  <c r="AO32" i="4" s="1"/>
  <c r="W77" i="4"/>
  <c r="W36" i="4"/>
  <c r="AO36" i="4" s="1"/>
  <c r="X26" i="8"/>
  <c r="AN65" i="4"/>
  <c r="AO65" i="4" s="1"/>
  <c r="AN70" i="4"/>
  <c r="AO70" i="4" s="1"/>
  <c r="AN62" i="4"/>
  <c r="AO62" i="4" s="1"/>
  <c r="AN61" i="4"/>
  <c r="AO61" i="4" s="1"/>
  <c r="AN46" i="4"/>
  <c r="AO46" i="4" s="1"/>
  <c r="AN47" i="4"/>
  <c r="AO47" i="4" s="1"/>
  <c r="AN51" i="4"/>
  <c r="AO51" i="4" s="1"/>
  <c r="AN59" i="4"/>
  <c r="AO59" i="4" s="1"/>
  <c r="AN30" i="4"/>
  <c r="AO30" i="4" s="1"/>
  <c r="AO34" i="4"/>
  <c r="AO31" i="4"/>
  <c r="W19" i="4"/>
  <c r="AO26" i="4"/>
  <c r="AQ26" i="4" s="1"/>
  <c r="AN21" i="4"/>
  <c r="AO21" i="4" s="1"/>
  <c r="AQ21" i="4" s="1"/>
  <c r="AO19" i="4" l="1"/>
  <c r="AQ19" i="4" s="1"/>
  <c r="AO74" i="4"/>
  <c r="AO24" i="4"/>
  <c r="AQ24" i="4" s="1"/>
  <c r="AO41" i="4"/>
</calcChain>
</file>

<file path=xl/sharedStrings.xml><?xml version="1.0" encoding="utf-8"?>
<sst xmlns="http://schemas.openxmlformats.org/spreadsheetml/2006/main" count="2225" uniqueCount="653">
  <si>
    <t>10m Air Rifle Women</t>
  </si>
  <si>
    <t>April 4-6</t>
  </si>
  <si>
    <t>Champion</t>
  </si>
  <si>
    <t>2nd Place</t>
  </si>
  <si>
    <t>3rd Place</t>
  </si>
  <si>
    <t>High J2</t>
  </si>
  <si>
    <t>High J3</t>
  </si>
  <si>
    <t>2nd J2</t>
  </si>
  <si>
    <t>3rd J2</t>
  </si>
  <si>
    <t>2nd J3</t>
  </si>
  <si>
    <t>3rd J3</t>
  </si>
  <si>
    <t>Rank</t>
  </si>
  <si>
    <t>Bib</t>
  </si>
  <si>
    <t>Last</t>
  </si>
  <si>
    <t>First</t>
  </si>
  <si>
    <t>Mem</t>
  </si>
  <si>
    <t>State</t>
  </si>
  <si>
    <t>ALLEN</t>
  </si>
  <si>
    <t>Kayla</t>
  </si>
  <si>
    <t>AL</t>
  </si>
  <si>
    <t>J2</t>
  </si>
  <si>
    <t>ALTERMATT</t>
  </si>
  <si>
    <t>Heather</t>
  </si>
  <si>
    <t>OR</t>
  </si>
  <si>
    <t>ANGELI</t>
  </si>
  <si>
    <t>Leslie</t>
  </si>
  <si>
    <t>PA</t>
  </si>
  <si>
    <t>J1</t>
  </si>
  <si>
    <t>ARTHUR</t>
  </si>
  <si>
    <t>Rachael</t>
  </si>
  <si>
    <t>NM</t>
  </si>
  <si>
    <t>BEARD</t>
  </si>
  <si>
    <t>Taylor</t>
  </si>
  <si>
    <t>CO</t>
  </si>
  <si>
    <t>BELL</t>
  </si>
  <si>
    <t>April</t>
  </si>
  <si>
    <t>TX</t>
  </si>
  <si>
    <t>BIERHUIZEN</t>
  </si>
  <si>
    <t>Bailey</t>
  </si>
  <si>
    <t>VA</t>
  </si>
  <si>
    <t>BRIDGES</t>
  </si>
  <si>
    <t>Katie</t>
  </si>
  <si>
    <t>J3</t>
  </si>
  <si>
    <t>BROEKER</t>
  </si>
  <si>
    <t>Sarah</t>
  </si>
  <si>
    <t>NE</t>
  </si>
  <si>
    <t>BROUGHTON</t>
  </si>
  <si>
    <t>Haylea</t>
  </si>
  <si>
    <t>OK</t>
  </si>
  <si>
    <t>BROWN</t>
  </si>
  <si>
    <t>Victoria</t>
  </si>
  <si>
    <t>VT</t>
  </si>
  <si>
    <t>CARTER</t>
  </si>
  <si>
    <t>Jaycee</t>
  </si>
  <si>
    <t>CA</t>
  </si>
  <si>
    <t>CHELIRAS</t>
  </si>
  <si>
    <t>Gina</t>
  </si>
  <si>
    <t>OH</t>
  </si>
  <si>
    <t>CLEVEN</t>
  </si>
  <si>
    <t>Kaitlin</t>
  </si>
  <si>
    <t>WI</t>
  </si>
  <si>
    <t>COSTELLO</t>
  </si>
  <si>
    <t>Christine</t>
  </si>
  <si>
    <t>AZ</t>
  </si>
  <si>
    <t>DUKSA</t>
  </si>
  <si>
    <t>Claudia</t>
  </si>
  <si>
    <t>CT</t>
  </si>
  <si>
    <t>EGAN</t>
  </si>
  <si>
    <t>Allison</t>
  </si>
  <si>
    <t>EMBECK</t>
  </si>
  <si>
    <t>Elizabeth</t>
  </si>
  <si>
    <t>ENGLISH</t>
  </si>
  <si>
    <t>Megan</t>
  </si>
  <si>
    <t>28708</t>
  </si>
  <si>
    <t>ESKEW</t>
  </si>
  <si>
    <t>Brandi</t>
  </si>
  <si>
    <t>WV</t>
  </si>
  <si>
    <t>FAUGHT</t>
  </si>
  <si>
    <t>Dacotah</t>
  </si>
  <si>
    <t>ND</t>
  </si>
  <si>
    <t>FONG</t>
  </si>
  <si>
    <t>Danielle</t>
  </si>
  <si>
    <t>NY</t>
  </si>
  <si>
    <t>Sandra</t>
  </si>
  <si>
    <t>Abigail</t>
  </si>
  <si>
    <t>FOSTER</t>
  </si>
  <si>
    <t>031817</t>
  </si>
  <si>
    <t>FRENCHU</t>
  </si>
  <si>
    <t>Kiersten</t>
  </si>
  <si>
    <t>NJ</t>
  </si>
  <si>
    <t>FRETTS</t>
  </si>
  <si>
    <t>FRINK</t>
  </si>
  <si>
    <t>Chelsey</t>
  </si>
  <si>
    <t>FURRER</t>
  </si>
  <si>
    <t>Amanda</t>
  </si>
  <si>
    <t>WA</t>
  </si>
  <si>
    <t>GESTL</t>
  </si>
  <si>
    <t>Alyssa</t>
  </si>
  <si>
    <t>GREATHOUSE</t>
  </si>
  <si>
    <t>NH</t>
  </si>
  <si>
    <t>GREEN</t>
  </si>
  <si>
    <t>Catherine</t>
  </si>
  <si>
    <t>RI</t>
  </si>
  <si>
    <t>HANSEN</t>
  </si>
  <si>
    <t>Kelsey</t>
  </si>
  <si>
    <t>HARRIS</t>
  </si>
  <si>
    <t>Krystle</t>
  </si>
  <si>
    <t>FL</t>
  </si>
  <si>
    <t>HERSHBERGER</t>
  </si>
  <si>
    <t>Becky</t>
  </si>
  <si>
    <t>HESS</t>
  </si>
  <si>
    <t>Brittany</t>
  </si>
  <si>
    <t>HILL</t>
  </si>
  <si>
    <t>HOLMAN</t>
  </si>
  <si>
    <t>Meredith</t>
  </si>
  <si>
    <t>Emma</t>
  </si>
  <si>
    <t>Evalyn</t>
  </si>
  <si>
    <t>HOLSOPPLE</t>
  </si>
  <si>
    <t>Emily</t>
  </si>
  <si>
    <t>HORN</t>
  </si>
  <si>
    <t>NV</t>
  </si>
  <si>
    <t>JACKSON</t>
  </si>
  <si>
    <t>Ashley</t>
  </si>
  <si>
    <t>KIM</t>
  </si>
  <si>
    <t>Joyce</t>
  </si>
  <si>
    <t>KLATT</t>
  </si>
  <si>
    <t>Jessica</t>
  </si>
  <si>
    <t>KLEIN</t>
  </si>
  <si>
    <t>MI</t>
  </si>
  <si>
    <t>KROLL</t>
  </si>
  <si>
    <t>Nikki</t>
  </si>
  <si>
    <t>LATHBURY</t>
  </si>
  <si>
    <t>Camille</t>
  </si>
  <si>
    <t>LEE</t>
  </si>
  <si>
    <t>Edlizabeth</t>
  </si>
  <si>
    <t>TN</t>
  </si>
  <si>
    <t>LEVINE</t>
  </si>
  <si>
    <t>LITTLE</t>
  </si>
  <si>
    <t>Marcella</t>
  </si>
  <si>
    <t>Shasta</t>
  </si>
  <si>
    <t>LLUY</t>
  </si>
  <si>
    <t>Morgan</t>
  </si>
  <si>
    <t>LORENZEN</t>
  </si>
  <si>
    <t>Erin</t>
  </si>
  <si>
    <t>IN</t>
  </si>
  <si>
    <t>LYON</t>
  </si>
  <si>
    <t>MAKUCEVICH</t>
  </si>
  <si>
    <t>MANHART</t>
  </si>
  <si>
    <t>MO</t>
  </si>
  <si>
    <t>MARTIN</t>
  </si>
  <si>
    <t>Denise</t>
  </si>
  <si>
    <t>030485</t>
  </si>
  <si>
    <t>MASTERS</t>
  </si>
  <si>
    <t>Forest</t>
  </si>
  <si>
    <t>AK</t>
  </si>
  <si>
    <t>MCHUGH</t>
  </si>
  <si>
    <t>Hannah</t>
  </si>
  <si>
    <t>IL</t>
  </si>
  <si>
    <t>MEARES</t>
  </si>
  <si>
    <t>Apryl</t>
  </si>
  <si>
    <t>WY</t>
  </si>
  <si>
    <t>MOQUINO</t>
  </si>
  <si>
    <t>Justine</t>
  </si>
  <si>
    <t>NAXERA</t>
  </si>
  <si>
    <t>Katrina</t>
  </si>
  <si>
    <t>NELSON</t>
  </si>
  <si>
    <t>Randie</t>
  </si>
  <si>
    <t>ID</t>
  </si>
  <si>
    <t>NIHART</t>
  </si>
  <si>
    <t>Stacy</t>
  </si>
  <si>
    <t>NILAN</t>
  </si>
  <si>
    <t>Jodie</t>
  </si>
  <si>
    <t>NUNES</t>
  </si>
  <si>
    <t>Brooke</t>
  </si>
  <si>
    <t>PAPER</t>
  </si>
  <si>
    <t>IA</t>
  </si>
  <si>
    <t>PAULSON</t>
  </si>
  <si>
    <t>PENNELL</t>
  </si>
  <si>
    <t>PETERS</t>
  </si>
  <si>
    <t>Nicole</t>
  </si>
  <si>
    <t>KY</t>
  </si>
  <si>
    <t>PETERSEN</t>
  </si>
  <si>
    <t>Ida</t>
  </si>
  <si>
    <t>PETRESCU</t>
  </si>
  <si>
    <t>Stephanie</t>
  </si>
  <si>
    <t>PITTS</t>
  </si>
  <si>
    <t>Halie</t>
  </si>
  <si>
    <t>POLONSKY</t>
  </si>
  <si>
    <t>QUIGG</t>
  </si>
  <si>
    <t>Kaitlyn</t>
  </si>
  <si>
    <t>QUINER</t>
  </si>
  <si>
    <t>MN</t>
  </si>
  <si>
    <t>REYNOLDS</t>
  </si>
  <si>
    <t>Crystal</t>
  </si>
  <si>
    <t>SCHERER</t>
  </si>
  <si>
    <t>MA</t>
  </si>
  <si>
    <t>SMITH</t>
  </si>
  <si>
    <t>Jennifer</t>
  </si>
  <si>
    <t>SMITHSON</t>
  </si>
  <si>
    <t>STANEC</t>
  </si>
  <si>
    <t>SULLIVAN</t>
  </si>
  <si>
    <t>Lauren</t>
  </si>
  <si>
    <t>THOMPSON</t>
  </si>
  <si>
    <t>Rebecca</t>
  </si>
  <si>
    <t>TRISDALE</t>
  </si>
  <si>
    <t>Samantha C</t>
  </si>
  <si>
    <t>014446</t>
  </si>
  <si>
    <t>Chiara X</t>
  </si>
  <si>
    <t>WEISZ</t>
  </si>
  <si>
    <t>Alison</t>
  </si>
  <si>
    <t>MT</t>
  </si>
  <si>
    <t>WHITMER</t>
  </si>
  <si>
    <t>Kristina</t>
  </si>
  <si>
    <t>WILSON</t>
  </si>
  <si>
    <t>Reann</t>
  </si>
  <si>
    <t>Jenna</t>
  </si>
  <si>
    <t>WOLFE</t>
  </si>
  <si>
    <t>Victoria Lynn</t>
  </si>
  <si>
    <t>YEAGER</t>
  </si>
  <si>
    <t>Alivia</t>
  </si>
  <si>
    <t>ZUROWSKI</t>
  </si>
  <si>
    <t>Kellie</t>
  </si>
  <si>
    <t>ROSS</t>
  </si>
  <si>
    <t>Jodi</t>
  </si>
  <si>
    <t>2008 NATIONAL JR OLYMPIC CHAMPIONSHIPS</t>
  </si>
  <si>
    <t>Age</t>
  </si>
  <si>
    <t>E</t>
  </si>
  <si>
    <t>50m Three Position Rifle Women</t>
  </si>
  <si>
    <t>April 7-8</t>
  </si>
  <si>
    <t>BROGDON</t>
  </si>
  <si>
    <t>Mattie</t>
  </si>
  <si>
    <t>GA</t>
  </si>
  <si>
    <t>BURZYNSKI</t>
  </si>
  <si>
    <t>Josephine</t>
  </si>
  <si>
    <t>CHEEK</t>
  </si>
  <si>
    <t>Jackie</t>
  </si>
  <si>
    <t>DARDAS</t>
  </si>
  <si>
    <t>Andrea</t>
  </si>
  <si>
    <t>FISHER</t>
  </si>
  <si>
    <t>LANKES</t>
  </si>
  <si>
    <t>NC</t>
  </si>
  <si>
    <t>MAKRAKIS</t>
  </si>
  <si>
    <t>029811</t>
  </si>
  <si>
    <t>MCDONALD</t>
  </si>
  <si>
    <t>Sophie</t>
  </si>
  <si>
    <t>MORRISSEY</t>
  </si>
  <si>
    <t>Caitlin</t>
  </si>
  <si>
    <t>KS</t>
  </si>
  <si>
    <t>Monica</t>
  </si>
  <si>
    <t>RIFORD</t>
  </si>
  <si>
    <t>Simone</t>
  </si>
  <si>
    <t>HI</t>
  </si>
  <si>
    <t>STANKEY</t>
  </si>
  <si>
    <t>Keely</t>
  </si>
  <si>
    <t>Total</t>
  </si>
  <si>
    <t>Rnk</t>
  </si>
  <si>
    <t>Day1</t>
  </si>
  <si>
    <t>Day2</t>
  </si>
  <si>
    <t>Final</t>
  </si>
  <si>
    <t>Tgt2</t>
  </si>
  <si>
    <t>Tgt1</t>
  </si>
  <si>
    <t>Match</t>
  </si>
  <si>
    <t>Sarah Scherer</t>
  </si>
  <si>
    <t>Forest Masters</t>
  </si>
  <si>
    <t>Camille Lathbury</t>
  </si>
  <si>
    <t>Alyssa Gestl</t>
  </si>
  <si>
    <t>Emily Holsopple</t>
  </si>
  <si>
    <t>Amanda Furrer</t>
  </si>
  <si>
    <t>Emily Quiner</t>
  </si>
  <si>
    <t>Erin Lorenzen</t>
  </si>
  <si>
    <t>Brandi Eskew</t>
  </si>
  <si>
    <t>FRINK *</t>
  </si>
  <si>
    <t>PETERS *</t>
  </si>
  <si>
    <t>* Comp 98 received 2 point penalty match 1 per rule 7.6.6.2.1.1</t>
  </si>
  <si>
    <t>* Comp 228 received 2 point penalty match 1 per rule 7.6.6.2.1.1</t>
  </si>
  <si>
    <t>Alivia Yeager</t>
  </si>
  <si>
    <t>Megan Lee</t>
  </si>
  <si>
    <t>Sandra Fong</t>
  </si>
  <si>
    <t>Abigail Fong</t>
  </si>
  <si>
    <t>SO</t>
  </si>
  <si>
    <t>10m Air Rifle Men</t>
  </si>
  <si>
    <t>April 10-12</t>
  </si>
  <si>
    <t>NUZUM</t>
  </si>
  <si>
    <t>Joel</t>
  </si>
  <si>
    <t>SANTELLI</t>
  </si>
  <si>
    <t>Thomas</t>
  </si>
  <si>
    <t>LAMSON</t>
  </si>
  <si>
    <t>Andy</t>
  </si>
  <si>
    <t>RUTTER</t>
  </si>
  <si>
    <t>Cody</t>
  </si>
  <si>
    <t>PUEPPKE</t>
  </si>
  <si>
    <t>Matthew</t>
  </si>
  <si>
    <t>MALONE</t>
  </si>
  <si>
    <t>Justin</t>
  </si>
  <si>
    <t>RYZNER</t>
  </si>
  <si>
    <t>Ed</t>
  </si>
  <si>
    <t>LIVO</t>
  </si>
  <si>
    <t>Kurt</t>
  </si>
  <si>
    <t>BURKHARDT</t>
  </si>
  <si>
    <t>Max D</t>
  </si>
  <si>
    <t>HINTON</t>
  </si>
  <si>
    <t>Clayton</t>
  </si>
  <si>
    <t>SNYDERMAN</t>
  </si>
  <si>
    <t>Max</t>
  </si>
  <si>
    <t>CHRISTENSON</t>
  </si>
  <si>
    <t>Dempster</t>
  </si>
  <si>
    <t>SD</t>
  </si>
  <si>
    <t>HAHN</t>
  </si>
  <si>
    <t>Steven</t>
  </si>
  <si>
    <t>COSTA</t>
  </si>
  <si>
    <t>Jacob</t>
  </si>
  <si>
    <t>KULBACKI</t>
  </si>
  <si>
    <t>Michael</t>
  </si>
  <si>
    <t>GAUCIN</t>
  </si>
  <si>
    <t>Juan</t>
  </si>
  <si>
    <t>Zachary</t>
  </si>
  <si>
    <t>SETTLEMIRES</t>
  </si>
  <si>
    <t>Ethan</t>
  </si>
  <si>
    <t>MS</t>
  </si>
  <si>
    <t>JOHNSON</t>
  </si>
  <si>
    <t>Grant</t>
  </si>
  <si>
    <t>HALL</t>
  </si>
  <si>
    <t>Jonathan</t>
  </si>
  <si>
    <t>Clif</t>
  </si>
  <si>
    <t>KYANKO</t>
  </si>
  <si>
    <t>WICKETT</t>
  </si>
  <si>
    <t>James</t>
  </si>
  <si>
    <t>LYMAN</t>
  </si>
  <si>
    <t>Remington</t>
  </si>
  <si>
    <t>BUTLER</t>
  </si>
  <si>
    <t>Soren</t>
  </si>
  <si>
    <t>SOJKA</t>
  </si>
  <si>
    <t>Daniel</t>
  </si>
  <si>
    <t>MANZANO</t>
  </si>
  <si>
    <t>John</t>
  </si>
  <si>
    <t>SEJKORA</t>
  </si>
  <si>
    <t>Clint</t>
  </si>
  <si>
    <t>THRELKELD</t>
  </si>
  <si>
    <t>Wade</t>
  </si>
  <si>
    <t>CLEMMONS</t>
  </si>
  <si>
    <t>Chris</t>
  </si>
  <si>
    <t>MUEGGE</t>
  </si>
  <si>
    <t>Samuel</t>
  </si>
  <si>
    <t>Aaron</t>
  </si>
  <si>
    <t>CASTONGUAY</t>
  </si>
  <si>
    <t>Ryan</t>
  </si>
  <si>
    <t>THRASHER</t>
  </si>
  <si>
    <t>GALL</t>
  </si>
  <si>
    <t>Sam</t>
  </si>
  <si>
    <t>RUCKER</t>
  </si>
  <si>
    <t>Joshua</t>
  </si>
  <si>
    <t>BURES</t>
  </si>
  <si>
    <t>Cole</t>
  </si>
  <si>
    <t>DUNHAM-BENDER</t>
  </si>
  <si>
    <t>HARVEY</t>
  </si>
  <si>
    <t>Bill</t>
  </si>
  <si>
    <t>Tristan</t>
  </si>
  <si>
    <t>GAGNON</t>
  </si>
  <si>
    <t>Matt</t>
  </si>
  <si>
    <t>WELLS</t>
  </si>
  <si>
    <t>Zachery</t>
  </si>
  <si>
    <t>DARNELL</t>
  </si>
  <si>
    <t>Chisom</t>
  </si>
  <si>
    <t>CHESEBRO</t>
  </si>
  <si>
    <t>Dustin</t>
  </si>
  <si>
    <t>GOETZ</t>
  </si>
  <si>
    <t>Vic</t>
  </si>
  <si>
    <t>FAZIO</t>
  </si>
  <si>
    <t>Quinn</t>
  </si>
  <si>
    <t>STRAYER</t>
  </si>
  <si>
    <t>Dalton</t>
  </si>
  <si>
    <t>TELLER</t>
  </si>
  <si>
    <t>William</t>
  </si>
  <si>
    <t>ZIMMERER</t>
  </si>
  <si>
    <t>Benjamin</t>
  </si>
  <si>
    <t>BRANYON</t>
  </si>
  <si>
    <t>STIDHAM</t>
  </si>
  <si>
    <t>Patrick</t>
  </si>
  <si>
    <t>DE ALBA</t>
  </si>
  <si>
    <t>Scott</t>
  </si>
  <si>
    <t>FOX</t>
  </si>
  <si>
    <t>Logan</t>
  </si>
  <si>
    <t>SNIDER</t>
  </si>
  <si>
    <t>PJ</t>
  </si>
  <si>
    <t>CARSTENSEN</t>
  </si>
  <si>
    <t>Brian</t>
  </si>
  <si>
    <t>LIUZZA</t>
  </si>
  <si>
    <t>LA</t>
  </si>
  <si>
    <t>GREENSTEIN</t>
  </si>
  <si>
    <t>GILLMAN</t>
  </si>
  <si>
    <t>Nehemiah</t>
  </si>
  <si>
    <t>MANGAUDIS</t>
  </si>
  <si>
    <t>Robert</t>
  </si>
  <si>
    <t>SEERY</t>
  </si>
  <si>
    <t>Mike</t>
  </si>
  <si>
    <t>SLOAN</t>
  </si>
  <si>
    <t>David</t>
  </si>
  <si>
    <t>SHERRY</t>
  </si>
  <si>
    <t>Timothy K</t>
  </si>
  <si>
    <t>TOMASI</t>
  </si>
  <si>
    <t>Parker</t>
  </si>
  <si>
    <t>COCK</t>
  </si>
  <si>
    <t>Austin</t>
  </si>
  <si>
    <t>ENDERS</t>
  </si>
  <si>
    <t>GAINES</t>
  </si>
  <si>
    <t>Zacchary</t>
  </si>
  <si>
    <t>MD</t>
  </si>
  <si>
    <t>ANDERSON</t>
  </si>
  <si>
    <t>PENTZ</t>
  </si>
  <si>
    <t>CROSS</t>
  </si>
  <si>
    <t>Bryan</t>
  </si>
  <si>
    <t>NEIDIGH</t>
  </si>
  <si>
    <t>Jed</t>
  </si>
  <si>
    <t>BREWER</t>
  </si>
  <si>
    <t>PHILLIPS</t>
  </si>
  <si>
    <t>Kyle</t>
  </si>
  <si>
    <t>CHRISTOPHERSON</t>
  </si>
  <si>
    <t>Tyler</t>
  </si>
  <si>
    <t>SPURGEON</t>
  </si>
  <si>
    <t>Garrett</t>
  </si>
  <si>
    <t>LOWE</t>
  </si>
  <si>
    <t>ELLIS</t>
  </si>
  <si>
    <t>Elijah</t>
  </si>
  <si>
    <t>COOPER</t>
  </si>
  <si>
    <t>Jimmie</t>
  </si>
  <si>
    <t>ALLRED</t>
  </si>
  <si>
    <t>MILLER</t>
  </si>
  <si>
    <t>DUNCAN</t>
  </si>
  <si>
    <t>Zach</t>
  </si>
  <si>
    <t>LOVELACE</t>
  </si>
  <si>
    <t>MEYER</t>
  </si>
  <si>
    <t>Bryce</t>
  </si>
  <si>
    <t>HUCKABY</t>
  </si>
  <si>
    <t>Phillip</t>
  </si>
  <si>
    <t>AUGUST</t>
  </si>
  <si>
    <t>CARRILLO</t>
  </si>
  <si>
    <t>Kasey</t>
  </si>
  <si>
    <t>BRUMMOND</t>
  </si>
  <si>
    <t>MANEGDEG</t>
  </si>
  <si>
    <t>Robert T</t>
  </si>
  <si>
    <t>REBILLION</t>
  </si>
  <si>
    <t>FRANZ</t>
  </si>
  <si>
    <t>Scott S</t>
  </si>
  <si>
    <t>Will</t>
  </si>
  <si>
    <t>019311</t>
  </si>
  <si>
    <t>029145</t>
  </si>
  <si>
    <t>300373</t>
  </si>
  <si>
    <t>023186</t>
  </si>
  <si>
    <t>028470</t>
  </si>
  <si>
    <t>031504</t>
  </si>
  <si>
    <t>MACKENZIE *</t>
  </si>
  <si>
    <t>Comp # 182 received 2 point penalty match 1 per rule 7.6.6.2.1.1</t>
  </si>
  <si>
    <t>Jonathan Hall</t>
  </si>
  <si>
    <t>Michael Kulbacki</t>
  </si>
  <si>
    <t>Ethan Settlemires</t>
  </si>
  <si>
    <t>Soren Butler</t>
  </si>
  <si>
    <t>Cody Enders</t>
  </si>
  <si>
    <t>Michael Liuzza</t>
  </si>
  <si>
    <t>Matthew Pueppke</t>
  </si>
  <si>
    <t>Tim Sherry</t>
  </si>
  <si>
    <t>Dalton Strayer</t>
  </si>
  <si>
    <t>50m Rifle Prone Men</t>
  </si>
  <si>
    <t>April 13-15</t>
  </si>
  <si>
    <t>BOOKS</t>
  </si>
  <si>
    <t>Brent</t>
  </si>
  <si>
    <t xml:space="preserve">MAR  </t>
  </si>
  <si>
    <t>Timothy</t>
  </si>
  <si>
    <t>NOVELLO</t>
  </si>
  <si>
    <t>Nick</t>
  </si>
  <si>
    <t>PAGEL</t>
  </si>
  <si>
    <t>Josh</t>
  </si>
  <si>
    <t>SILVAS</t>
  </si>
  <si>
    <t>Alex</t>
  </si>
  <si>
    <t>MACKENZIE</t>
  </si>
  <si>
    <t>SAVAGE</t>
  </si>
  <si>
    <t>TODARO</t>
  </si>
  <si>
    <t>Joseph</t>
  </si>
  <si>
    <t>SZABO</t>
  </si>
  <si>
    <t>TAK</t>
  </si>
  <si>
    <t>Hun</t>
  </si>
  <si>
    <t>CRAMER</t>
  </si>
  <si>
    <t>Richard</t>
  </si>
  <si>
    <t>LACHAPELLE</t>
  </si>
  <si>
    <t>Caleb</t>
  </si>
  <si>
    <t>50m Three Position Rifle Men</t>
  </si>
  <si>
    <t>Prn</t>
  </si>
  <si>
    <t>Stn</t>
  </si>
  <si>
    <t>Knl</t>
  </si>
  <si>
    <t>BURLESON</t>
  </si>
  <si>
    <t>Christopher</t>
  </si>
  <si>
    <t>25m Sport Pistol Women</t>
  </si>
  <si>
    <t>Pre</t>
  </si>
  <si>
    <t>RF</t>
  </si>
  <si>
    <t>10m Air Pistol Men</t>
  </si>
  <si>
    <t>April 17 - 18</t>
  </si>
  <si>
    <t>10m Air Pistol Women</t>
  </si>
  <si>
    <t>April 18 - 19</t>
  </si>
  <si>
    <t>50m Free Pistol Men</t>
  </si>
  <si>
    <t>April 19</t>
  </si>
  <si>
    <t>BABIUC</t>
  </si>
  <si>
    <t>Vlad</t>
  </si>
  <si>
    <t>CALLAGE</t>
  </si>
  <si>
    <t>DU TOIT</t>
  </si>
  <si>
    <t>Jack</t>
  </si>
  <si>
    <t>FISCHER</t>
  </si>
  <si>
    <t>Andrew</t>
  </si>
  <si>
    <t>SC</t>
  </si>
  <si>
    <t>GLEIS</t>
  </si>
  <si>
    <t>Anthony</t>
  </si>
  <si>
    <t>HUBER</t>
  </si>
  <si>
    <t>Wesley</t>
  </si>
  <si>
    <t>031867</t>
  </si>
  <si>
    <t>JACOBSON</t>
  </si>
  <si>
    <t>Erik</t>
  </si>
  <si>
    <t>031868</t>
  </si>
  <si>
    <t>LUTZ</t>
  </si>
  <si>
    <t>MOWRER</t>
  </si>
  <si>
    <t>PESCI</t>
  </si>
  <si>
    <t>Bill L</t>
  </si>
  <si>
    <t>031102</t>
  </si>
  <si>
    <t>SLUNECKA</t>
  </si>
  <si>
    <t>Cory</t>
  </si>
  <si>
    <t>SPINNEY</t>
  </si>
  <si>
    <t>TOTTS</t>
  </si>
  <si>
    <t>Joe</t>
  </si>
  <si>
    <t>TOURIGNY</t>
  </si>
  <si>
    <t>ANTHONY</t>
  </si>
  <si>
    <t>Courtney</t>
  </si>
  <si>
    <t>ASDAL</t>
  </si>
  <si>
    <t>Lindsey</t>
  </si>
  <si>
    <t>031859</t>
  </si>
  <si>
    <t>BLANTON</t>
  </si>
  <si>
    <t>Brandy</t>
  </si>
  <si>
    <t>CAMMACK</t>
  </si>
  <si>
    <t>Shelby</t>
  </si>
  <si>
    <t>DUHAMEL</t>
  </si>
  <si>
    <t>Krista</t>
  </si>
  <si>
    <t>HEATON</t>
  </si>
  <si>
    <t>Christina</t>
  </si>
  <si>
    <t>IMIG</t>
  </si>
  <si>
    <t>JENNINGS</t>
  </si>
  <si>
    <t>Rebekah</t>
  </si>
  <si>
    <t>KIEFER</t>
  </si>
  <si>
    <t>Collene M</t>
  </si>
  <si>
    <t>028992</t>
  </si>
  <si>
    <t>KOSTECKI</t>
  </si>
  <si>
    <t>Tori</t>
  </si>
  <si>
    <t>LEWIS</t>
  </si>
  <si>
    <t>Rebekah A</t>
  </si>
  <si>
    <t>113547</t>
  </si>
  <si>
    <t>Hannah E</t>
  </si>
  <si>
    <t>113545</t>
  </si>
  <si>
    <t>LONGSHORE</t>
  </si>
  <si>
    <t>Janna</t>
  </si>
  <si>
    <t>MACGREGOR</t>
  </si>
  <si>
    <t>Allie</t>
  </si>
  <si>
    <t>UT</t>
  </si>
  <si>
    <t>MCKENNA</t>
  </si>
  <si>
    <t xml:space="preserve">Sherri </t>
  </si>
  <si>
    <t>PERTGINIDES</t>
  </si>
  <si>
    <t>Chelsea</t>
  </si>
  <si>
    <t>ROBERTS</t>
  </si>
  <si>
    <t>Cheryl</t>
  </si>
  <si>
    <t>STRUDWICK</t>
  </si>
  <si>
    <t>Alexandria</t>
  </si>
  <si>
    <t>YENCA</t>
  </si>
  <si>
    <t>Angela</t>
  </si>
  <si>
    <t>ADKISSON</t>
  </si>
  <si>
    <t>BRESTER</t>
  </si>
  <si>
    <t>DEPPE</t>
  </si>
  <si>
    <t>GOSNELL</t>
  </si>
  <si>
    <t>Christin</t>
  </si>
  <si>
    <t>114220</t>
  </si>
  <si>
    <t>STARR</t>
  </si>
  <si>
    <t>STERN</t>
  </si>
  <si>
    <t>ADAMS</t>
  </si>
  <si>
    <t>Ryan C</t>
  </si>
  <si>
    <t>113608</t>
  </si>
  <si>
    <t>BECENTI</t>
  </si>
  <si>
    <t>Lionel</t>
  </si>
  <si>
    <t>030413</t>
  </si>
  <si>
    <t>BUNNER</t>
  </si>
  <si>
    <t>Bradley</t>
  </si>
  <si>
    <t>CARSON</t>
  </si>
  <si>
    <t>COLBY</t>
  </si>
  <si>
    <t>CORLEY</t>
  </si>
  <si>
    <t>Rafe</t>
  </si>
  <si>
    <t>ELLIOT</t>
  </si>
  <si>
    <t>Travis</t>
  </si>
  <si>
    <t>HEDRICK</t>
  </si>
  <si>
    <t>HOPP</t>
  </si>
  <si>
    <t>JANIGIAN</t>
  </si>
  <si>
    <t>Alan</t>
  </si>
  <si>
    <t>LEIGHTON</t>
  </si>
  <si>
    <t>William "Bill"</t>
  </si>
  <si>
    <t>MCLAGGAN</t>
  </si>
  <si>
    <t>ME</t>
  </si>
  <si>
    <t>MOORE</t>
  </si>
  <si>
    <t>Garland</t>
  </si>
  <si>
    <t>MORELAND</t>
  </si>
  <si>
    <t>NEELY</t>
  </si>
  <si>
    <t>Enick</t>
  </si>
  <si>
    <t>REBURN</t>
  </si>
  <si>
    <t>Blake</t>
  </si>
  <si>
    <t>RICHARDSON</t>
  </si>
  <si>
    <t>ROUGHGARDEN</t>
  </si>
  <si>
    <t>SEIDLER</t>
  </si>
  <si>
    <t>Brady</t>
  </si>
  <si>
    <t>SEWARD</t>
  </si>
  <si>
    <t>STRAIT</t>
  </si>
  <si>
    <t>Jesse C</t>
  </si>
  <si>
    <t>014288</t>
  </si>
  <si>
    <t>WALKER</t>
  </si>
  <si>
    <t>Ross</t>
  </si>
  <si>
    <t>WESTCOTT</t>
  </si>
  <si>
    <t>Clinton</t>
  </si>
  <si>
    <t>WRIGHT</t>
  </si>
  <si>
    <t>Hayden</t>
  </si>
  <si>
    <t>r</t>
  </si>
  <si>
    <t>Brent Books</t>
  </si>
  <si>
    <t>David Sloan</t>
  </si>
  <si>
    <t>Jacob Carrillo</t>
  </si>
  <si>
    <t>Sporen Butler</t>
  </si>
  <si>
    <t>Remington Lyman</t>
  </si>
  <si>
    <t>Garrett Spurgeon</t>
  </si>
  <si>
    <t>BUTLER *</t>
  </si>
  <si>
    <t>* Soren Butler J3 National record</t>
  </si>
  <si>
    <t>Thomas Kyanko</t>
  </si>
  <si>
    <t>Dempster Christenson</t>
  </si>
  <si>
    <t>Cody Rutter</t>
  </si>
  <si>
    <t>April 17</t>
  </si>
  <si>
    <t>Heather Deppe</t>
  </si>
  <si>
    <t>Rebekah Jennings</t>
  </si>
  <si>
    <t>Kelsey Imig</t>
  </si>
  <si>
    <t>Kylee Gagnon</t>
  </si>
  <si>
    <t>Hannah Lewis</t>
  </si>
  <si>
    <t>Shelby Cammack</t>
  </si>
  <si>
    <t>Will Brown</t>
  </si>
  <si>
    <t>Garrett Wright</t>
  </si>
  <si>
    <t>James Starr</t>
  </si>
  <si>
    <t>dns</t>
  </si>
  <si>
    <t>Nick Mowrer</t>
  </si>
  <si>
    <t>Anthony Lutz</t>
  </si>
  <si>
    <t>Jack Du Toit</t>
  </si>
  <si>
    <t>Hayden Wright</t>
  </si>
  <si>
    <t>W Michael</t>
  </si>
  <si>
    <t>Hannanh Lewis</t>
  </si>
  <si>
    <t>Alexandria Strudwick</t>
  </si>
  <si>
    <t>Alex Callage</t>
  </si>
  <si>
    <t>Joe Totts</t>
  </si>
  <si>
    <t>Bill Pesci</t>
  </si>
  <si>
    <t>Aaron Tourigny</t>
  </si>
  <si>
    <t>Kylie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</si>
</sst>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.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8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64" fontId="3" fillId="0" borderId="0" xfId="4" applyNumberFormat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/>
    </xf>
    <xf numFmtId="164" fontId="3" fillId="0" borderId="0" xfId="0" quotePrefix="1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164" fontId="1" fillId="0" borderId="0" xfId="4" applyNumberFormat="1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64" fontId="1" fillId="0" borderId="0" xfId="4" applyNumberFormat="1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4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" fontId="3" fillId="0" borderId="0" xfId="2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/>
    </xf>
    <xf numFmtId="164" fontId="3" fillId="0" borderId="0" xfId="2" quotePrefix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" fontId="5" fillId="0" borderId="0" xfId="0" quotePrefix="1" applyNumberFormat="1" applyFont="1" applyAlignment="1">
      <alignment horizontal="centerContinuous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0" fontId="2" fillId="0" borderId="0" xfId="0" applyFont="1"/>
  </cellXfs>
  <cellStyles count="5">
    <cellStyle name="Normal" xfId="0" builtinId="0"/>
    <cellStyle name="Normal_MEN PISTOL" xfId="1"/>
    <cellStyle name="Normal_MEN RIFLE" xfId="2"/>
    <cellStyle name="Normal_WOMEN PISTOL" xfId="3"/>
    <cellStyle name="Normal_WOMEN RIFLE" xfId="4"/>
  </cellStyles>
  <dxfs count="1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workbookViewId="0"/>
  </sheetViews>
  <sheetFormatPr defaultColWidth="9.1796875" defaultRowHeight="15.5" x14ac:dyDescent="0.35"/>
  <cols>
    <col min="1" max="1" width="4.54296875" style="18" customWidth="1"/>
    <col min="2" max="2" width="5.1796875" style="1" bestFit="1" customWidth="1"/>
    <col min="3" max="3" width="19" style="1" bestFit="1" customWidth="1"/>
    <col min="4" max="4" width="14.26953125" style="1" bestFit="1" customWidth="1"/>
    <col min="5" max="5" width="9" style="1" hidden="1" customWidth="1"/>
    <col min="6" max="6" width="6.81640625" style="1" bestFit="1" customWidth="1"/>
    <col min="7" max="7" width="5.54296875" style="1" bestFit="1" customWidth="1"/>
    <col min="8" max="8" width="6.1796875" style="1" hidden="1" customWidth="1"/>
    <col min="9" max="12" width="5.1796875" style="1" hidden="1" customWidth="1"/>
    <col min="13" max="13" width="6.81640625" style="1" bestFit="1" customWidth="1"/>
    <col min="14" max="14" width="6.1796875" style="1" hidden="1" customWidth="1"/>
    <col min="15" max="18" width="5.1796875" style="18" hidden="1" customWidth="1"/>
    <col min="19" max="19" width="6.81640625" style="18" bestFit="1" customWidth="1"/>
    <col min="20" max="20" width="7.81640625" style="18" bestFit="1" customWidth="1"/>
    <col min="21" max="22" width="7" style="18" bestFit="1" customWidth="1"/>
    <col min="23" max="16384" width="9.1796875" style="1"/>
  </cols>
  <sheetData>
    <row r="1" spans="1:29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8"/>
      <c r="X1" s="18"/>
      <c r="Y1" s="18"/>
      <c r="Z1" s="18"/>
      <c r="AA1" s="18"/>
      <c r="AB1" s="18"/>
      <c r="AC1" s="18"/>
    </row>
    <row r="2" spans="1:29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18"/>
      <c r="X2" s="18"/>
      <c r="Y2" s="18"/>
      <c r="Z2" s="18"/>
      <c r="AA2" s="18"/>
      <c r="AB2" s="18"/>
      <c r="AC2" s="18"/>
    </row>
    <row r="3" spans="1:29" ht="20" x14ac:dyDescent="0.4">
      <c r="A3" s="22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8"/>
      <c r="X3" s="18"/>
      <c r="Y3" s="18"/>
      <c r="Z3" s="18"/>
      <c r="AA3" s="18"/>
      <c r="AB3" s="18"/>
      <c r="AC3" s="18"/>
    </row>
    <row r="4" spans="1:29" ht="20" x14ac:dyDescent="0.4">
      <c r="A4" s="22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18"/>
      <c r="X4" s="18"/>
      <c r="Y4" s="18"/>
      <c r="Z4" s="18"/>
      <c r="AA4" s="18"/>
      <c r="AB4" s="18"/>
      <c r="AC4" s="18"/>
    </row>
    <row r="5" spans="1:29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29" x14ac:dyDescent="0.35">
      <c r="A6" s="21" t="s">
        <v>2</v>
      </c>
      <c r="B6" s="20"/>
      <c r="C6" s="20"/>
      <c r="D6" s="20"/>
      <c r="E6" s="20"/>
      <c r="F6" s="21" t="s">
        <v>262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40">
        <v>892.2</v>
      </c>
      <c r="W6" s="21"/>
    </row>
    <row r="7" spans="1:29" x14ac:dyDescent="0.35">
      <c r="A7" s="21" t="s">
        <v>3</v>
      </c>
      <c r="B7" s="20"/>
      <c r="C7" s="20"/>
      <c r="D7" s="20"/>
      <c r="E7" s="20"/>
      <c r="F7" s="21" t="s">
        <v>269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40">
        <v>885.6</v>
      </c>
      <c r="W7" s="21"/>
    </row>
    <row r="8" spans="1:29" x14ac:dyDescent="0.35">
      <c r="A8" s="21" t="s">
        <v>4</v>
      </c>
      <c r="B8" s="20"/>
      <c r="C8" s="20"/>
      <c r="D8" s="20"/>
      <c r="E8" s="20"/>
      <c r="F8" s="21" t="s">
        <v>270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40">
        <v>885.3</v>
      </c>
      <c r="W8" s="21"/>
    </row>
    <row r="9" spans="1:29" x14ac:dyDescent="0.35">
      <c r="A9" s="21"/>
      <c r="B9" s="20"/>
      <c r="C9" s="20"/>
      <c r="D9" s="20"/>
      <c r="E9" s="20"/>
      <c r="W9" s="21"/>
    </row>
    <row r="10" spans="1:29" x14ac:dyDescent="0.35">
      <c r="A10" s="21" t="s">
        <v>5</v>
      </c>
      <c r="B10" s="20"/>
      <c r="C10" s="20"/>
      <c r="D10" s="20"/>
      <c r="E10" s="20"/>
      <c r="F10" s="21" t="s">
        <v>266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17">
        <v>784</v>
      </c>
      <c r="W10" s="21"/>
    </row>
    <row r="11" spans="1:29" x14ac:dyDescent="0.35">
      <c r="A11" s="21" t="s">
        <v>7</v>
      </c>
      <c r="B11" s="20"/>
      <c r="C11" s="20"/>
      <c r="D11" s="20"/>
      <c r="E11" s="20"/>
      <c r="F11" s="21" t="s">
        <v>267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17">
        <v>783</v>
      </c>
      <c r="W11" s="21"/>
    </row>
    <row r="12" spans="1:29" x14ac:dyDescent="0.35">
      <c r="A12" s="21" t="s">
        <v>8</v>
      </c>
      <c r="B12" s="20"/>
      <c r="C12" s="20"/>
      <c r="D12" s="20"/>
      <c r="E12" s="20"/>
      <c r="F12" s="21" t="s">
        <v>268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17">
        <v>776</v>
      </c>
      <c r="W12" s="21"/>
    </row>
    <row r="13" spans="1:29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7"/>
      <c r="W13" s="21"/>
    </row>
    <row r="14" spans="1:29" x14ac:dyDescent="0.35">
      <c r="A14" s="21" t="s">
        <v>6</v>
      </c>
      <c r="B14" s="20"/>
      <c r="C14" s="20"/>
      <c r="D14" s="20"/>
      <c r="E14" s="20"/>
      <c r="F14" s="21" t="s">
        <v>263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17">
        <v>771</v>
      </c>
      <c r="W14" s="21"/>
    </row>
    <row r="15" spans="1:29" x14ac:dyDescent="0.35">
      <c r="A15" s="21" t="s">
        <v>9</v>
      </c>
      <c r="B15" s="20"/>
      <c r="C15" s="20"/>
      <c r="D15" s="20"/>
      <c r="E15" s="20"/>
      <c r="F15" s="21" t="s">
        <v>264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7">
        <v>757</v>
      </c>
      <c r="W15" s="21"/>
    </row>
    <row r="16" spans="1:29" x14ac:dyDescent="0.35">
      <c r="A16" s="21" t="s">
        <v>10</v>
      </c>
      <c r="B16" s="20"/>
      <c r="C16" s="20"/>
      <c r="D16" s="20"/>
      <c r="E16" s="20"/>
      <c r="F16" s="21" t="s">
        <v>265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17">
        <v>754</v>
      </c>
      <c r="W16" s="21"/>
    </row>
    <row r="17" spans="1:2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22" x14ac:dyDescent="0.35">
      <c r="A18" s="17" t="s">
        <v>255</v>
      </c>
      <c r="B18" s="2" t="s">
        <v>12</v>
      </c>
      <c r="C18" s="3" t="s">
        <v>13</v>
      </c>
      <c r="D18" s="3" t="s">
        <v>14</v>
      </c>
      <c r="E18" s="4" t="s">
        <v>15</v>
      </c>
      <c r="F18" s="4" t="s">
        <v>16</v>
      </c>
      <c r="G18" s="2" t="s">
        <v>225</v>
      </c>
      <c r="H18" s="17" t="s">
        <v>260</v>
      </c>
      <c r="I18" s="17">
        <v>1</v>
      </c>
      <c r="J18" s="17">
        <v>2</v>
      </c>
      <c r="K18" s="17">
        <v>3</v>
      </c>
      <c r="L18" s="17">
        <v>4</v>
      </c>
      <c r="M18" s="17" t="s">
        <v>256</v>
      </c>
      <c r="N18" s="17" t="s">
        <v>259</v>
      </c>
      <c r="O18" s="17">
        <v>1</v>
      </c>
      <c r="P18" s="17">
        <v>2</v>
      </c>
      <c r="Q18" s="17">
        <v>3</v>
      </c>
      <c r="R18" s="17">
        <v>4</v>
      </c>
      <c r="S18" s="17" t="s">
        <v>257</v>
      </c>
      <c r="T18" s="17" t="s">
        <v>261</v>
      </c>
      <c r="U18" s="17" t="s">
        <v>258</v>
      </c>
      <c r="V18" s="17" t="s">
        <v>254</v>
      </c>
    </row>
    <row r="19" spans="1:22" x14ac:dyDescent="0.35">
      <c r="A19" s="18">
        <v>1</v>
      </c>
      <c r="B19" s="5">
        <v>252</v>
      </c>
      <c r="C19" s="6" t="s">
        <v>194</v>
      </c>
      <c r="D19" s="7" t="s">
        <v>44</v>
      </c>
      <c r="E19" s="8">
        <v>15396</v>
      </c>
      <c r="F19" s="8" t="s">
        <v>195</v>
      </c>
      <c r="G19" s="9" t="s">
        <v>20</v>
      </c>
      <c r="H19" s="18">
        <v>262</v>
      </c>
      <c r="I19" s="18">
        <v>100</v>
      </c>
      <c r="J19" s="18">
        <v>96</v>
      </c>
      <c r="K19" s="18">
        <v>100</v>
      </c>
      <c r="L19" s="18">
        <v>99</v>
      </c>
      <c r="M19" s="18">
        <f t="shared" ref="M19:M50" si="0">SUM(I19:L19)</f>
        <v>395</v>
      </c>
      <c r="N19" s="18">
        <v>323</v>
      </c>
      <c r="O19" s="18">
        <v>100</v>
      </c>
      <c r="P19" s="18">
        <v>99</v>
      </c>
      <c r="Q19" s="18">
        <v>98</v>
      </c>
      <c r="R19" s="18">
        <v>99</v>
      </c>
      <c r="S19" s="18">
        <f t="shared" ref="S19:S50" si="1">SUM(O19:R19)</f>
        <v>396</v>
      </c>
      <c r="T19" s="18">
        <f t="shared" ref="T19:T50" si="2">S19+M19</f>
        <v>791</v>
      </c>
      <c r="U19" s="39">
        <v>101.2</v>
      </c>
      <c r="V19" s="39">
        <f t="shared" ref="V19:V26" si="3">SUM(T19:U19)</f>
        <v>892.2</v>
      </c>
    </row>
    <row r="20" spans="1:22" x14ac:dyDescent="0.35">
      <c r="A20" s="18">
        <v>2</v>
      </c>
      <c r="B20" s="5">
        <v>173</v>
      </c>
      <c r="C20" s="6" t="s">
        <v>142</v>
      </c>
      <c r="D20" s="7" t="s">
        <v>143</v>
      </c>
      <c r="E20" s="8">
        <v>18171</v>
      </c>
      <c r="F20" s="8" t="s">
        <v>144</v>
      </c>
      <c r="G20" s="9" t="s">
        <v>27</v>
      </c>
      <c r="H20" s="18">
        <v>246</v>
      </c>
      <c r="I20" s="18">
        <v>98</v>
      </c>
      <c r="J20" s="18">
        <v>97</v>
      </c>
      <c r="K20" s="18">
        <v>99</v>
      </c>
      <c r="L20" s="18">
        <v>96</v>
      </c>
      <c r="M20" s="18">
        <f t="shared" si="0"/>
        <v>390</v>
      </c>
      <c r="N20" s="18">
        <v>331</v>
      </c>
      <c r="O20" s="18">
        <v>99</v>
      </c>
      <c r="P20" s="18">
        <v>98</v>
      </c>
      <c r="Q20" s="18">
        <v>98</v>
      </c>
      <c r="R20" s="18">
        <v>100</v>
      </c>
      <c r="S20" s="18">
        <f t="shared" si="1"/>
        <v>395</v>
      </c>
      <c r="T20" s="18">
        <f t="shared" si="2"/>
        <v>785</v>
      </c>
      <c r="U20" s="39">
        <v>100.6</v>
      </c>
      <c r="V20" s="39">
        <f t="shared" si="3"/>
        <v>885.6</v>
      </c>
    </row>
    <row r="21" spans="1:22" x14ac:dyDescent="0.35">
      <c r="A21" s="18">
        <v>3</v>
      </c>
      <c r="B21" s="5">
        <v>83</v>
      </c>
      <c r="C21" s="6" t="s">
        <v>74</v>
      </c>
      <c r="D21" s="7" t="s">
        <v>75</v>
      </c>
      <c r="E21" s="5">
        <v>19001</v>
      </c>
      <c r="F21" s="5" t="s">
        <v>76</v>
      </c>
      <c r="G21" s="5" t="s">
        <v>27</v>
      </c>
      <c r="H21" s="18">
        <v>267</v>
      </c>
      <c r="I21" s="18">
        <v>99</v>
      </c>
      <c r="J21" s="18">
        <v>99</v>
      </c>
      <c r="K21" s="18">
        <v>97</v>
      </c>
      <c r="L21" s="18">
        <v>98</v>
      </c>
      <c r="M21" s="18">
        <f t="shared" si="0"/>
        <v>393</v>
      </c>
      <c r="N21" s="18">
        <v>324</v>
      </c>
      <c r="O21" s="18">
        <v>98</v>
      </c>
      <c r="P21" s="18">
        <v>99</v>
      </c>
      <c r="Q21" s="18">
        <v>97</v>
      </c>
      <c r="R21" s="18">
        <v>96</v>
      </c>
      <c r="S21" s="18">
        <f t="shared" si="1"/>
        <v>390</v>
      </c>
      <c r="T21" s="18">
        <f t="shared" si="2"/>
        <v>783</v>
      </c>
      <c r="U21" s="39">
        <v>102.3</v>
      </c>
      <c r="V21" s="39">
        <f t="shared" si="3"/>
        <v>885.3</v>
      </c>
    </row>
    <row r="22" spans="1:22" x14ac:dyDescent="0.35">
      <c r="A22" s="18">
        <v>4</v>
      </c>
      <c r="B22" s="5">
        <v>129</v>
      </c>
      <c r="C22" s="6" t="s">
        <v>117</v>
      </c>
      <c r="D22" s="7" t="s">
        <v>118</v>
      </c>
      <c r="E22" s="8">
        <v>28546</v>
      </c>
      <c r="F22" s="8" t="s">
        <v>26</v>
      </c>
      <c r="G22" s="9" t="s">
        <v>20</v>
      </c>
      <c r="H22" s="18">
        <v>275</v>
      </c>
      <c r="I22" s="18">
        <v>97</v>
      </c>
      <c r="J22" s="18">
        <v>99</v>
      </c>
      <c r="K22" s="18">
        <v>97</v>
      </c>
      <c r="L22" s="18">
        <v>95</v>
      </c>
      <c r="M22" s="18">
        <f t="shared" si="0"/>
        <v>388</v>
      </c>
      <c r="N22" s="18">
        <v>339</v>
      </c>
      <c r="O22" s="18">
        <v>100</v>
      </c>
      <c r="P22" s="18">
        <v>99</v>
      </c>
      <c r="Q22" s="18">
        <v>99</v>
      </c>
      <c r="R22" s="18">
        <v>98</v>
      </c>
      <c r="S22" s="18">
        <f t="shared" si="1"/>
        <v>396</v>
      </c>
      <c r="T22" s="18">
        <f t="shared" si="2"/>
        <v>784</v>
      </c>
      <c r="U22" s="39">
        <v>101</v>
      </c>
      <c r="V22" s="39">
        <f t="shared" si="3"/>
        <v>885</v>
      </c>
    </row>
    <row r="23" spans="1:22" x14ac:dyDescent="0.35">
      <c r="A23" s="18">
        <v>5</v>
      </c>
      <c r="B23" s="5">
        <v>91</v>
      </c>
      <c r="C23" s="6" t="s">
        <v>80</v>
      </c>
      <c r="D23" s="7" t="s">
        <v>84</v>
      </c>
      <c r="E23" s="8">
        <v>17032</v>
      </c>
      <c r="F23" s="8" t="s">
        <v>82</v>
      </c>
      <c r="G23" s="9" t="s">
        <v>27</v>
      </c>
      <c r="H23" s="18">
        <v>296</v>
      </c>
      <c r="I23" s="18">
        <v>98</v>
      </c>
      <c r="J23" s="18">
        <v>97</v>
      </c>
      <c r="K23" s="18">
        <v>96</v>
      </c>
      <c r="L23" s="18">
        <v>97</v>
      </c>
      <c r="M23" s="18">
        <f t="shared" si="0"/>
        <v>388</v>
      </c>
      <c r="N23" s="18">
        <v>338</v>
      </c>
      <c r="O23" s="18">
        <v>99</v>
      </c>
      <c r="P23" s="18">
        <v>100</v>
      </c>
      <c r="Q23" s="18">
        <v>98</v>
      </c>
      <c r="R23" s="18">
        <v>100</v>
      </c>
      <c r="S23" s="18">
        <f t="shared" si="1"/>
        <v>397</v>
      </c>
      <c r="T23" s="18">
        <f t="shared" si="2"/>
        <v>785</v>
      </c>
      <c r="U23" s="39">
        <v>99.4</v>
      </c>
      <c r="V23" s="39">
        <f t="shared" si="3"/>
        <v>884.4</v>
      </c>
    </row>
    <row r="24" spans="1:22" x14ac:dyDescent="0.35">
      <c r="A24" s="18">
        <v>6</v>
      </c>
      <c r="B24" s="5">
        <v>82</v>
      </c>
      <c r="C24" s="6" t="s">
        <v>71</v>
      </c>
      <c r="D24" s="7" t="s">
        <v>72</v>
      </c>
      <c r="E24" s="8" t="s">
        <v>73</v>
      </c>
      <c r="F24" s="8" t="s">
        <v>33</v>
      </c>
      <c r="G24" s="9" t="s">
        <v>27</v>
      </c>
      <c r="H24" s="18">
        <v>276</v>
      </c>
      <c r="I24" s="18">
        <v>96</v>
      </c>
      <c r="J24" s="18">
        <v>98</v>
      </c>
      <c r="K24" s="18">
        <v>98</v>
      </c>
      <c r="L24" s="18">
        <v>99</v>
      </c>
      <c r="M24" s="18">
        <f t="shared" si="0"/>
        <v>391</v>
      </c>
      <c r="N24" s="18">
        <v>326</v>
      </c>
      <c r="O24" s="18">
        <v>99</v>
      </c>
      <c r="P24" s="18">
        <v>99</v>
      </c>
      <c r="Q24" s="18">
        <v>97</v>
      </c>
      <c r="R24" s="18">
        <v>98</v>
      </c>
      <c r="S24" s="18">
        <f t="shared" si="1"/>
        <v>393</v>
      </c>
      <c r="T24" s="18">
        <f t="shared" si="2"/>
        <v>784</v>
      </c>
      <c r="U24" s="39">
        <v>100.2</v>
      </c>
      <c r="V24" s="39">
        <f t="shared" si="3"/>
        <v>884.2</v>
      </c>
    </row>
    <row r="25" spans="1:22" x14ac:dyDescent="0.35">
      <c r="A25" s="18">
        <v>7</v>
      </c>
      <c r="B25" s="5">
        <v>99</v>
      </c>
      <c r="C25" s="6" t="s">
        <v>93</v>
      </c>
      <c r="D25" s="7" t="s">
        <v>94</v>
      </c>
      <c r="E25" s="10">
        <v>19832</v>
      </c>
      <c r="F25" s="10" t="s">
        <v>95</v>
      </c>
      <c r="G25" s="5" t="s">
        <v>20</v>
      </c>
      <c r="H25" s="18">
        <v>241</v>
      </c>
      <c r="I25" s="18">
        <v>98</v>
      </c>
      <c r="J25" s="18">
        <v>96</v>
      </c>
      <c r="K25" s="18">
        <v>96</v>
      </c>
      <c r="L25" s="18">
        <v>100</v>
      </c>
      <c r="M25" s="18">
        <f t="shared" si="0"/>
        <v>390</v>
      </c>
      <c r="N25" s="18">
        <v>328</v>
      </c>
      <c r="O25" s="18">
        <v>99</v>
      </c>
      <c r="P25" s="18">
        <v>98</v>
      </c>
      <c r="Q25" s="18">
        <v>98</v>
      </c>
      <c r="R25" s="18">
        <v>98</v>
      </c>
      <c r="S25" s="18">
        <f t="shared" si="1"/>
        <v>393</v>
      </c>
      <c r="T25" s="18">
        <f t="shared" si="2"/>
        <v>783</v>
      </c>
      <c r="U25" s="39">
        <v>100.4</v>
      </c>
      <c r="V25" s="39">
        <f t="shared" si="3"/>
        <v>883.4</v>
      </c>
    </row>
    <row r="26" spans="1:22" x14ac:dyDescent="0.35">
      <c r="A26" s="18">
        <v>8</v>
      </c>
      <c r="B26" s="5">
        <v>136</v>
      </c>
      <c r="C26" s="6" t="s">
        <v>121</v>
      </c>
      <c r="D26" s="7" t="s">
        <v>122</v>
      </c>
      <c r="E26" s="8">
        <v>19926</v>
      </c>
      <c r="F26" s="8" t="s">
        <v>57</v>
      </c>
      <c r="G26" s="9" t="s">
        <v>27</v>
      </c>
      <c r="H26" s="18">
        <v>314</v>
      </c>
      <c r="I26" s="18">
        <v>97</v>
      </c>
      <c r="J26" s="18">
        <v>96</v>
      </c>
      <c r="K26" s="18">
        <v>99</v>
      </c>
      <c r="L26" s="18">
        <v>99</v>
      </c>
      <c r="M26" s="18">
        <f t="shared" si="0"/>
        <v>391</v>
      </c>
      <c r="N26" s="18">
        <v>325</v>
      </c>
      <c r="O26" s="18">
        <v>96</v>
      </c>
      <c r="P26" s="18">
        <v>100</v>
      </c>
      <c r="Q26" s="18">
        <v>96</v>
      </c>
      <c r="R26" s="18">
        <v>99</v>
      </c>
      <c r="S26" s="18">
        <f t="shared" si="1"/>
        <v>391</v>
      </c>
      <c r="T26" s="18">
        <f t="shared" si="2"/>
        <v>782</v>
      </c>
      <c r="U26" s="39">
        <v>99.3</v>
      </c>
      <c r="V26" s="39">
        <f t="shared" si="3"/>
        <v>881.3</v>
      </c>
    </row>
    <row r="27" spans="1:22" x14ac:dyDescent="0.35">
      <c r="A27" s="18">
        <v>9</v>
      </c>
      <c r="B27" s="5">
        <v>16</v>
      </c>
      <c r="C27" s="6" t="s">
        <v>31</v>
      </c>
      <c r="D27" s="7" t="s">
        <v>32</v>
      </c>
      <c r="E27" s="11">
        <v>100296</v>
      </c>
      <c r="F27" s="11" t="s">
        <v>33</v>
      </c>
      <c r="G27" s="12" t="s">
        <v>27</v>
      </c>
      <c r="H27" s="18">
        <v>286</v>
      </c>
      <c r="I27" s="18">
        <v>98</v>
      </c>
      <c r="J27" s="18">
        <v>98</v>
      </c>
      <c r="K27" s="18">
        <v>98</v>
      </c>
      <c r="L27" s="18">
        <v>96</v>
      </c>
      <c r="M27" s="18">
        <f t="shared" si="0"/>
        <v>390</v>
      </c>
      <c r="N27" s="18">
        <v>332</v>
      </c>
      <c r="O27" s="18">
        <v>98</v>
      </c>
      <c r="P27" s="18">
        <v>99</v>
      </c>
      <c r="Q27" s="18">
        <v>98</v>
      </c>
      <c r="R27" s="18">
        <v>96</v>
      </c>
      <c r="S27" s="18">
        <f t="shared" si="1"/>
        <v>391</v>
      </c>
      <c r="T27" s="18">
        <f t="shared" si="2"/>
        <v>781</v>
      </c>
      <c r="U27" s="39"/>
      <c r="V27" s="39"/>
    </row>
    <row r="28" spans="1:22" x14ac:dyDescent="0.35">
      <c r="A28" s="18">
        <v>10</v>
      </c>
      <c r="B28" s="5">
        <v>125</v>
      </c>
      <c r="C28" s="6" t="s">
        <v>113</v>
      </c>
      <c r="D28" s="7" t="s">
        <v>114</v>
      </c>
      <c r="E28" s="10">
        <v>28029</v>
      </c>
      <c r="F28" s="10" t="s">
        <v>39</v>
      </c>
      <c r="G28" s="5" t="s">
        <v>27</v>
      </c>
      <c r="H28" s="18">
        <v>252</v>
      </c>
      <c r="I28" s="18">
        <v>98</v>
      </c>
      <c r="J28" s="18">
        <v>99</v>
      </c>
      <c r="K28" s="18">
        <v>97</v>
      </c>
      <c r="L28" s="18">
        <v>97</v>
      </c>
      <c r="M28" s="18">
        <f t="shared" si="0"/>
        <v>391</v>
      </c>
      <c r="N28" s="18">
        <v>327</v>
      </c>
      <c r="O28" s="18">
        <v>97</v>
      </c>
      <c r="P28" s="18">
        <v>95</v>
      </c>
      <c r="Q28" s="18">
        <v>100</v>
      </c>
      <c r="R28" s="18">
        <v>98</v>
      </c>
      <c r="S28" s="18">
        <f t="shared" si="1"/>
        <v>390</v>
      </c>
      <c r="T28" s="18">
        <f t="shared" si="2"/>
        <v>781</v>
      </c>
      <c r="U28" s="39"/>
      <c r="V28" s="39"/>
    </row>
    <row r="29" spans="1:22" x14ac:dyDescent="0.35">
      <c r="A29" s="18">
        <v>11</v>
      </c>
      <c r="B29" s="5">
        <v>90</v>
      </c>
      <c r="C29" s="6" t="s">
        <v>80</v>
      </c>
      <c r="D29" s="7" t="s">
        <v>83</v>
      </c>
      <c r="E29" s="8">
        <v>22939</v>
      </c>
      <c r="F29" s="8" t="s">
        <v>82</v>
      </c>
      <c r="G29" s="9" t="s">
        <v>27</v>
      </c>
      <c r="H29" s="18">
        <v>309</v>
      </c>
      <c r="I29" s="18">
        <v>96</v>
      </c>
      <c r="J29" s="18">
        <v>96</v>
      </c>
      <c r="K29" s="18">
        <v>98</v>
      </c>
      <c r="L29" s="18">
        <v>97</v>
      </c>
      <c r="M29" s="18">
        <f t="shared" si="0"/>
        <v>387</v>
      </c>
      <c r="N29" s="18">
        <v>342</v>
      </c>
      <c r="O29" s="18">
        <v>99</v>
      </c>
      <c r="P29" s="18">
        <v>98</v>
      </c>
      <c r="Q29" s="18">
        <v>98</v>
      </c>
      <c r="R29" s="18">
        <v>98</v>
      </c>
      <c r="S29" s="18">
        <f t="shared" si="1"/>
        <v>393</v>
      </c>
      <c r="T29" s="18">
        <f t="shared" si="2"/>
        <v>780</v>
      </c>
      <c r="U29" s="39"/>
      <c r="V29" s="39"/>
    </row>
    <row r="30" spans="1:22" x14ac:dyDescent="0.35">
      <c r="A30" s="18">
        <v>12</v>
      </c>
      <c r="B30" s="5">
        <v>168</v>
      </c>
      <c r="C30" s="6" t="s">
        <v>137</v>
      </c>
      <c r="D30" s="7" t="s">
        <v>139</v>
      </c>
      <c r="E30" s="10">
        <v>12923</v>
      </c>
      <c r="F30" s="10" t="s">
        <v>23</v>
      </c>
      <c r="G30" s="5" t="s">
        <v>27</v>
      </c>
      <c r="H30" s="18">
        <v>272</v>
      </c>
      <c r="I30" s="18">
        <v>94</v>
      </c>
      <c r="J30" s="18">
        <v>99</v>
      </c>
      <c r="K30" s="18">
        <v>97</v>
      </c>
      <c r="L30" s="18">
        <v>96</v>
      </c>
      <c r="M30" s="18">
        <f t="shared" si="0"/>
        <v>386</v>
      </c>
      <c r="N30" s="18">
        <v>363</v>
      </c>
      <c r="O30" s="18">
        <v>97</v>
      </c>
      <c r="P30" s="18">
        <v>99</v>
      </c>
      <c r="Q30" s="18">
        <v>98</v>
      </c>
      <c r="R30" s="18">
        <v>99</v>
      </c>
      <c r="S30" s="18">
        <f t="shared" si="1"/>
        <v>393</v>
      </c>
      <c r="T30" s="18">
        <f t="shared" si="2"/>
        <v>779</v>
      </c>
      <c r="U30" s="39"/>
      <c r="V30" s="39"/>
    </row>
    <row r="31" spans="1:22" x14ac:dyDescent="0.35">
      <c r="A31" s="18">
        <v>13</v>
      </c>
      <c r="B31" s="5">
        <v>121</v>
      </c>
      <c r="C31" s="6" t="s">
        <v>108</v>
      </c>
      <c r="D31" s="7" t="s">
        <v>109</v>
      </c>
      <c r="E31" s="10">
        <v>28552</v>
      </c>
      <c r="F31" s="10" t="s">
        <v>26</v>
      </c>
      <c r="G31" s="5" t="s">
        <v>27</v>
      </c>
      <c r="H31" s="18">
        <v>224</v>
      </c>
      <c r="I31" s="18">
        <v>95</v>
      </c>
      <c r="J31" s="18">
        <v>98</v>
      </c>
      <c r="K31" s="18">
        <v>98</v>
      </c>
      <c r="L31" s="18">
        <v>99</v>
      </c>
      <c r="M31" s="18">
        <f t="shared" si="0"/>
        <v>390</v>
      </c>
      <c r="N31" s="18">
        <v>329</v>
      </c>
      <c r="O31" s="18">
        <v>99</v>
      </c>
      <c r="P31" s="18">
        <v>95</v>
      </c>
      <c r="Q31" s="18">
        <v>97</v>
      </c>
      <c r="R31" s="18">
        <v>96</v>
      </c>
      <c r="S31" s="18">
        <f t="shared" si="1"/>
        <v>387</v>
      </c>
      <c r="T31" s="18">
        <f t="shared" si="2"/>
        <v>777</v>
      </c>
      <c r="U31" s="39"/>
      <c r="V31" s="39"/>
    </row>
    <row r="32" spans="1:22" x14ac:dyDescent="0.35">
      <c r="A32" s="18">
        <v>14</v>
      </c>
      <c r="B32" s="5">
        <v>237</v>
      </c>
      <c r="C32" s="6" t="s">
        <v>190</v>
      </c>
      <c r="D32" s="7" t="s">
        <v>118</v>
      </c>
      <c r="E32" s="10">
        <v>31986</v>
      </c>
      <c r="F32" s="10" t="s">
        <v>191</v>
      </c>
      <c r="G32" s="15" t="s">
        <v>20</v>
      </c>
      <c r="H32" s="18">
        <v>263</v>
      </c>
      <c r="I32" s="18">
        <v>98</v>
      </c>
      <c r="J32" s="18">
        <v>97</v>
      </c>
      <c r="K32" s="18">
        <v>97</v>
      </c>
      <c r="L32" s="18">
        <v>94</v>
      </c>
      <c r="M32" s="18">
        <f t="shared" si="0"/>
        <v>386</v>
      </c>
      <c r="N32" s="18">
        <v>365</v>
      </c>
      <c r="O32" s="18">
        <v>97</v>
      </c>
      <c r="P32" s="18">
        <v>98</v>
      </c>
      <c r="Q32" s="18">
        <v>99</v>
      </c>
      <c r="R32" s="18">
        <v>96</v>
      </c>
      <c r="S32" s="18">
        <f t="shared" si="1"/>
        <v>390</v>
      </c>
      <c r="T32" s="18">
        <f t="shared" si="2"/>
        <v>776</v>
      </c>
      <c r="U32" s="39"/>
      <c r="V32" s="39"/>
    </row>
    <row r="33" spans="1:22" x14ac:dyDescent="0.35">
      <c r="A33" s="18">
        <v>15</v>
      </c>
      <c r="B33" s="5">
        <v>65</v>
      </c>
      <c r="C33" s="6" t="s">
        <v>61</v>
      </c>
      <c r="D33" s="7" t="s">
        <v>62</v>
      </c>
      <c r="E33" s="8">
        <v>14982</v>
      </c>
      <c r="F33" s="8" t="s">
        <v>63</v>
      </c>
      <c r="G33" s="9" t="s">
        <v>27</v>
      </c>
      <c r="H33" s="18">
        <v>301</v>
      </c>
      <c r="I33" s="18">
        <v>97</v>
      </c>
      <c r="J33" s="18">
        <v>97</v>
      </c>
      <c r="K33" s="18">
        <v>97</v>
      </c>
      <c r="L33" s="18">
        <v>98</v>
      </c>
      <c r="M33" s="18">
        <f t="shared" si="0"/>
        <v>389</v>
      </c>
      <c r="N33" s="18">
        <v>334</v>
      </c>
      <c r="O33" s="18">
        <v>95</v>
      </c>
      <c r="P33" s="18">
        <v>97</v>
      </c>
      <c r="Q33" s="18">
        <v>96</v>
      </c>
      <c r="R33" s="18">
        <v>99</v>
      </c>
      <c r="S33" s="18">
        <f t="shared" si="1"/>
        <v>387</v>
      </c>
      <c r="T33" s="18">
        <f t="shared" si="2"/>
        <v>776</v>
      </c>
      <c r="U33" s="39"/>
      <c r="V33" s="39"/>
    </row>
    <row r="34" spans="1:22" x14ac:dyDescent="0.35">
      <c r="A34" s="18">
        <v>16</v>
      </c>
      <c r="B34" s="5">
        <v>281</v>
      </c>
      <c r="C34" s="6" t="s">
        <v>200</v>
      </c>
      <c r="D34" s="7" t="s">
        <v>201</v>
      </c>
      <c r="E34" s="8">
        <v>12740</v>
      </c>
      <c r="F34" s="8" t="s">
        <v>128</v>
      </c>
      <c r="G34" s="9" t="s">
        <v>27</v>
      </c>
      <c r="H34" s="18">
        <v>291</v>
      </c>
      <c r="I34" s="18">
        <v>96</v>
      </c>
      <c r="J34" s="18">
        <v>97</v>
      </c>
      <c r="K34" s="18">
        <v>97</v>
      </c>
      <c r="L34" s="18">
        <v>99</v>
      </c>
      <c r="M34" s="18">
        <f t="shared" si="0"/>
        <v>389</v>
      </c>
      <c r="N34" s="18">
        <v>333</v>
      </c>
      <c r="O34" s="18">
        <v>96</v>
      </c>
      <c r="P34" s="18">
        <v>97</v>
      </c>
      <c r="Q34" s="18">
        <v>96</v>
      </c>
      <c r="R34" s="18">
        <v>98</v>
      </c>
      <c r="S34" s="18">
        <f t="shared" si="1"/>
        <v>387</v>
      </c>
      <c r="T34" s="18">
        <f t="shared" si="2"/>
        <v>776</v>
      </c>
      <c r="U34" s="39"/>
      <c r="V34" s="39"/>
    </row>
    <row r="35" spans="1:22" x14ac:dyDescent="0.35">
      <c r="A35" s="18">
        <v>17</v>
      </c>
      <c r="B35" s="5">
        <v>232</v>
      </c>
      <c r="C35" s="6" t="s">
        <v>181</v>
      </c>
      <c r="D35" s="7" t="s">
        <v>182</v>
      </c>
      <c r="E35" s="10">
        <v>19790</v>
      </c>
      <c r="F35" s="10" t="s">
        <v>154</v>
      </c>
      <c r="G35" s="5" t="s">
        <v>27</v>
      </c>
      <c r="H35" s="18">
        <v>279</v>
      </c>
      <c r="I35" s="18">
        <v>98</v>
      </c>
      <c r="J35" s="18">
        <v>97</v>
      </c>
      <c r="K35" s="18">
        <v>97</v>
      </c>
      <c r="L35" s="18">
        <v>92</v>
      </c>
      <c r="M35" s="18">
        <f t="shared" si="0"/>
        <v>384</v>
      </c>
      <c r="N35" s="18">
        <v>369</v>
      </c>
      <c r="O35" s="18">
        <v>97</v>
      </c>
      <c r="P35" s="18">
        <v>99</v>
      </c>
      <c r="Q35" s="18">
        <v>97</v>
      </c>
      <c r="R35" s="18">
        <v>98</v>
      </c>
      <c r="S35" s="18">
        <f t="shared" si="1"/>
        <v>391</v>
      </c>
      <c r="T35" s="18">
        <f t="shared" si="2"/>
        <v>775</v>
      </c>
      <c r="U35" s="39"/>
      <c r="V35" s="39"/>
    </row>
    <row r="36" spans="1:22" x14ac:dyDescent="0.35">
      <c r="A36" s="18">
        <v>18</v>
      </c>
      <c r="B36" s="5">
        <v>224</v>
      </c>
      <c r="C36" s="6" t="s">
        <v>177</v>
      </c>
      <c r="D36" s="7" t="s">
        <v>59</v>
      </c>
      <c r="E36" s="8">
        <v>30839</v>
      </c>
      <c r="F36" s="8" t="s">
        <v>54</v>
      </c>
      <c r="G36" s="9" t="s">
        <v>20</v>
      </c>
      <c r="H36" s="18">
        <v>238</v>
      </c>
      <c r="I36" s="18">
        <v>97</v>
      </c>
      <c r="J36" s="18">
        <v>98</v>
      </c>
      <c r="K36" s="18">
        <v>97</v>
      </c>
      <c r="L36" s="18">
        <v>97</v>
      </c>
      <c r="M36" s="18">
        <f t="shared" si="0"/>
        <v>389</v>
      </c>
      <c r="N36" s="18">
        <v>335</v>
      </c>
      <c r="O36" s="18">
        <v>96</v>
      </c>
      <c r="P36" s="18">
        <v>96</v>
      </c>
      <c r="Q36" s="18">
        <v>96</v>
      </c>
      <c r="R36" s="18">
        <v>98</v>
      </c>
      <c r="S36" s="18">
        <f t="shared" si="1"/>
        <v>386</v>
      </c>
      <c r="T36" s="18">
        <f t="shared" si="2"/>
        <v>775</v>
      </c>
      <c r="U36" s="39"/>
      <c r="V36" s="39"/>
    </row>
    <row r="37" spans="1:22" x14ac:dyDescent="0.35">
      <c r="A37" s="18">
        <v>19</v>
      </c>
      <c r="B37" s="5">
        <v>292</v>
      </c>
      <c r="C37" s="6" t="s">
        <v>204</v>
      </c>
      <c r="D37" s="7" t="s">
        <v>205</v>
      </c>
      <c r="E37" s="10" t="s">
        <v>206</v>
      </c>
      <c r="F37" s="10" t="s">
        <v>33</v>
      </c>
      <c r="G37" s="5" t="s">
        <v>20</v>
      </c>
      <c r="H37" s="18">
        <v>292</v>
      </c>
      <c r="I37" s="18">
        <v>99</v>
      </c>
      <c r="J37" s="18">
        <v>96</v>
      </c>
      <c r="K37" s="18">
        <v>98</v>
      </c>
      <c r="L37" s="18">
        <v>96</v>
      </c>
      <c r="M37" s="18">
        <f t="shared" si="0"/>
        <v>389</v>
      </c>
      <c r="N37" s="18">
        <v>336</v>
      </c>
      <c r="O37" s="18">
        <v>96</v>
      </c>
      <c r="P37" s="18">
        <v>97</v>
      </c>
      <c r="Q37" s="18">
        <v>96</v>
      </c>
      <c r="R37" s="18">
        <v>97</v>
      </c>
      <c r="S37" s="18">
        <f t="shared" si="1"/>
        <v>386</v>
      </c>
      <c r="T37" s="18">
        <f t="shared" si="2"/>
        <v>775</v>
      </c>
      <c r="U37" s="39"/>
      <c r="V37" s="39"/>
    </row>
    <row r="38" spans="1:22" x14ac:dyDescent="0.35">
      <c r="A38" s="18">
        <v>20</v>
      </c>
      <c r="B38" s="5">
        <v>163</v>
      </c>
      <c r="C38" s="6" t="s">
        <v>136</v>
      </c>
      <c r="D38" s="7" t="s">
        <v>126</v>
      </c>
      <c r="E38" s="8">
        <v>24987</v>
      </c>
      <c r="F38" s="8" t="s">
        <v>99</v>
      </c>
      <c r="G38" s="9" t="s">
        <v>27</v>
      </c>
      <c r="H38" s="18">
        <v>310</v>
      </c>
      <c r="I38" s="18">
        <v>99</v>
      </c>
      <c r="J38" s="18">
        <v>95</v>
      </c>
      <c r="K38" s="18">
        <v>96</v>
      </c>
      <c r="L38" s="18">
        <v>96</v>
      </c>
      <c r="M38" s="18">
        <f t="shared" si="0"/>
        <v>386</v>
      </c>
      <c r="N38" s="18">
        <v>364</v>
      </c>
      <c r="O38" s="18">
        <v>97</v>
      </c>
      <c r="P38" s="18">
        <v>98</v>
      </c>
      <c r="Q38" s="18">
        <v>98</v>
      </c>
      <c r="R38" s="18">
        <v>95</v>
      </c>
      <c r="S38" s="18">
        <f t="shared" si="1"/>
        <v>388</v>
      </c>
      <c r="T38" s="18">
        <f t="shared" si="2"/>
        <v>774</v>
      </c>
      <c r="U38" s="39"/>
      <c r="V38" s="39"/>
    </row>
    <row r="39" spans="1:22" x14ac:dyDescent="0.35">
      <c r="A39" s="18">
        <v>21</v>
      </c>
      <c r="B39" s="5">
        <v>30</v>
      </c>
      <c r="C39" s="6" t="s">
        <v>43</v>
      </c>
      <c r="D39" s="7" t="s">
        <v>44</v>
      </c>
      <c r="E39" s="5">
        <v>17476</v>
      </c>
      <c r="F39" s="5" t="s">
        <v>45</v>
      </c>
      <c r="G39" s="5" t="s">
        <v>27</v>
      </c>
      <c r="H39" s="18">
        <v>248</v>
      </c>
      <c r="I39" s="18">
        <v>97</v>
      </c>
      <c r="J39" s="18">
        <v>97</v>
      </c>
      <c r="K39" s="18">
        <v>95</v>
      </c>
      <c r="L39" s="18">
        <v>96</v>
      </c>
      <c r="M39" s="18">
        <f t="shared" si="0"/>
        <v>385</v>
      </c>
      <c r="N39" s="18">
        <v>367</v>
      </c>
      <c r="O39" s="18">
        <v>97</v>
      </c>
      <c r="P39" s="18">
        <v>98</v>
      </c>
      <c r="Q39" s="18">
        <v>98</v>
      </c>
      <c r="R39" s="18">
        <v>95</v>
      </c>
      <c r="S39" s="18">
        <f t="shared" si="1"/>
        <v>388</v>
      </c>
      <c r="T39" s="18">
        <f t="shared" si="2"/>
        <v>773</v>
      </c>
      <c r="U39" s="39"/>
      <c r="V39" s="39"/>
    </row>
    <row r="40" spans="1:22" x14ac:dyDescent="0.35">
      <c r="A40" s="18">
        <v>22</v>
      </c>
      <c r="B40" s="5">
        <v>10</v>
      </c>
      <c r="C40" s="6" t="s">
        <v>24</v>
      </c>
      <c r="D40" s="7" t="s">
        <v>25</v>
      </c>
      <c r="E40" s="8">
        <v>17413</v>
      </c>
      <c r="F40" s="8" t="s">
        <v>26</v>
      </c>
      <c r="G40" s="9" t="s">
        <v>27</v>
      </c>
      <c r="H40" s="18">
        <v>320</v>
      </c>
      <c r="I40" s="18">
        <v>96</v>
      </c>
      <c r="J40" s="18">
        <v>95</v>
      </c>
      <c r="K40" s="18">
        <v>99</v>
      </c>
      <c r="L40" s="18">
        <v>97</v>
      </c>
      <c r="M40" s="18">
        <f t="shared" si="0"/>
        <v>387</v>
      </c>
      <c r="N40" s="18">
        <v>341</v>
      </c>
      <c r="O40" s="18">
        <v>97</v>
      </c>
      <c r="P40" s="18">
        <v>96</v>
      </c>
      <c r="Q40" s="18">
        <v>97</v>
      </c>
      <c r="R40" s="18">
        <v>96</v>
      </c>
      <c r="S40" s="18">
        <f t="shared" si="1"/>
        <v>386</v>
      </c>
      <c r="T40" s="18">
        <f t="shared" si="2"/>
        <v>773</v>
      </c>
      <c r="U40" s="39"/>
      <c r="V40" s="39"/>
    </row>
    <row r="41" spans="1:22" x14ac:dyDescent="0.35">
      <c r="A41" s="18">
        <v>23</v>
      </c>
      <c r="B41" s="5">
        <v>179</v>
      </c>
      <c r="C41" s="6" t="s">
        <v>145</v>
      </c>
      <c r="D41" s="7" t="s">
        <v>70</v>
      </c>
      <c r="E41" s="8">
        <v>26229</v>
      </c>
      <c r="F41" s="8" t="s">
        <v>39</v>
      </c>
      <c r="G41" s="9" t="s">
        <v>27</v>
      </c>
      <c r="H41" s="18">
        <v>300</v>
      </c>
      <c r="I41" s="18">
        <v>97</v>
      </c>
      <c r="J41" s="18">
        <v>97</v>
      </c>
      <c r="K41" s="18">
        <v>97</v>
      </c>
      <c r="L41" s="18">
        <v>97</v>
      </c>
      <c r="M41" s="18">
        <f t="shared" si="0"/>
        <v>388</v>
      </c>
      <c r="N41" s="18">
        <v>337</v>
      </c>
      <c r="O41" s="18">
        <v>95</v>
      </c>
      <c r="P41" s="18">
        <v>95</v>
      </c>
      <c r="Q41" s="18">
        <v>97</v>
      </c>
      <c r="R41" s="18">
        <v>97</v>
      </c>
      <c r="S41" s="18">
        <f t="shared" si="1"/>
        <v>384</v>
      </c>
      <c r="T41" s="18">
        <f t="shared" si="2"/>
        <v>772</v>
      </c>
      <c r="U41" s="39"/>
      <c r="V41" s="39"/>
    </row>
    <row r="42" spans="1:22" x14ac:dyDescent="0.35">
      <c r="A42" s="18">
        <v>24</v>
      </c>
      <c r="B42" s="5">
        <v>193</v>
      </c>
      <c r="C42" s="6" t="s">
        <v>152</v>
      </c>
      <c r="D42" s="7" t="s">
        <v>153</v>
      </c>
      <c r="E42" s="14">
        <v>31704</v>
      </c>
      <c r="F42" s="14" t="s">
        <v>154</v>
      </c>
      <c r="G42" s="15" t="s">
        <v>42</v>
      </c>
      <c r="H42" s="18">
        <v>288</v>
      </c>
      <c r="I42" s="18">
        <v>98</v>
      </c>
      <c r="J42" s="18">
        <v>96</v>
      </c>
      <c r="K42" s="18">
        <v>95</v>
      </c>
      <c r="L42" s="18">
        <v>96</v>
      </c>
      <c r="M42" s="18">
        <f t="shared" si="0"/>
        <v>385</v>
      </c>
      <c r="N42" s="18">
        <v>366</v>
      </c>
      <c r="O42" s="18">
        <v>96</v>
      </c>
      <c r="P42" s="18">
        <v>98</v>
      </c>
      <c r="Q42" s="18">
        <v>95</v>
      </c>
      <c r="R42" s="18">
        <v>97</v>
      </c>
      <c r="S42" s="18">
        <f t="shared" si="1"/>
        <v>386</v>
      </c>
      <c r="T42" s="18">
        <f t="shared" si="2"/>
        <v>771</v>
      </c>
      <c r="U42" s="39"/>
      <c r="V42" s="39"/>
    </row>
    <row r="43" spans="1:22" x14ac:dyDescent="0.35">
      <c r="A43" s="18">
        <v>25</v>
      </c>
      <c r="B43" s="5">
        <v>92</v>
      </c>
      <c r="C43" s="6" t="s">
        <v>85</v>
      </c>
      <c r="D43" s="7" t="s">
        <v>81</v>
      </c>
      <c r="E43" s="13" t="s">
        <v>86</v>
      </c>
      <c r="F43" s="10" t="s">
        <v>39</v>
      </c>
      <c r="G43" s="5" t="s">
        <v>20</v>
      </c>
      <c r="H43" s="18">
        <v>289</v>
      </c>
      <c r="I43" s="18">
        <v>95</v>
      </c>
      <c r="J43" s="18">
        <v>99</v>
      </c>
      <c r="K43" s="18">
        <v>97</v>
      </c>
      <c r="L43" s="18">
        <v>99</v>
      </c>
      <c r="M43" s="18">
        <f t="shared" si="0"/>
        <v>390</v>
      </c>
      <c r="N43" s="18">
        <v>330</v>
      </c>
      <c r="O43" s="18">
        <v>92</v>
      </c>
      <c r="P43" s="18">
        <v>97</v>
      </c>
      <c r="Q43" s="18">
        <v>94</v>
      </c>
      <c r="R43" s="18">
        <v>98</v>
      </c>
      <c r="S43" s="18">
        <f t="shared" si="1"/>
        <v>381</v>
      </c>
      <c r="T43" s="18">
        <f t="shared" si="2"/>
        <v>771</v>
      </c>
      <c r="U43" s="39"/>
      <c r="V43" s="39"/>
    </row>
    <row r="44" spans="1:22" x14ac:dyDescent="0.35">
      <c r="A44" s="18">
        <v>26</v>
      </c>
      <c r="B44" s="5">
        <v>126</v>
      </c>
      <c r="C44" s="6" t="s">
        <v>113</v>
      </c>
      <c r="D44" s="7" t="s">
        <v>115</v>
      </c>
      <c r="E44" s="10">
        <v>25297</v>
      </c>
      <c r="F44" s="10" t="s">
        <v>39</v>
      </c>
      <c r="G44" s="5" t="s">
        <v>20</v>
      </c>
      <c r="H44" s="18">
        <v>282</v>
      </c>
      <c r="I44" s="18">
        <v>92</v>
      </c>
      <c r="J44" s="18">
        <v>99</v>
      </c>
      <c r="K44" s="18">
        <v>96</v>
      </c>
      <c r="L44" s="18">
        <v>95</v>
      </c>
      <c r="M44" s="18">
        <f t="shared" si="0"/>
        <v>382</v>
      </c>
      <c r="N44" s="18">
        <v>373</v>
      </c>
      <c r="O44" s="18">
        <v>97</v>
      </c>
      <c r="P44" s="18">
        <v>98</v>
      </c>
      <c r="Q44" s="18">
        <v>98</v>
      </c>
      <c r="R44" s="18">
        <v>94</v>
      </c>
      <c r="S44" s="18">
        <f t="shared" si="1"/>
        <v>387</v>
      </c>
      <c r="T44" s="18">
        <f t="shared" si="2"/>
        <v>769</v>
      </c>
      <c r="U44" s="39"/>
      <c r="V44" s="39"/>
    </row>
    <row r="45" spans="1:22" x14ac:dyDescent="0.35">
      <c r="A45" s="18">
        <v>27</v>
      </c>
      <c r="B45" s="5">
        <v>221</v>
      </c>
      <c r="C45" s="6" t="s">
        <v>174</v>
      </c>
      <c r="D45" s="7" t="s">
        <v>118</v>
      </c>
      <c r="E45" s="11">
        <v>26501</v>
      </c>
      <c r="F45" s="11" t="s">
        <v>175</v>
      </c>
      <c r="G45" s="12" t="s">
        <v>27</v>
      </c>
      <c r="H45" s="18">
        <v>244</v>
      </c>
      <c r="I45" s="18">
        <v>93</v>
      </c>
      <c r="J45" s="18">
        <v>99</v>
      </c>
      <c r="K45" s="18">
        <v>97</v>
      </c>
      <c r="L45" s="18">
        <v>94</v>
      </c>
      <c r="M45" s="18">
        <f t="shared" si="0"/>
        <v>383</v>
      </c>
      <c r="N45" s="18">
        <v>371</v>
      </c>
      <c r="O45" s="18">
        <v>96</v>
      </c>
      <c r="P45" s="18">
        <v>97</v>
      </c>
      <c r="Q45" s="18">
        <v>97</v>
      </c>
      <c r="R45" s="18">
        <v>96</v>
      </c>
      <c r="S45" s="18">
        <f t="shared" si="1"/>
        <v>386</v>
      </c>
      <c r="T45" s="18">
        <f t="shared" si="2"/>
        <v>769</v>
      </c>
      <c r="U45" s="39"/>
      <c r="V45" s="39"/>
    </row>
    <row r="46" spans="1:22" x14ac:dyDescent="0.35">
      <c r="A46" s="18">
        <v>28</v>
      </c>
      <c r="B46" s="5">
        <v>122</v>
      </c>
      <c r="C46" s="6" t="s">
        <v>110</v>
      </c>
      <c r="D46" s="7" t="s">
        <v>111</v>
      </c>
      <c r="E46" s="8">
        <v>13616</v>
      </c>
      <c r="F46" s="8" t="s">
        <v>36</v>
      </c>
      <c r="G46" s="9" t="s">
        <v>27</v>
      </c>
      <c r="H46" s="18">
        <v>298</v>
      </c>
      <c r="I46" s="18">
        <v>95</v>
      </c>
      <c r="J46" s="18">
        <v>94</v>
      </c>
      <c r="K46" s="18">
        <v>96</v>
      </c>
      <c r="L46" s="18">
        <v>98</v>
      </c>
      <c r="M46" s="18">
        <f t="shared" si="0"/>
        <v>383</v>
      </c>
      <c r="N46" s="18">
        <v>370</v>
      </c>
      <c r="O46" s="18">
        <v>99</v>
      </c>
      <c r="P46" s="18">
        <v>95</v>
      </c>
      <c r="Q46" s="18">
        <v>99</v>
      </c>
      <c r="R46" s="18">
        <v>93</v>
      </c>
      <c r="S46" s="18">
        <f t="shared" si="1"/>
        <v>386</v>
      </c>
      <c r="T46" s="18">
        <f t="shared" si="2"/>
        <v>769</v>
      </c>
      <c r="U46" s="39"/>
      <c r="V46" s="39"/>
    </row>
    <row r="47" spans="1:22" x14ac:dyDescent="0.35">
      <c r="A47" s="18">
        <v>29</v>
      </c>
      <c r="B47" s="5">
        <v>309</v>
      </c>
      <c r="C47" s="6" t="s">
        <v>220</v>
      </c>
      <c r="D47" s="7" t="s">
        <v>221</v>
      </c>
      <c r="E47" s="10">
        <v>27601</v>
      </c>
      <c r="F47" s="10" t="s">
        <v>148</v>
      </c>
      <c r="G47" s="5" t="s">
        <v>27</v>
      </c>
      <c r="H47" s="18">
        <v>273</v>
      </c>
      <c r="I47" s="18">
        <v>95</v>
      </c>
      <c r="J47" s="18">
        <v>98</v>
      </c>
      <c r="K47" s="18">
        <v>96</v>
      </c>
      <c r="L47" s="18">
        <v>95</v>
      </c>
      <c r="M47" s="18">
        <f t="shared" si="0"/>
        <v>384</v>
      </c>
      <c r="N47" s="18">
        <v>368</v>
      </c>
      <c r="O47" s="18">
        <v>98</v>
      </c>
      <c r="P47" s="18">
        <v>97</v>
      </c>
      <c r="Q47" s="18">
        <v>96</v>
      </c>
      <c r="R47" s="18">
        <v>94</v>
      </c>
      <c r="S47" s="18">
        <f t="shared" si="1"/>
        <v>385</v>
      </c>
      <c r="T47" s="18">
        <f t="shared" si="2"/>
        <v>769</v>
      </c>
      <c r="U47" s="39"/>
      <c r="V47" s="39"/>
    </row>
    <row r="48" spans="1:22" x14ac:dyDescent="0.35">
      <c r="A48" s="18">
        <v>30</v>
      </c>
      <c r="B48" s="5">
        <v>147</v>
      </c>
      <c r="C48" s="6" t="s">
        <v>125</v>
      </c>
      <c r="D48" s="7" t="s">
        <v>126</v>
      </c>
      <c r="E48" s="8">
        <v>14637</v>
      </c>
      <c r="F48" s="8" t="s">
        <v>120</v>
      </c>
      <c r="G48" s="9" t="s">
        <v>27</v>
      </c>
      <c r="H48" s="18">
        <v>237</v>
      </c>
      <c r="I48" s="18">
        <v>96</v>
      </c>
      <c r="J48" s="18">
        <v>93</v>
      </c>
      <c r="K48" s="18">
        <v>95</v>
      </c>
      <c r="L48" s="18">
        <v>97</v>
      </c>
      <c r="M48" s="18">
        <f t="shared" si="0"/>
        <v>381</v>
      </c>
      <c r="N48" s="18">
        <v>374</v>
      </c>
      <c r="O48" s="18">
        <v>96</v>
      </c>
      <c r="P48" s="18">
        <v>95</v>
      </c>
      <c r="Q48" s="18">
        <v>98</v>
      </c>
      <c r="R48" s="18">
        <v>96</v>
      </c>
      <c r="S48" s="18">
        <f t="shared" si="1"/>
        <v>385</v>
      </c>
      <c r="T48" s="18">
        <f t="shared" si="2"/>
        <v>766</v>
      </c>
      <c r="U48" s="39"/>
      <c r="V48" s="39"/>
    </row>
    <row r="49" spans="1:22" x14ac:dyDescent="0.35">
      <c r="A49" s="18">
        <v>31</v>
      </c>
      <c r="B49" s="5">
        <v>12</v>
      </c>
      <c r="C49" s="6" t="s">
        <v>28</v>
      </c>
      <c r="D49" s="7" t="s">
        <v>29</v>
      </c>
      <c r="E49" s="8">
        <v>27461</v>
      </c>
      <c r="F49" s="8" t="s">
        <v>30</v>
      </c>
      <c r="G49" s="9" t="s">
        <v>27</v>
      </c>
      <c r="H49" s="18">
        <v>294</v>
      </c>
      <c r="I49" s="18">
        <v>96</v>
      </c>
      <c r="J49" s="18">
        <v>96</v>
      </c>
      <c r="K49" s="18">
        <v>97</v>
      </c>
      <c r="L49" s="18">
        <v>89</v>
      </c>
      <c r="M49" s="18">
        <f t="shared" si="0"/>
        <v>378</v>
      </c>
      <c r="N49" s="18">
        <v>392</v>
      </c>
      <c r="O49" s="18">
        <v>93</v>
      </c>
      <c r="P49" s="18">
        <v>99</v>
      </c>
      <c r="Q49" s="18">
        <v>99</v>
      </c>
      <c r="R49" s="18">
        <v>96</v>
      </c>
      <c r="S49" s="18">
        <f t="shared" si="1"/>
        <v>387</v>
      </c>
      <c r="T49" s="18">
        <f t="shared" si="2"/>
        <v>765</v>
      </c>
      <c r="U49" s="39"/>
      <c r="V49" s="39"/>
    </row>
    <row r="50" spans="1:22" x14ac:dyDescent="0.35">
      <c r="A50" s="18">
        <v>32</v>
      </c>
      <c r="B50" s="5">
        <v>271</v>
      </c>
      <c r="C50" s="6" t="s">
        <v>199</v>
      </c>
      <c r="D50" s="7" t="s">
        <v>84</v>
      </c>
      <c r="E50" s="10">
        <v>25745</v>
      </c>
      <c r="F50" s="10" t="s">
        <v>57</v>
      </c>
      <c r="G50" s="15" t="s">
        <v>20</v>
      </c>
      <c r="H50" s="18">
        <v>231</v>
      </c>
      <c r="I50" s="18">
        <v>97</v>
      </c>
      <c r="J50" s="18">
        <v>100</v>
      </c>
      <c r="K50" s="18">
        <v>96</v>
      </c>
      <c r="L50" s="18">
        <v>95</v>
      </c>
      <c r="M50" s="18">
        <f t="shared" si="0"/>
        <v>388</v>
      </c>
      <c r="N50" s="18">
        <v>340</v>
      </c>
      <c r="O50" s="18">
        <v>95</v>
      </c>
      <c r="P50" s="18">
        <v>96</v>
      </c>
      <c r="Q50" s="18">
        <v>93</v>
      </c>
      <c r="R50" s="18">
        <v>93</v>
      </c>
      <c r="S50" s="18">
        <f t="shared" si="1"/>
        <v>377</v>
      </c>
      <c r="T50" s="18">
        <f t="shared" si="2"/>
        <v>765</v>
      </c>
      <c r="U50" s="39"/>
      <c r="V50" s="39"/>
    </row>
    <row r="51" spans="1:22" x14ac:dyDescent="0.35">
      <c r="A51" s="18">
        <v>33</v>
      </c>
      <c r="B51" s="5">
        <v>111</v>
      </c>
      <c r="C51" s="6" t="s">
        <v>100</v>
      </c>
      <c r="D51" s="7" t="s">
        <v>101</v>
      </c>
      <c r="E51" s="8">
        <v>31992</v>
      </c>
      <c r="F51" s="8" t="s">
        <v>102</v>
      </c>
      <c r="G51" s="9" t="s">
        <v>20</v>
      </c>
      <c r="H51" s="18">
        <v>313</v>
      </c>
      <c r="I51" s="18">
        <v>95</v>
      </c>
      <c r="J51" s="18">
        <v>97</v>
      </c>
      <c r="K51" s="18">
        <v>95</v>
      </c>
      <c r="L51" s="18">
        <v>93</v>
      </c>
      <c r="M51" s="18">
        <f t="shared" ref="M51:M82" si="4">SUM(I51:L51)</f>
        <v>380</v>
      </c>
      <c r="N51" s="18">
        <v>379</v>
      </c>
      <c r="O51" s="18">
        <v>96</v>
      </c>
      <c r="P51" s="18">
        <v>95</v>
      </c>
      <c r="Q51" s="18">
        <v>97</v>
      </c>
      <c r="R51" s="18">
        <v>95</v>
      </c>
      <c r="S51" s="18">
        <f t="shared" ref="S51:S82" si="5">SUM(O51:R51)</f>
        <v>383</v>
      </c>
      <c r="T51" s="18">
        <f t="shared" ref="T51:T82" si="6">S51+M51</f>
        <v>763</v>
      </c>
      <c r="U51" s="39"/>
      <c r="V51" s="39"/>
    </row>
    <row r="52" spans="1:22" x14ac:dyDescent="0.35">
      <c r="A52" s="18">
        <v>34</v>
      </c>
      <c r="B52" s="5">
        <v>146</v>
      </c>
      <c r="C52" s="6" t="s">
        <v>123</v>
      </c>
      <c r="D52" s="7" t="s">
        <v>124</v>
      </c>
      <c r="E52" s="8">
        <v>25531</v>
      </c>
      <c r="F52" s="8" t="s">
        <v>63</v>
      </c>
      <c r="G52" s="9" t="s">
        <v>27</v>
      </c>
      <c r="H52" s="18">
        <v>274</v>
      </c>
      <c r="I52" s="18">
        <v>94</v>
      </c>
      <c r="J52" s="18">
        <v>95</v>
      </c>
      <c r="K52" s="18">
        <v>95</v>
      </c>
      <c r="L52" s="18">
        <v>96</v>
      </c>
      <c r="M52" s="18">
        <f t="shared" si="4"/>
        <v>380</v>
      </c>
      <c r="N52" s="18">
        <v>378</v>
      </c>
      <c r="O52" s="18">
        <v>97</v>
      </c>
      <c r="P52" s="18">
        <v>95</v>
      </c>
      <c r="Q52" s="18">
        <v>95</v>
      </c>
      <c r="R52" s="18">
        <v>95</v>
      </c>
      <c r="S52" s="18">
        <f t="shared" si="5"/>
        <v>382</v>
      </c>
      <c r="T52" s="18">
        <f t="shared" si="6"/>
        <v>762</v>
      </c>
      <c r="U52" s="39"/>
      <c r="V52" s="39"/>
    </row>
    <row r="53" spans="1:22" x14ac:dyDescent="0.35">
      <c r="A53" s="18">
        <v>35</v>
      </c>
      <c r="B53" s="5">
        <v>21</v>
      </c>
      <c r="C53" s="6" t="s">
        <v>37</v>
      </c>
      <c r="D53" s="7" t="s">
        <v>38</v>
      </c>
      <c r="E53" s="8">
        <v>25577</v>
      </c>
      <c r="F53" s="8" t="s">
        <v>39</v>
      </c>
      <c r="G53" s="9" t="s">
        <v>27</v>
      </c>
      <c r="H53" s="18">
        <v>247</v>
      </c>
      <c r="I53" s="18">
        <v>94</v>
      </c>
      <c r="J53" s="18">
        <v>97</v>
      </c>
      <c r="K53" s="18">
        <v>94</v>
      </c>
      <c r="L53" s="18">
        <v>93</v>
      </c>
      <c r="M53" s="18">
        <f t="shared" si="4"/>
        <v>378</v>
      </c>
      <c r="N53" s="18">
        <v>390</v>
      </c>
      <c r="O53" s="18">
        <v>97</v>
      </c>
      <c r="P53" s="18">
        <v>97</v>
      </c>
      <c r="Q53" s="18">
        <v>96</v>
      </c>
      <c r="R53" s="18">
        <v>93</v>
      </c>
      <c r="S53" s="18">
        <f t="shared" si="5"/>
        <v>383</v>
      </c>
      <c r="T53" s="18">
        <f t="shared" si="6"/>
        <v>761</v>
      </c>
      <c r="U53" s="39"/>
      <c r="V53" s="39"/>
    </row>
    <row r="54" spans="1:22" x14ac:dyDescent="0.35">
      <c r="A54" s="18">
        <v>36</v>
      </c>
      <c r="B54" s="5">
        <v>216</v>
      </c>
      <c r="C54" s="6" t="s">
        <v>170</v>
      </c>
      <c r="D54" s="7" t="s">
        <v>171</v>
      </c>
      <c r="E54" s="10">
        <v>27344</v>
      </c>
      <c r="F54" s="10" t="s">
        <v>89</v>
      </c>
      <c r="G54" s="5" t="s">
        <v>20</v>
      </c>
      <c r="H54" s="18">
        <v>256</v>
      </c>
      <c r="I54" s="18">
        <v>95</v>
      </c>
      <c r="J54" s="18">
        <v>98</v>
      </c>
      <c r="K54" s="18">
        <v>92</v>
      </c>
      <c r="L54" s="18">
        <v>94</v>
      </c>
      <c r="M54" s="18">
        <f t="shared" si="4"/>
        <v>379</v>
      </c>
      <c r="N54" s="18">
        <v>383</v>
      </c>
      <c r="O54" s="18">
        <v>99</v>
      </c>
      <c r="P54" s="18">
        <v>91</v>
      </c>
      <c r="Q54" s="18">
        <v>97</v>
      </c>
      <c r="R54" s="18">
        <v>95</v>
      </c>
      <c r="S54" s="18">
        <f t="shared" si="5"/>
        <v>382</v>
      </c>
      <c r="T54" s="18">
        <f t="shared" si="6"/>
        <v>761</v>
      </c>
      <c r="U54" s="39"/>
      <c r="V54" s="39"/>
    </row>
    <row r="55" spans="1:22" x14ac:dyDescent="0.35">
      <c r="A55" s="18">
        <v>37</v>
      </c>
      <c r="B55" s="5">
        <v>5</v>
      </c>
      <c r="C55" s="6" t="s">
        <v>17</v>
      </c>
      <c r="D55" s="7" t="s">
        <v>18</v>
      </c>
      <c r="E55" s="8">
        <v>29239</v>
      </c>
      <c r="F55" s="8" t="s">
        <v>19</v>
      </c>
      <c r="G55" s="9" t="s">
        <v>20</v>
      </c>
      <c r="H55" s="18">
        <v>257</v>
      </c>
      <c r="I55" s="18">
        <v>95</v>
      </c>
      <c r="J55" s="18">
        <v>95</v>
      </c>
      <c r="K55" s="18">
        <v>96</v>
      </c>
      <c r="L55" s="18">
        <v>95</v>
      </c>
      <c r="M55" s="18">
        <f t="shared" si="4"/>
        <v>381</v>
      </c>
      <c r="N55" s="18">
        <v>375</v>
      </c>
      <c r="O55" s="18">
        <v>94</v>
      </c>
      <c r="P55" s="18">
        <v>97</v>
      </c>
      <c r="Q55" s="18">
        <v>93</v>
      </c>
      <c r="R55" s="18">
        <v>96</v>
      </c>
      <c r="S55" s="18">
        <f t="shared" si="5"/>
        <v>380</v>
      </c>
      <c r="T55" s="18">
        <f t="shared" si="6"/>
        <v>761</v>
      </c>
      <c r="U55" s="39"/>
      <c r="V55" s="39"/>
    </row>
    <row r="56" spans="1:22" x14ac:dyDescent="0.35">
      <c r="A56" s="18">
        <v>38</v>
      </c>
      <c r="B56" s="5">
        <v>149</v>
      </c>
      <c r="C56" s="6" t="s">
        <v>127</v>
      </c>
      <c r="D56" s="7" t="s">
        <v>126</v>
      </c>
      <c r="E56" s="10">
        <v>17736</v>
      </c>
      <c r="F56" s="10" t="s">
        <v>128</v>
      </c>
      <c r="G56" s="5" t="s">
        <v>27</v>
      </c>
      <c r="H56" s="18">
        <v>287</v>
      </c>
      <c r="I56" s="18">
        <v>96</v>
      </c>
      <c r="J56" s="18">
        <v>95</v>
      </c>
      <c r="K56" s="18">
        <v>95</v>
      </c>
      <c r="L56" s="18">
        <v>95</v>
      </c>
      <c r="M56" s="18">
        <f t="shared" si="4"/>
        <v>381</v>
      </c>
      <c r="N56" s="18">
        <v>376</v>
      </c>
      <c r="O56" s="18">
        <v>94</v>
      </c>
      <c r="P56" s="18">
        <v>97</v>
      </c>
      <c r="Q56" s="18">
        <v>96</v>
      </c>
      <c r="R56" s="18">
        <v>92</v>
      </c>
      <c r="S56" s="18">
        <f t="shared" si="5"/>
        <v>379</v>
      </c>
      <c r="T56" s="18">
        <f t="shared" si="6"/>
        <v>760</v>
      </c>
      <c r="U56" s="39"/>
      <c r="V56" s="39"/>
    </row>
    <row r="57" spans="1:22" x14ac:dyDescent="0.35">
      <c r="A57" s="18">
        <v>39</v>
      </c>
      <c r="B57" s="5">
        <v>196</v>
      </c>
      <c r="C57" s="6" t="s">
        <v>155</v>
      </c>
      <c r="D57" s="7" t="s">
        <v>156</v>
      </c>
      <c r="E57" s="9">
        <v>27743</v>
      </c>
      <c r="F57" s="9" t="s">
        <v>157</v>
      </c>
      <c r="G57" s="9" t="s">
        <v>27</v>
      </c>
      <c r="H57" s="18">
        <v>249</v>
      </c>
      <c r="I57" s="18">
        <v>95</v>
      </c>
      <c r="J57" s="18">
        <v>96</v>
      </c>
      <c r="K57" s="18">
        <v>92</v>
      </c>
      <c r="L57" s="18">
        <v>94</v>
      </c>
      <c r="M57" s="18">
        <f t="shared" si="4"/>
        <v>377</v>
      </c>
      <c r="N57" s="18">
        <v>344</v>
      </c>
      <c r="O57" s="18">
        <v>94</v>
      </c>
      <c r="P57" s="18">
        <v>97</v>
      </c>
      <c r="Q57" s="18">
        <v>98</v>
      </c>
      <c r="R57" s="18">
        <v>93</v>
      </c>
      <c r="S57" s="18">
        <f t="shared" si="5"/>
        <v>382</v>
      </c>
      <c r="T57" s="18">
        <f t="shared" si="6"/>
        <v>759</v>
      </c>
      <c r="U57" s="39"/>
      <c r="V57" s="39"/>
    </row>
    <row r="58" spans="1:22" x14ac:dyDescent="0.35">
      <c r="A58" s="18">
        <v>40</v>
      </c>
      <c r="B58" s="5">
        <v>298</v>
      </c>
      <c r="C58" s="6" t="s">
        <v>211</v>
      </c>
      <c r="D58" s="7" t="s">
        <v>212</v>
      </c>
      <c r="E58" s="10">
        <v>30524</v>
      </c>
      <c r="F58" s="10" t="s">
        <v>154</v>
      </c>
      <c r="G58" s="5" t="s">
        <v>20</v>
      </c>
      <c r="H58" s="18">
        <v>243</v>
      </c>
      <c r="I58" s="18">
        <v>95</v>
      </c>
      <c r="J58" s="18">
        <v>94</v>
      </c>
      <c r="K58" s="18">
        <v>96</v>
      </c>
      <c r="L58" s="18">
        <v>93</v>
      </c>
      <c r="M58" s="18">
        <f t="shared" si="4"/>
        <v>378</v>
      </c>
      <c r="N58" s="18">
        <v>389</v>
      </c>
      <c r="O58" s="18">
        <v>97</v>
      </c>
      <c r="P58" s="18">
        <v>94</v>
      </c>
      <c r="Q58" s="18">
        <v>92</v>
      </c>
      <c r="R58" s="18">
        <v>98</v>
      </c>
      <c r="S58" s="18">
        <f t="shared" si="5"/>
        <v>381</v>
      </c>
      <c r="T58" s="18">
        <f t="shared" si="6"/>
        <v>759</v>
      </c>
      <c r="U58" s="39"/>
      <c r="V58" s="39"/>
    </row>
    <row r="59" spans="1:22" x14ac:dyDescent="0.35">
      <c r="A59" s="18">
        <v>41</v>
      </c>
      <c r="B59" s="5">
        <v>188</v>
      </c>
      <c r="C59" s="6" t="s">
        <v>147</v>
      </c>
      <c r="D59" s="7" t="s">
        <v>62</v>
      </c>
      <c r="E59" s="8">
        <v>113922</v>
      </c>
      <c r="F59" s="8" t="s">
        <v>148</v>
      </c>
      <c r="G59" s="9" t="s">
        <v>20</v>
      </c>
      <c r="H59" s="18">
        <v>230</v>
      </c>
      <c r="I59" s="18">
        <v>92</v>
      </c>
      <c r="J59" s="18">
        <v>92</v>
      </c>
      <c r="K59" s="18">
        <v>96</v>
      </c>
      <c r="L59" s="18">
        <v>94</v>
      </c>
      <c r="M59" s="18">
        <f t="shared" si="4"/>
        <v>374</v>
      </c>
      <c r="N59" s="18">
        <v>358</v>
      </c>
      <c r="O59" s="18">
        <v>95</v>
      </c>
      <c r="P59" s="18">
        <v>96</v>
      </c>
      <c r="Q59" s="18">
        <v>97</v>
      </c>
      <c r="R59" s="18">
        <v>96</v>
      </c>
      <c r="S59" s="18">
        <f t="shared" si="5"/>
        <v>384</v>
      </c>
      <c r="T59" s="18">
        <f t="shared" si="6"/>
        <v>758</v>
      </c>
      <c r="U59" s="39"/>
      <c r="V59" s="39"/>
    </row>
    <row r="60" spans="1:22" x14ac:dyDescent="0.35">
      <c r="A60" s="18">
        <v>42</v>
      </c>
      <c r="B60" s="5">
        <v>116</v>
      </c>
      <c r="C60" s="6" t="s">
        <v>105</v>
      </c>
      <c r="D60" s="7" t="s">
        <v>106</v>
      </c>
      <c r="E60" s="8">
        <v>30037</v>
      </c>
      <c r="F60" s="8" t="s">
        <v>107</v>
      </c>
      <c r="G60" s="9" t="s">
        <v>27</v>
      </c>
      <c r="H60" s="18">
        <v>229</v>
      </c>
      <c r="I60" s="18">
        <v>93</v>
      </c>
      <c r="J60" s="18">
        <v>94</v>
      </c>
      <c r="K60" s="18">
        <v>93</v>
      </c>
      <c r="L60" s="18">
        <v>94</v>
      </c>
      <c r="M60" s="18">
        <f t="shared" si="4"/>
        <v>374</v>
      </c>
      <c r="N60" s="18">
        <v>359</v>
      </c>
      <c r="O60" s="18">
        <v>94</v>
      </c>
      <c r="P60" s="18">
        <v>98</v>
      </c>
      <c r="Q60" s="18">
        <v>96</v>
      </c>
      <c r="R60" s="18">
        <v>96</v>
      </c>
      <c r="S60" s="18">
        <f t="shared" si="5"/>
        <v>384</v>
      </c>
      <c r="T60" s="18">
        <f t="shared" si="6"/>
        <v>758</v>
      </c>
      <c r="U60" s="39"/>
      <c r="V60" s="39"/>
    </row>
    <row r="61" spans="1:22" x14ac:dyDescent="0.35">
      <c r="A61" s="18">
        <v>43</v>
      </c>
      <c r="B61" s="5">
        <v>115</v>
      </c>
      <c r="C61" s="6" t="s">
        <v>103</v>
      </c>
      <c r="D61" s="7" t="s">
        <v>104</v>
      </c>
      <c r="E61" s="9">
        <v>25562</v>
      </c>
      <c r="F61" s="9" t="s">
        <v>79</v>
      </c>
      <c r="G61" s="9" t="s">
        <v>20</v>
      </c>
      <c r="H61" s="18">
        <v>306</v>
      </c>
      <c r="I61" s="18">
        <v>94</v>
      </c>
      <c r="J61" s="18">
        <v>95</v>
      </c>
      <c r="K61" s="18">
        <v>93</v>
      </c>
      <c r="L61" s="18">
        <v>96</v>
      </c>
      <c r="M61" s="18">
        <f t="shared" si="4"/>
        <v>378</v>
      </c>
      <c r="N61" s="18">
        <v>385</v>
      </c>
      <c r="O61" s="18">
        <v>94</v>
      </c>
      <c r="P61" s="18">
        <v>92</v>
      </c>
      <c r="Q61" s="18">
        <v>95</v>
      </c>
      <c r="R61" s="18">
        <v>99</v>
      </c>
      <c r="S61" s="18">
        <f t="shared" si="5"/>
        <v>380</v>
      </c>
      <c r="T61" s="18">
        <f t="shared" si="6"/>
        <v>758</v>
      </c>
      <c r="U61" s="39"/>
      <c r="V61" s="39"/>
    </row>
    <row r="62" spans="1:22" x14ac:dyDescent="0.35">
      <c r="A62" s="18">
        <v>44</v>
      </c>
      <c r="B62" s="5">
        <v>159</v>
      </c>
      <c r="C62" s="6" t="s">
        <v>131</v>
      </c>
      <c r="D62" s="7" t="s">
        <v>132</v>
      </c>
      <c r="E62" s="14">
        <v>30566</v>
      </c>
      <c r="F62" s="14" t="s">
        <v>39</v>
      </c>
      <c r="G62" s="5" t="s">
        <v>42</v>
      </c>
      <c r="H62" s="18">
        <v>261</v>
      </c>
      <c r="I62" s="18">
        <v>91</v>
      </c>
      <c r="J62" s="18">
        <v>94</v>
      </c>
      <c r="K62" s="18">
        <v>95</v>
      </c>
      <c r="L62" s="18">
        <v>95</v>
      </c>
      <c r="M62" s="18">
        <f t="shared" si="4"/>
        <v>375</v>
      </c>
      <c r="N62" s="18">
        <v>351</v>
      </c>
      <c r="O62" s="18">
        <v>96</v>
      </c>
      <c r="P62" s="18">
        <v>95</v>
      </c>
      <c r="Q62" s="18">
        <v>94</v>
      </c>
      <c r="R62" s="18">
        <v>97</v>
      </c>
      <c r="S62" s="18">
        <f t="shared" si="5"/>
        <v>382</v>
      </c>
      <c r="T62" s="18">
        <f t="shared" si="6"/>
        <v>757</v>
      </c>
      <c r="U62" s="39"/>
      <c r="V62" s="39"/>
    </row>
    <row r="63" spans="1:22" x14ac:dyDescent="0.35">
      <c r="A63" s="18">
        <v>45</v>
      </c>
      <c r="B63" s="5">
        <v>301</v>
      </c>
      <c r="C63" s="6" t="s">
        <v>213</v>
      </c>
      <c r="D63" s="7" t="s">
        <v>214</v>
      </c>
      <c r="E63" s="8">
        <v>25676</v>
      </c>
      <c r="F63" s="8" t="s">
        <v>210</v>
      </c>
      <c r="G63" s="9" t="s">
        <v>20</v>
      </c>
      <c r="H63" s="18">
        <v>283</v>
      </c>
      <c r="I63" s="18">
        <v>96</v>
      </c>
      <c r="J63" s="18">
        <v>93</v>
      </c>
      <c r="K63" s="18">
        <v>94</v>
      </c>
      <c r="L63" s="18">
        <v>96</v>
      </c>
      <c r="M63" s="18">
        <f t="shared" si="4"/>
        <v>379</v>
      </c>
      <c r="N63" s="18">
        <v>381</v>
      </c>
      <c r="O63" s="18">
        <v>92</v>
      </c>
      <c r="P63" s="18">
        <v>92</v>
      </c>
      <c r="Q63" s="18">
        <v>98</v>
      </c>
      <c r="R63" s="18">
        <v>96</v>
      </c>
      <c r="S63" s="18">
        <f t="shared" si="5"/>
        <v>378</v>
      </c>
      <c r="T63" s="18">
        <f t="shared" si="6"/>
        <v>757</v>
      </c>
      <c r="U63" s="39"/>
      <c r="V63" s="39"/>
    </row>
    <row r="64" spans="1:22" x14ac:dyDescent="0.35">
      <c r="A64" s="18">
        <v>46</v>
      </c>
      <c r="B64" s="5">
        <v>98</v>
      </c>
      <c r="C64" s="6" t="s">
        <v>91</v>
      </c>
      <c r="D64" s="7" t="s">
        <v>92</v>
      </c>
      <c r="E64" s="10">
        <v>26528</v>
      </c>
      <c r="F64" s="10" t="s">
        <v>57</v>
      </c>
      <c r="G64" s="15" t="s">
        <v>20</v>
      </c>
      <c r="H64" s="18">
        <v>245</v>
      </c>
      <c r="I64" s="18">
        <v>97</v>
      </c>
      <c r="J64" s="18">
        <v>95</v>
      </c>
      <c r="K64" s="18">
        <v>97</v>
      </c>
      <c r="L64" s="18">
        <v>94</v>
      </c>
      <c r="M64" s="18">
        <f t="shared" si="4"/>
        <v>383</v>
      </c>
      <c r="N64" s="18">
        <v>372</v>
      </c>
      <c r="O64" s="18">
        <v>94</v>
      </c>
      <c r="P64" s="18">
        <v>97</v>
      </c>
      <c r="Q64" s="18">
        <v>91</v>
      </c>
      <c r="R64" s="18">
        <v>92</v>
      </c>
      <c r="S64" s="18">
        <f t="shared" si="5"/>
        <v>374</v>
      </c>
      <c r="T64" s="18">
        <f t="shared" si="6"/>
        <v>757</v>
      </c>
      <c r="U64" s="39"/>
      <c r="V64" s="39"/>
    </row>
    <row r="65" spans="1:22" x14ac:dyDescent="0.35">
      <c r="A65" s="18">
        <v>47</v>
      </c>
      <c r="B65" s="5">
        <v>54</v>
      </c>
      <c r="C65" s="6" t="s">
        <v>55</v>
      </c>
      <c r="D65" s="7" t="s">
        <v>56</v>
      </c>
      <c r="E65" s="10">
        <v>17182</v>
      </c>
      <c r="F65" s="10" t="s">
        <v>57</v>
      </c>
      <c r="G65" s="5" t="s">
        <v>27</v>
      </c>
      <c r="H65" s="18">
        <v>240</v>
      </c>
      <c r="I65" s="18">
        <v>96</v>
      </c>
      <c r="J65" s="18">
        <v>93</v>
      </c>
      <c r="K65" s="18">
        <v>92</v>
      </c>
      <c r="L65" s="18">
        <v>93</v>
      </c>
      <c r="M65" s="18">
        <f t="shared" si="4"/>
        <v>374</v>
      </c>
      <c r="N65" s="18">
        <v>360</v>
      </c>
      <c r="O65" s="18">
        <v>94</v>
      </c>
      <c r="P65" s="18">
        <v>97</v>
      </c>
      <c r="Q65" s="18">
        <v>96</v>
      </c>
      <c r="R65" s="18">
        <v>95</v>
      </c>
      <c r="S65" s="18">
        <f t="shared" si="5"/>
        <v>382</v>
      </c>
      <c r="T65" s="18">
        <f t="shared" si="6"/>
        <v>756</v>
      </c>
      <c r="U65" s="39"/>
      <c r="V65" s="39"/>
    </row>
    <row r="66" spans="1:22" x14ac:dyDescent="0.35">
      <c r="A66" s="18">
        <v>48</v>
      </c>
      <c r="B66" s="5">
        <v>306</v>
      </c>
      <c r="C66" s="6" t="s">
        <v>218</v>
      </c>
      <c r="D66" s="7" t="s">
        <v>219</v>
      </c>
      <c r="E66" s="8">
        <v>31130</v>
      </c>
      <c r="F66" s="8" t="s">
        <v>180</v>
      </c>
      <c r="G66" s="9" t="s">
        <v>20</v>
      </c>
      <c r="H66" s="18">
        <v>302</v>
      </c>
      <c r="I66" s="18">
        <v>94</v>
      </c>
      <c r="J66" s="18">
        <v>97</v>
      </c>
      <c r="K66" s="18">
        <v>94</v>
      </c>
      <c r="L66" s="18">
        <v>92</v>
      </c>
      <c r="M66" s="18">
        <f t="shared" si="4"/>
        <v>377</v>
      </c>
      <c r="N66" s="18">
        <v>347</v>
      </c>
      <c r="O66" s="18">
        <v>93</v>
      </c>
      <c r="P66" s="18">
        <v>93</v>
      </c>
      <c r="Q66" s="18">
        <v>97</v>
      </c>
      <c r="R66" s="18">
        <v>96</v>
      </c>
      <c r="S66" s="18">
        <f t="shared" si="5"/>
        <v>379</v>
      </c>
      <c r="T66" s="18">
        <f t="shared" si="6"/>
        <v>756</v>
      </c>
      <c r="U66" s="39"/>
      <c r="V66" s="39"/>
    </row>
    <row r="67" spans="1:22" x14ac:dyDescent="0.35">
      <c r="A67" s="18">
        <v>49</v>
      </c>
      <c r="B67" s="5">
        <v>127</v>
      </c>
      <c r="C67" s="6" t="s">
        <v>113</v>
      </c>
      <c r="D67" s="7" t="s">
        <v>116</v>
      </c>
      <c r="E67" s="10">
        <v>31713</v>
      </c>
      <c r="F67" s="10" t="s">
        <v>39</v>
      </c>
      <c r="G67" s="5" t="s">
        <v>20</v>
      </c>
      <c r="H67" s="18">
        <v>266</v>
      </c>
      <c r="I67" s="18">
        <v>96</v>
      </c>
      <c r="J67" s="18">
        <v>95</v>
      </c>
      <c r="K67" s="18">
        <v>92</v>
      </c>
      <c r="L67" s="18">
        <v>95</v>
      </c>
      <c r="M67" s="18">
        <f t="shared" si="4"/>
        <v>378</v>
      </c>
      <c r="N67" s="18">
        <v>387</v>
      </c>
      <c r="O67" s="18">
        <v>95</v>
      </c>
      <c r="P67" s="18">
        <v>98</v>
      </c>
      <c r="Q67" s="18">
        <v>92</v>
      </c>
      <c r="R67" s="18">
        <v>93</v>
      </c>
      <c r="S67" s="18">
        <f t="shared" si="5"/>
        <v>378</v>
      </c>
      <c r="T67" s="18">
        <f t="shared" si="6"/>
        <v>756</v>
      </c>
      <c r="U67" s="39"/>
      <c r="V67" s="39"/>
    </row>
    <row r="68" spans="1:22" x14ac:dyDescent="0.35">
      <c r="A68" s="18">
        <v>50</v>
      </c>
      <c r="B68" s="5">
        <v>110</v>
      </c>
      <c r="C68" s="6" t="s">
        <v>98</v>
      </c>
      <c r="D68" s="7" t="s">
        <v>22</v>
      </c>
      <c r="E68" s="10">
        <v>28496</v>
      </c>
      <c r="F68" s="10" t="s">
        <v>99</v>
      </c>
      <c r="G68" s="5" t="s">
        <v>20</v>
      </c>
      <c r="H68" s="18">
        <v>315</v>
      </c>
      <c r="I68" s="18">
        <v>93</v>
      </c>
      <c r="J68" s="18">
        <v>95</v>
      </c>
      <c r="K68" s="18">
        <v>95</v>
      </c>
      <c r="L68" s="18">
        <v>92</v>
      </c>
      <c r="M68" s="18">
        <f t="shared" si="4"/>
        <v>375</v>
      </c>
      <c r="N68" s="18">
        <v>355</v>
      </c>
      <c r="O68" s="18">
        <v>96</v>
      </c>
      <c r="P68" s="18">
        <v>93</v>
      </c>
      <c r="Q68" s="18">
        <v>94</v>
      </c>
      <c r="R68" s="18">
        <v>97</v>
      </c>
      <c r="S68" s="18">
        <f t="shared" si="5"/>
        <v>380</v>
      </c>
      <c r="T68" s="18">
        <f t="shared" si="6"/>
        <v>755</v>
      </c>
      <c r="U68" s="39"/>
      <c r="V68" s="39"/>
    </row>
    <row r="69" spans="1:22" x14ac:dyDescent="0.35">
      <c r="A69" s="18">
        <v>51</v>
      </c>
      <c r="B69" s="5">
        <v>218</v>
      </c>
      <c r="C69" s="6" t="s">
        <v>172</v>
      </c>
      <c r="D69" s="7" t="s">
        <v>173</v>
      </c>
      <c r="E69" s="10">
        <v>28867</v>
      </c>
      <c r="F69" s="10" t="s">
        <v>54</v>
      </c>
      <c r="G69" s="5" t="s">
        <v>20</v>
      </c>
      <c r="H69" s="18">
        <v>280</v>
      </c>
      <c r="I69" s="18">
        <v>91</v>
      </c>
      <c r="J69" s="18">
        <v>95</v>
      </c>
      <c r="K69" s="18">
        <v>96</v>
      </c>
      <c r="L69" s="18">
        <v>94</v>
      </c>
      <c r="M69" s="18">
        <f t="shared" si="4"/>
        <v>376</v>
      </c>
      <c r="N69" s="18">
        <v>349</v>
      </c>
      <c r="O69" s="18">
        <v>93</v>
      </c>
      <c r="P69" s="18">
        <v>94</v>
      </c>
      <c r="Q69" s="18">
        <v>96</v>
      </c>
      <c r="R69" s="18">
        <v>96</v>
      </c>
      <c r="S69" s="18">
        <f t="shared" si="5"/>
        <v>379</v>
      </c>
      <c r="T69" s="18">
        <f t="shared" si="6"/>
        <v>755</v>
      </c>
      <c r="U69" s="39"/>
      <c r="V69" s="39"/>
    </row>
    <row r="70" spans="1:22" x14ac:dyDescent="0.35">
      <c r="A70" s="18">
        <v>52</v>
      </c>
      <c r="B70" s="5">
        <v>233</v>
      </c>
      <c r="C70" s="6" t="s">
        <v>185</v>
      </c>
      <c r="D70" s="7" t="s">
        <v>186</v>
      </c>
      <c r="E70" s="8">
        <v>31465</v>
      </c>
      <c r="F70" s="8" t="s">
        <v>135</v>
      </c>
      <c r="G70" s="9" t="s">
        <v>20</v>
      </c>
      <c r="H70" s="18">
        <v>317</v>
      </c>
      <c r="I70" s="18">
        <v>95</v>
      </c>
      <c r="J70" s="18">
        <v>92</v>
      </c>
      <c r="K70" s="18">
        <v>97</v>
      </c>
      <c r="L70" s="18">
        <v>94</v>
      </c>
      <c r="M70" s="18">
        <f t="shared" si="4"/>
        <v>378</v>
      </c>
      <c r="N70" s="18">
        <v>388</v>
      </c>
      <c r="O70" s="18">
        <v>93</v>
      </c>
      <c r="P70" s="18">
        <v>97</v>
      </c>
      <c r="Q70" s="18">
        <v>94</v>
      </c>
      <c r="R70" s="18">
        <v>93</v>
      </c>
      <c r="S70" s="18">
        <f t="shared" si="5"/>
        <v>377</v>
      </c>
      <c r="T70" s="18">
        <f t="shared" si="6"/>
        <v>755</v>
      </c>
      <c r="U70" s="39"/>
      <c r="V70" s="39"/>
    </row>
    <row r="71" spans="1:22" x14ac:dyDescent="0.35">
      <c r="A71" s="18">
        <v>53</v>
      </c>
      <c r="B71" s="5">
        <v>105</v>
      </c>
      <c r="C71" s="6" t="s">
        <v>96</v>
      </c>
      <c r="D71" s="7" t="s">
        <v>97</v>
      </c>
      <c r="E71" s="10">
        <v>29574</v>
      </c>
      <c r="F71" s="10" t="s">
        <v>26</v>
      </c>
      <c r="G71" s="5" t="s">
        <v>42</v>
      </c>
      <c r="H71" s="18">
        <v>223</v>
      </c>
      <c r="I71" s="18">
        <v>92</v>
      </c>
      <c r="J71" s="18">
        <v>97</v>
      </c>
      <c r="K71" s="18">
        <v>93</v>
      </c>
      <c r="L71" s="18">
        <v>92</v>
      </c>
      <c r="M71" s="18">
        <f t="shared" si="4"/>
        <v>374</v>
      </c>
      <c r="N71" s="18">
        <v>361</v>
      </c>
      <c r="O71" s="18">
        <v>94</v>
      </c>
      <c r="P71" s="18">
        <v>96</v>
      </c>
      <c r="Q71" s="18">
        <v>95</v>
      </c>
      <c r="R71" s="18">
        <v>95</v>
      </c>
      <c r="S71" s="18">
        <f t="shared" si="5"/>
        <v>380</v>
      </c>
      <c r="T71" s="18">
        <f t="shared" si="6"/>
        <v>754</v>
      </c>
      <c r="U71" s="39"/>
      <c r="V71" s="39"/>
    </row>
    <row r="72" spans="1:22" x14ac:dyDescent="0.35">
      <c r="A72" s="18">
        <v>54</v>
      </c>
      <c r="B72" s="5">
        <v>171</v>
      </c>
      <c r="C72" s="6" t="s">
        <v>140</v>
      </c>
      <c r="D72" s="7" t="s">
        <v>141</v>
      </c>
      <c r="E72" s="10">
        <v>30328</v>
      </c>
      <c r="F72" s="10" t="s">
        <v>39</v>
      </c>
      <c r="G72" s="5" t="s">
        <v>20</v>
      </c>
      <c r="H72" s="18">
        <v>277</v>
      </c>
      <c r="I72" s="18">
        <v>97</v>
      </c>
      <c r="J72" s="18">
        <v>94</v>
      </c>
      <c r="K72" s="18">
        <v>93</v>
      </c>
      <c r="L72" s="18">
        <v>93</v>
      </c>
      <c r="M72" s="18">
        <f t="shared" si="4"/>
        <v>377</v>
      </c>
      <c r="N72" s="18">
        <v>346</v>
      </c>
      <c r="O72" s="18">
        <v>94</v>
      </c>
      <c r="P72" s="18">
        <v>96</v>
      </c>
      <c r="Q72" s="18">
        <v>93</v>
      </c>
      <c r="R72" s="18">
        <v>94</v>
      </c>
      <c r="S72" s="18">
        <f t="shared" si="5"/>
        <v>377</v>
      </c>
      <c r="T72" s="18">
        <f t="shared" si="6"/>
        <v>754</v>
      </c>
      <c r="U72" s="39"/>
      <c r="V72" s="39"/>
    </row>
    <row r="73" spans="1:22" x14ac:dyDescent="0.35">
      <c r="A73" s="18">
        <v>55</v>
      </c>
      <c r="B73" s="5">
        <v>192</v>
      </c>
      <c r="C73" s="6" t="s">
        <v>149</v>
      </c>
      <c r="D73" s="7" t="s">
        <v>150</v>
      </c>
      <c r="E73" s="23" t="s">
        <v>151</v>
      </c>
      <c r="F73" s="23" t="s">
        <v>95</v>
      </c>
      <c r="G73" s="5" t="s">
        <v>42</v>
      </c>
      <c r="H73" s="18">
        <v>312</v>
      </c>
      <c r="I73" s="18">
        <v>96</v>
      </c>
      <c r="J73" s="18">
        <v>98</v>
      </c>
      <c r="K73" s="18">
        <v>94</v>
      </c>
      <c r="L73" s="18">
        <v>89</v>
      </c>
      <c r="M73" s="18">
        <f t="shared" si="4"/>
        <v>377</v>
      </c>
      <c r="N73" s="18">
        <v>348</v>
      </c>
      <c r="O73" s="18">
        <v>96</v>
      </c>
      <c r="P73" s="18">
        <v>95</v>
      </c>
      <c r="Q73" s="18">
        <v>94</v>
      </c>
      <c r="R73" s="18">
        <v>92</v>
      </c>
      <c r="S73" s="18">
        <f t="shared" si="5"/>
        <v>377</v>
      </c>
      <c r="T73" s="18">
        <f t="shared" si="6"/>
        <v>754</v>
      </c>
      <c r="U73" s="39"/>
      <c r="V73" s="39"/>
    </row>
    <row r="74" spans="1:22" x14ac:dyDescent="0.35">
      <c r="A74" s="18">
        <v>56</v>
      </c>
      <c r="B74" s="5">
        <v>19</v>
      </c>
      <c r="C74" s="6" t="s">
        <v>34</v>
      </c>
      <c r="D74" s="7" t="s">
        <v>35</v>
      </c>
      <c r="E74" s="10">
        <v>111983</v>
      </c>
      <c r="F74" s="10" t="s">
        <v>36</v>
      </c>
      <c r="G74" s="5" t="s">
        <v>20</v>
      </c>
      <c r="H74" s="18">
        <v>278</v>
      </c>
      <c r="I74" s="18">
        <v>95</v>
      </c>
      <c r="J74" s="18">
        <v>92</v>
      </c>
      <c r="K74" s="18">
        <v>95</v>
      </c>
      <c r="L74" s="18">
        <v>94</v>
      </c>
      <c r="M74" s="18">
        <f t="shared" si="4"/>
        <v>376</v>
      </c>
      <c r="N74" s="18">
        <v>350</v>
      </c>
      <c r="O74" s="18">
        <v>93</v>
      </c>
      <c r="P74" s="18">
        <v>94</v>
      </c>
      <c r="Q74" s="18">
        <v>95</v>
      </c>
      <c r="R74" s="18">
        <v>95</v>
      </c>
      <c r="S74" s="18">
        <f t="shared" si="5"/>
        <v>377</v>
      </c>
      <c r="T74" s="18">
        <f t="shared" si="6"/>
        <v>753</v>
      </c>
      <c r="U74" s="39"/>
      <c r="V74" s="39"/>
    </row>
    <row r="75" spans="1:22" x14ac:dyDescent="0.35">
      <c r="A75" s="18">
        <v>57</v>
      </c>
      <c r="B75" s="5">
        <v>152</v>
      </c>
      <c r="C75" s="6" t="s">
        <v>129</v>
      </c>
      <c r="D75" s="7" t="s">
        <v>130</v>
      </c>
      <c r="E75" s="10">
        <v>113667</v>
      </c>
      <c r="F75" s="10" t="s">
        <v>26</v>
      </c>
      <c r="G75" s="5" t="s">
        <v>42</v>
      </c>
      <c r="H75" s="18">
        <v>222</v>
      </c>
      <c r="I75" s="18">
        <v>97</v>
      </c>
      <c r="J75" s="18">
        <v>95</v>
      </c>
      <c r="K75" s="18">
        <v>91</v>
      </c>
      <c r="L75" s="18">
        <v>94</v>
      </c>
      <c r="M75" s="18">
        <f t="shared" si="4"/>
        <v>377</v>
      </c>
      <c r="N75" s="18">
        <v>345</v>
      </c>
      <c r="O75" s="18">
        <v>92</v>
      </c>
      <c r="P75" s="18">
        <v>93</v>
      </c>
      <c r="Q75" s="18">
        <v>95</v>
      </c>
      <c r="R75" s="18">
        <v>96</v>
      </c>
      <c r="S75" s="18">
        <f t="shared" si="5"/>
        <v>376</v>
      </c>
      <c r="T75" s="18">
        <f t="shared" si="6"/>
        <v>753</v>
      </c>
      <c r="U75" s="39"/>
      <c r="V75" s="39"/>
    </row>
    <row r="76" spans="1:22" x14ac:dyDescent="0.35">
      <c r="A76" s="18">
        <v>58</v>
      </c>
      <c r="B76" s="5">
        <v>59</v>
      </c>
      <c r="C76" s="6" t="s">
        <v>58</v>
      </c>
      <c r="D76" s="7" t="s">
        <v>59</v>
      </c>
      <c r="E76" s="8">
        <v>28829</v>
      </c>
      <c r="F76" s="8" t="s">
        <v>60</v>
      </c>
      <c r="G76" s="9" t="s">
        <v>20</v>
      </c>
      <c r="H76" s="18">
        <v>318</v>
      </c>
      <c r="I76" s="18">
        <v>94</v>
      </c>
      <c r="J76" s="18">
        <v>97</v>
      </c>
      <c r="K76" s="18">
        <v>97</v>
      </c>
      <c r="L76" s="18">
        <v>91</v>
      </c>
      <c r="M76" s="18">
        <f t="shared" si="4"/>
        <v>379</v>
      </c>
      <c r="N76" s="18">
        <v>384</v>
      </c>
      <c r="O76" s="18">
        <v>95</v>
      </c>
      <c r="P76" s="18">
        <v>96</v>
      </c>
      <c r="Q76" s="18">
        <v>90</v>
      </c>
      <c r="R76" s="18">
        <v>93</v>
      </c>
      <c r="S76" s="18">
        <f t="shared" si="5"/>
        <v>374</v>
      </c>
      <c r="T76" s="18">
        <f t="shared" si="6"/>
        <v>753</v>
      </c>
      <c r="U76" s="39"/>
      <c r="V76" s="39"/>
    </row>
    <row r="77" spans="1:22" x14ac:dyDescent="0.35">
      <c r="A77" s="18">
        <v>59</v>
      </c>
      <c r="B77" s="5">
        <v>80</v>
      </c>
      <c r="C77" s="6" t="s">
        <v>69</v>
      </c>
      <c r="D77" s="7" t="s">
        <v>70</v>
      </c>
      <c r="E77" s="14">
        <v>27367</v>
      </c>
      <c r="F77" s="14" t="s">
        <v>26</v>
      </c>
      <c r="G77" s="5" t="s">
        <v>20</v>
      </c>
      <c r="H77" s="18">
        <v>234</v>
      </c>
      <c r="I77" s="18">
        <v>91</v>
      </c>
      <c r="J77" s="18">
        <v>94</v>
      </c>
      <c r="K77" s="18">
        <v>95</v>
      </c>
      <c r="L77" s="18">
        <v>99</v>
      </c>
      <c r="M77" s="18">
        <f t="shared" si="4"/>
        <v>379</v>
      </c>
      <c r="N77" s="18">
        <v>380</v>
      </c>
      <c r="O77" s="18">
        <v>96</v>
      </c>
      <c r="P77" s="18">
        <v>89</v>
      </c>
      <c r="Q77" s="18">
        <v>92</v>
      </c>
      <c r="R77" s="18">
        <v>96</v>
      </c>
      <c r="S77" s="18">
        <f t="shared" si="5"/>
        <v>373</v>
      </c>
      <c r="T77" s="18">
        <f t="shared" si="6"/>
        <v>752</v>
      </c>
      <c r="U77" s="39"/>
      <c r="V77" s="39"/>
    </row>
    <row r="78" spans="1:22" x14ac:dyDescent="0.35">
      <c r="A78" s="18">
        <v>60</v>
      </c>
      <c r="B78" s="5">
        <v>166</v>
      </c>
      <c r="C78" s="6" t="s">
        <v>137</v>
      </c>
      <c r="D78" s="7" t="s">
        <v>138</v>
      </c>
      <c r="E78" s="14">
        <v>13511</v>
      </c>
      <c r="F78" s="14" t="s">
        <v>23</v>
      </c>
      <c r="G78" s="5" t="s">
        <v>20</v>
      </c>
      <c r="H78" s="18">
        <v>319</v>
      </c>
      <c r="I78" s="18">
        <v>92</v>
      </c>
      <c r="J78" s="18">
        <v>92</v>
      </c>
      <c r="K78" s="18">
        <v>93</v>
      </c>
      <c r="L78" s="18">
        <v>97</v>
      </c>
      <c r="M78" s="18">
        <f t="shared" si="4"/>
        <v>374</v>
      </c>
      <c r="N78" s="18">
        <v>357</v>
      </c>
      <c r="O78" s="18">
        <v>97</v>
      </c>
      <c r="P78" s="18">
        <v>94</v>
      </c>
      <c r="Q78" s="18">
        <v>94</v>
      </c>
      <c r="R78" s="18">
        <v>92</v>
      </c>
      <c r="S78" s="18">
        <f t="shared" si="5"/>
        <v>377</v>
      </c>
      <c r="T78" s="18">
        <f t="shared" si="6"/>
        <v>751</v>
      </c>
      <c r="U78" s="39"/>
      <c r="V78" s="39"/>
    </row>
    <row r="79" spans="1:22" x14ac:dyDescent="0.35">
      <c r="A79" s="18">
        <v>61</v>
      </c>
      <c r="B79" s="5">
        <v>33</v>
      </c>
      <c r="C79" s="6" t="s">
        <v>49</v>
      </c>
      <c r="D79" s="7" t="s">
        <v>50</v>
      </c>
      <c r="E79" s="8">
        <v>31909</v>
      </c>
      <c r="F79" s="8" t="s">
        <v>51</v>
      </c>
      <c r="G79" s="9" t="s">
        <v>20</v>
      </c>
      <c r="H79" s="18">
        <v>255</v>
      </c>
      <c r="I79" s="18">
        <v>95</v>
      </c>
      <c r="J79" s="18">
        <v>92</v>
      </c>
      <c r="K79" s="18">
        <v>94</v>
      </c>
      <c r="L79" s="18">
        <v>94</v>
      </c>
      <c r="M79" s="18">
        <f t="shared" si="4"/>
        <v>375</v>
      </c>
      <c r="N79" s="18">
        <v>354</v>
      </c>
      <c r="O79" s="18">
        <v>93</v>
      </c>
      <c r="P79" s="18">
        <v>91</v>
      </c>
      <c r="Q79" s="18">
        <v>96</v>
      </c>
      <c r="R79" s="18">
        <v>96</v>
      </c>
      <c r="S79" s="18">
        <f t="shared" si="5"/>
        <v>376</v>
      </c>
      <c r="T79" s="18">
        <f t="shared" si="6"/>
        <v>751</v>
      </c>
      <c r="U79" s="39"/>
      <c r="V79" s="39"/>
    </row>
    <row r="80" spans="1:22" x14ac:dyDescent="0.35">
      <c r="A80" s="18">
        <v>62</v>
      </c>
      <c r="B80" s="5">
        <v>214</v>
      </c>
      <c r="C80" s="6" t="s">
        <v>165</v>
      </c>
      <c r="D80" s="7" t="s">
        <v>166</v>
      </c>
      <c r="E80" s="8">
        <v>26362</v>
      </c>
      <c r="F80" s="8" t="s">
        <v>167</v>
      </c>
      <c r="G80" s="9" t="s">
        <v>20</v>
      </c>
      <c r="H80" s="18">
        <v>270</v>
      </c>
      <c r="I80" s="18">
        <v>92</v>
      </c>
      <c r="J80" s="18">
        <v>95</v>
      </c>
      <c r="K80" s="18">
        <v>93</v>
      </c>
      <c r="L80" s="18">
        <v>95</v>
      </c>
      <c r="M80" s="18">
        <f t="shared" si="4"/>
        <v>375</v>
      </c>
      <c r="N80" s="18">
        <v>352</v>
      </c>
      <c r="O80" s="18">
        <v>94</v>
      </c>
      <c r="P80" s="18">
        <v>90</v>
      </c>
      <c r="Q80" s="18">
        <v>96</v>
      </c>
      <c r="R80" s="18">
        <v>96</v>
      </c>
      <c r="S80" s="18">
        <f t="shared" si="5"/>
        <v>376</v>
      </c>
      <c r="T80" s="18">
        <f t="shared" si="6"/>
        <v>751</v>
      </c>
      <c r="U80" s="39"/>
      <c r="V80" s="39"/>
    </row>
    <row r="81" spans="1:22" x14ac:dyDescent="0.35">
      <c r="A81" s="18">
        <v>63</v>
      </c>
      <c r="B81" s="5">
        <v>230</v>
      </c>
      <c r="C81" s="6" t="s">
        <v>183</v>
      </c>
      <c r="D81" s="7" t="s">
        <v>184</v>
      </c>
      <c r="E81" s="8">
        <v>25643</v>
      </c>
      <c r="F81" s="8" t="s">
        <v>66</v>
      </c>
      <c r="G81" s="9" t="s">
        <v>27</v>
      </c>
      <c r="H81" s="18">
        <v>321</v>
      </c>
      <c r="I81" s="18">
        <v>93</v>
      </c>
      <c r="J81" s="18">
        <v>94</v>
      </c>
      <c r="K81" s="18">
        <v>95</v>
      </c>
      <c r="L81" s="18">
        <v>95</v>
      </c>
      <c r="M81" s="18">
        <f t="shared" si="4"/>
        <v>377</v>
      </c>
      <c r="N81" s="18">
        <v>343</v>
      </c>
      <c r="O81" s="18">
        <v>94</v>
      </c>
      <c r="P81" s="18">
        <v>93</v>
      </c>
      <c r="Q81" s="18">
        <v>94</v>
      </c>
      <c r="R81" s="18">
        <v>93</v>
      </c>
      <c r="S81" s="18">
        <f t="shared" si="5"/>
        <v>374</v>
      </c>
      <c r="T81" s="18">
        <f t="shared" si="6"/>
        <v>751</v>
      </c>
      <c r="U81" s="39"/>
      <c r="V81" s="39"/>
    </row>
    <row r="82" spans="1:22" x14ac:dyDescent="0.35">
      <c r="A82" s="18">
        <v>64</v>
      </c>
      <c r="B82" s="5">
        <v>123</v>
      </c>
      <c r="C82" s="6" t="s">
        <v>112</v>
      </c>
      <c r="D82" s="7" t="s">
        <v>111</v>
      </c>
      <c r="E82" s="14">
        <v>30278</v>
      </c>
      <c r="F82" s="14" t="s">
        <v>23</v>
      </c>
      <c r="G82" s="5" t="s">
        <v>27</v>
      </c>
      <c r="H82" s="18">
        <v>233</v>
      </c>
      <c r="I82" s="18">
        <v>94</v>
      </c>
      <c r="J82" s="18">
        <v>94</v>
      </c>
      <c r="K82" s="18">
        <v>95</v>
      </c>
      <c r="L82" s="18">
        <v>95</v>
      </c>
      <c r="M82" s="18">
        <f t="shared" si="4"/>
        <v>378</v>
      </c>
      <c r="N82" s="18">
        <v>386</v>
      </c>
      <c r="O82" s="18">
        <v>95</v>
      </c>
      <c r="P82" s="18">
        <v>93</v>
      </c>
      <c r="Q82" s="18">
        <v>92</v>
      </c>
      <c r="R82" s="18">
        <v>93</v>
      </c>
      <c r="S82" s="18">
        <f t="shared" si="5"/>
        <v>373</v>
      </c>
      <c r="T82" s="18">
        <f t="shared" si="6"/>
        <v>751</v>
      </c>
      <c r="U82" s="39"/>
      <c r="V82" s="39"/>
    </row>
    <row r="83" spans="1:22" x14ac:dyDescent="0.35">
      <c r="A83" s="18">
        <v>65</v>
      </c>
      <c r="B83" s="5">
        <v>77</v>
      </c>
      <c r="C83" s="6" t="s">
        <v>67</v>
      </c>
      <c r="D83" s="7" t="s">
        <v>68</v>
      </c>
      <c r="E83" s="14">
        <v>114116</v>
      </c>
      <c r="F83" s="14" t="s">
        <v>30</v>
      </c>
      <c r="G83" s="5" t="s">
        <v>20</v>
      </c>
      <c r="H83" s="18">
        <v>304</v>
      </c>
      <c r="I83" s="18">
        <v>92</v>
      </c>
      <c r="J83" s="18">
        <v>98</v>
      </c>
      <c r="K83" s="18">
        <v>98</v>
      </c>
      <c r="L83" s="18">
        <v>93</v>
      </c>
      <c r="M83" s="18">
        <f t="shared" ref="M83:M112" si="7">SUM(I83:L83)</f>
        <v>381</v>
      </c>
      <c r="N83" s="18">
        <v>377</v>
      </c>
      <c r="O83" s="18">
        <v>93</v>
      </c>
      <c r="P83" s="18">
        <v>89</v>
      </c>
      <c r="Q83" s="18">
        <v>90</v>
      </c>
      <c r="R83" s="18">
        <v>98</v>
      </c>
      <c r="S83" s="18">
        <f t="shared" ref="S83:S112" si="8">SUM(O83:R83)</f>
        <v>370</v>
      </c>
      <c r="T83" s="18">
        <f t="shared" ref="T83:T112" si="9">S83+M83</f>
        <v>751</v>
      </c>
      <c r="U83" s="39"/>
      <c r="V83" s="39"/>
    </row>
    <row r="84" spans="1:22" x14ac:dyDescent="0.35">
      <c r="A84" s="18">
        <v>66</v>
      </c>
      <c r="B84" s="5">
        <v>310</v>
      </c>
      <c r="C84" s="6" t="s">
        <v>222</v>
      </c>
      <c r="D84" s="7" t="s">
        <v>223</v>
      </c>
      <c r="E84" s="14"/>
      <c r="F84" s="14" t="s">
        <v>160</v>
      </c>
      <c r="G84" s="38" t="s">
        <v>42</v>
      </c>
      <c r="H84" s="18">
        <v>295</v>
      </c>
      <c r="I84" s="18">
        <v>96</v>
      </c>
      <c r="J84" s="18">
        <v>94</v>
      </c>
      <c r="K84" s="18">
        <v>96</v>
      </c>
      <c r="L84" s="18">
        <v>89</v>
      </c>
      <c r="M84" s="18">
        <f t="shared" si="7"/>
        <v>375</v>
      </c>
      <c r="N84" s="18">
        <v>356</v>
      </c>
      <c r="O84" s="18">
        <v>90</v>
      </c>
      <c r="P84" s="18">
        <v>95</v>
      </c>
      <c r="Q84" s="18">
        <v>96</v>
      </c>
      <c r="R84" s="18">
        <v>94</v>
      </c>
      <c r="S84" s="18">
        <f t="shared" si="8"/>
        <v>375</v>
      </c>
      <c r="T84" s="18">
        <f t="shared" si="9"/>
        <v>750</v>
      </c>
      <c r="U84" s="39"/>
      <c r="V84" s="39"/>
    </row>
    <row r="85" spans="1:22" x14ac:dyDescent="0.35">
      <c r="A85" s="18">
        <v>67</v>
      </c>
      <c r="B85" s="5">
        <v>265</v>
      </c>
      <c r="C85" s="6" t="s">
        <v>198</v>
      </c>
      <c r="D85" s="7" t="s">
        <v>97</v>
      </c>
      <c r="E85" s="14">
        <v>28841</v>
      </c>
      <c r="F85" s="14" t="s">
        <v>36</v>
      </c>
      <c r="G85" s="5" t="s">
        <v>20</v>
      </c>
      <c r="H85" s="18">
        <v>250</v>
      </c>
      <c r="I85" s="18">
        <v>93</v>
      </c>
      <c r="J85" s="18">
        <v>93</v>
      </c>
      <c r="K85" s="18">
        <v>92</v>
      </c>
      <c r="L85" s="18">
        <v>95</v>
      </c>
      <c r="M85" s="18">
        <f t="shared" si="7"/>
        <v>373</v>
      </c>
      <c r="N85" s="18">
        <v>393</v>
      </c>
      <c r="O85" s="18">
        <v>95</v>
      </c>
      <c r="P85" s="18">
        <v>93</v>
      </c>
      <c r="Q85" s="18">
        <v>93</v>
      </c>
      <c r="R85" s="18">
        <v>95</v>
      </c>
      <c r="S85" s="18">
        <f t="shared" si="8"/>
        <v>376</v>
      </c>
      <c r="T85" s="18">
        <f t="shared" si="9"/>
        <v>749</v>
      </c>
      <c r="U85" s="39"/>
      <c r="V85" s="39"/>
    </row>
    <row r="86" spans="1:22" x14ac:dyDescent="0.35">
      <c r="A86" s="18">
        <v>68</v>
      </c>
      <c r="B86" s="5">
        <v>131</v>
      </c>
      <c r="C86" s="6" t="s">
        <v>119</v>
      </c>
      <c r="D86" s="7" t="s">
        <v>22</v>
      </c>
      <c r="E86" s="8">
        <v>19096</v>
      </c>
      <c r="F86" s="8" t="s">
        <v>120</v>
      </c>
      <c r="G86" s="9" t="s">
        <v>27</v>
      </c>
      <c r="H86" s="18">
        <v>271</v>
      </c>
      <c r="I86" s="18">
        <v>94</v>
      </c>
      <c r="J86" s="18">
        <v>92</v>
      </c>
      <c r="K86" s="18">
        <v>93</v>
      </c>
      <c r="L86" s="18">
        <v>94</v>
      </c>
      <c r="M86" s="18">
        <f t="shared" si="7"/>
        <v>373</v>
      </c>
      <c r="N86" s="18">
        <v>394</v>
      </c>
      <c r="O86" s="18">
        <v>91</v>
      </c>
      <c r="P86" s="18">
        <v>97</v>
      </c>
      <c r="Q86" s="18">
        <v>94</v>
      </c>
      <c r="R86" s="18">
        <v>94</v>
      </c>
      <c r="S86" s="18">
        <f t="shared" si="8"/>
        <v>376</v>
      </c>
      <c r="T86" s="18">
        <f t="shared" si="9"/>
        <v>749</v>
      </c>
      <c r="U86" s="39"/>
      <c r="V86" s="39"/>
    </row>
    <row r="87" spans="1:22" x14ac:dyDescent="0.35">
      <c r="A87" s="18">
        <v>69</v>
      </c>
      <c r="B87" s="5">
        <v>303</v>
      </c>
      <c r="C87" s="6" t="s">
        <v>216</v>
      </c>
      <c r="D87" s="7" t="s">
        <v>217</v>
      </c>
      <c r="E87" s="10">
        <v>31888</v>
      </c>
      <c r="F87" s="10" t="s">
        <v>26</v>
      </c>
      <c r="G87" s="5" t="s">
        <v>42</v>
      </c>
      <c r="H87" s="18">
        <v>269</v>
      </c>
      <c r="I87" s="18">
        <v>97</v>
      </c>
      <c r="J87" s="18">
        <v>96</v>
      </c>
      <c r="K87" s="18">
        <v>94</v>
      </c>
      <c r="L87" s="18">
        <v>91</v>
      </c>
      <c r="M87" s="18">
        <f t="shared" si="7"/>
        <v>378</v>
      </c>
      <c r="N87" s="18">
        <v>391</v>
      </c>
      <c r="O87" s="18">
        <v>97</v>
      </c>
      <c r="P87" s="18">
        <v>95</v>
      </c>
      <c r="Q87" s="18">
        <v>90</v>
      </c>
      <c r="R87" s="18">
        <v>89</v>
      </c>
      <c r="S87" s="18">
        <f t="shared" si="8"/>
        <v>371</v>
      </c>
      <c r="T87" s="18">
        <f t="shared" si="9"/>
        <v>749</v>
      </c>
      <c r="U87" s="39"/>
      <c r="V87" s="39"/>
    </row>
    <row r="88" spans="1:22" x14ac:dyDescent="0.35">
      <c r="A88" s="18">
        <v>70</v>
      </c>
      <c r="B88" s="5">
        <v>97</v>
      </c>
      <c r="C88" s="6" t="s">
        <v>90</v>
      </c>
      <c r="D88" s="7" t="s">
        <v>41</v>
      </c>
      <c r="E88" s="10">
        <v>111950</v>
      </c>
      <c r="F88" s="10" t="s">
        <v>26</v>
      </c>
      <c r="G88" s="5" t="s">
        <v>20</v>
      </c>
      <c r="H88" s="18">
        <v>253</v>
      </c>
      <c r="I88" s="18">
        <v>94</v>
      </c>
      <c r="J88" s="18">
        <v>96</v>
      </c>
      <c r="K88" s="18">
        <v>93</v>
      </c>
      <c r="L88" s="18">
        <v>96</v>
      </c>
      <c r="M88" s="18">
        <f t="shared" si="7"/>
        <v>379</v>
      </c>
      <c r="N88" s="18">
        <v>382</v>
      </c>
      <c r="O88" s="18">
        <v>92</v>
      </c>
      <c r="P88" s="18">
        <v>93</v>
      </c>
      <c r="Q88" s="18">
        <v>91</v>
      </c>
      <c r="R88" s="18">
        <v>94</v>
      </c>
      <c r="S88" s="18">
        <f t="shared" si="8"/>
        <v>370</v>
      </c>
      <c r="T88" s="18">
        <f t="shared" si="9"/>
        <v>749</v>
      </c>
      <c r="U88" s="39"/>
      <c r="V88" s="39"/>
    </row>
    <row r="89" spans="1:22" x14ac:dyDescent="0.35">
      <c r="A89" s="18">
        <v>71</v>
      </c>
      <c r="B89" s="5">
        <v>285</v>
      </c>
      <c r="C89" s="6" t="s">
        <v>202</v>
      </c>
      <c r="D89" s="7" t="s">
        <v>203</v>
      </c>
      <c r="E89" s="10">
        <v>25399</v>
      </c>
      <c r="F89" s="10" t="s">
        <v>54</v>
      </c>
      <c r="G89" s="15" t="s">
        <v>27</v>
      </c>
      <c r="H89" s="18">
        <v>242</v>
      </c>
      <c r="I89" s="18">
        <v>96</v>
      </c>
      <c r="J89" s="18">
        <v>90</v>
      </c>
      <c r="K89" s="18">
        <v>89</v>
      </c>
      <c r="L89" s="18">
        <v>95</v>
      </c>
      <c r="M89" s="18">
        <f t="shared" si="7"/>
        <v>370</v>
      </c>
      <c r="N89" s="18">
        <v>399</v>
      </c>
      <c r="O89" s="18">
        <v>97</v>
      </c>
      <c r="P89" s="18">
        <v>96</v>
      </c>
      <c r="Q89" s="18">
        <v>90</v>
      </c>
      <c r="R89" s="18">
        <v>94</v>
      </c>
      <c r="S89" s="18">
        <f t="shared" si="8"/>
        <v>377</v>
      </c>
      <c r="T89" s="18">
        <f t="shared" si="9"/>
        <v>747</v>
      </c>
      <c r="U89" s="39"/>
      <c r="V89" s="39"/>
    </row>
    <row r="90" spans="1:22" x14ac:dyDescent="0.35">
      <c r="A90" s="18">
        <v>72</v>
      </c>
      <c r="B90" s="5">
        <v>160</v>
      </c>
      <c r="C90" s="6" t="s">
        <v>133</v>
      </c>
      <c r="D90" s="7" t="s">
        <v>134</v>
      </c>
      <c r="E90" s="10">
        <v>114375</v>
      </c>
      <c r="F90" s="10" t="s">
        <v>135</v>
      </c>
      <c r="G90" s="15" t="s">
        <v>42</v>
      </c>
      <c r="H90" s="18">
        <v>226</v>
      </c>
      <c r="I90" s="18">
        <v>90</v>
      </c>
      <c r="J90" s="18">
        <v>92</v>
      </c>
      <c r="K90" s="18">
        <v>97</v>
      </c>
      <c r="L90" s="18">
        <v>91</v>
      </c>
      <c r="M90" s="18">
        <f t="shared" si="7"/>
        <v>370</v>
      </c>
      <c r="N90" s="18">
        <v>200</v>
      </c>
      <c r="O90" s="18">
        <v>96</v>
      </c>
      <c r="P90" s="18">
        <v>95</v>
      </c>
      <c r="Q90" s="18">
        <v>94</v>
      </c>
      <c r="R90" s="18">
        <v>91</v>
      </c>
      <c r="S90" s="18">
        <f t="shared" si="8"/>
        <v>376</v>
      </c>
      <c r="T90" s="18">
        <f t="shared" si="9"/>
        <v>746</v>
      </c>
      <c r="U90" s="39"/>
      <c r="V90" s="39"/>
    </row>
    <row r="91" spans="1:22" x14ac:dyDescent="0.35">
      <c r="A91" s="18">
        <v>73</v>
      </c>
      <c r="B91" s="5">
        <v>234</v>
      </c>
      <c r="C91" s="6" t="s">
        <v>187</v>
      </c>
      <c r="D91" s="7" t="s">
        <v>72</v>
      </c>
      <c r="E91" s="10">
        <v>31944</v>
      </c>
      <c r="F91" s="10" t="s">
        <v>99</v>
      </c>
      <c r="G91" s="5" t="s">
        <v>20</v>
      </c>
      <c r="H91" s="18">
        <v>260</v>
      </c>
      <c r="I91" s="18">
        <v>93</v>
      </c>
      <c r="J91" s="18">
        <v>92</v>
      </c>
      <c r="K91" s="18">
        <v>96</v>
      </c>
      <c r="L91" s="18">
        <v>94</v>
      </c>
      <c r="M91" s="18">
        <f t="shared" si="7"/>
        <v>375</v>
      </c>
      <c r="N91" s="18">
        <v>353</v>
      </c>
      <c r="O91" s="18">
        <v>91</v>
      </c>
      <c r="P91" s="18">
        <v>94</v>
      </c>
      <c r="Q91" s="18">
        <v>92</v>
      </c>
      <c r="R91" s="18">
        <v>94</v>
      </c>
      <c r="S91" s="18">
        <f t="shared" si="8"/>
        <v>371</v>
      </c>
      <c r="T91" s="18">
        <f t="shared" si="9"/>
        <v>746</v>
      </c>
      <c r="U91" s="39"/>
      <c r="V91" s="39"/>
    </row>
    <row r="92" spans="1:22" x14ac:dyDescent="0.35">
      <c r="A92" s="18">
        <v>74</v>
      </c>
      <c r="B92" s="5">
        <v>96</v>
      </c>
      <c r="C92" s="6" t="s">
        <v>87</v>
      </c>
      <c r="D92" s="7" t="s">
        <v>88</v>
      </c>
      <c r="E92" s="14">
        <v>31492</v>
      </c>
      <c r="F92" s="14" t="s">
        <v>89</v>
      </c>
      <c r="G92" s="15" t="s">
        <v>20</v>
      </c>
      <c r="H92" s="18">
        <v>259</v>
      </c>
      <c r="I92" s="18">
        <v>96</v>
      </c>
      <c r="J92" s="18">
        <v>95</v>
      </c>
      <c r="K92" s="18">
        <v>97</v>
      </c>
      <c r="L92" s="18">
        <v>76</v>
      </c>
      <c r="M92" s="18">
        <f t="shared" si="7"/>
        <v>364</v>
      </c>
      <c r="N92" s="18">
        <v>210</v>
      </c>
      <c r="O92" s="18">
        <v>95</v>
      </c>
      <c r="P92" s="18">
        <v>94</v>
      </c>
      <c r="Q92" s="18">
        <v>96</v>
      </c>
      <c r="R92" s="18">
        <v>96</v>
      </c>
      <c r="S92" s="18">
        <f t="shared" si="8"/>
        <v>381</v>
      </c>
      <c r="T92" s="18">
        <f t="shared" si="9"/>
        <v>745</v>
      </c>
      <c r="U92" s="39"/>
      <c r="V92" s="39"/>
    </row>
    <row r="93" spans="1:22" x14ac:dyDescent="0.35">
      <c r="A93" s="18">
        <v>75</v>
      </c>
      <c r="B93" s="5">
        <v>240</v>
      </c>
      <c r="C93" s="6" t="s">
        <v>192</v>
      </c>
      <c r="D93" s="7" t="s">
        <v>193</v>
      </c>
      <c r="E93" s="10">
        <v>30752</v>
      </c>
      <c r="F93" s="10" t="s">
        <v>60</v>
      </c>
      <c r="G93" s="5" t="s">
        <v>20</v>
      </c>
      <c r="H93" s="18">
        <v>254</v>
      </c>
      <c r="I93" s="18">
        <v>97</v>
      </c>
      <c r="J93" s="18">
        <v>89</v>
      </c>
      <c r="K93" s="18">
        <v>91</v>
      </c>
      <c r="L93" s="18">
        <v>93</v>
      </c>
      <c r="M93" s="18">
        <f t="shared" si="7"/>
        <v>370</v>
      </c>
      <c r="N93" s="18">
        <v>400</v>
      </c>
      <c r="O93" s="18">
        <v>93</v>
      </c>
      <c r="P93" s="18">
        <v>91</v>
      </c>
      <c r="Q93" s="18">
        <v>96</v>
      </c>
      <c r="R93" s="18">
        <v>94</v>
      </c>
      <c r="S93" s="18">
        <f t="shared" si="8"/>
        <v>374</v>
      </c>
      <c r="T93" s="18">
        <f t="shared" si="9"/>
        <v>744</v>
      </c>
      <c r="U93" s="39"/>
      <c r="V93" s="39"/>
    </row>
    <row r="94" spans="1:22" x14ac:dyDescent="0.35">
      <c r="A94" s="18">
        <v>76</v>
      </c>
      <c r="B94" s="5">
        <v>211</v>
      </c>
      <c r="C94" s="6" t="s">
        <v>163</v>
      </c>
      <c r="D94" s="7" t="s">
        <v>164</v>
      </c>
      <c r="E94" s="10">
        <v>25069</v>
      </c>
      <c r="F94" s="10" t="s">
        <v>89</v>
      </c>
      <c r="G94" s="5" t="s">
        <v>20</v>
      </c>
      <c r="H94" s="18">
        <v>258</v>
      </c>
      <c r="I94" s="18">
        <v>93</v>
      </c>
      <c r="J94" s="18">
        <v>92</v>
      </c>
      <c r="K94" s="18">
        <v>95</v>
      </c>
      <c r="L94" s="18">
        <v>92</v>
      </c>
      <c r="M94" s="18">
        <f t="shared" si="7"/>
        <v>372</v>
      </c>
      <c r="N94" s="18">
        <v>397</v>
      </c>
      <c r="O94" s="18">
        <v>93</v>
      </c>
      <c r="P94" s="18">
        <v>96</v>
      </c>
      <c r="Q94" s="18">
        <v>92</v>
      </c>
      <c r="R94" s="18">
        <v>91</v>
      </c>
      <c r="S94" s="18">
        <f t="shared" si="8"/>
        <v>372</v>
      </c>
      <c r="T94" s="18">
        <f t="shared" si="9"/>
        <v>744</v>
      </c>
      <c r="U94" s="39"/>
      <c r="V94" s="39"/>
    </row>
    <row r="95" spans="1:22" x14ac:dyDescent="0.35">
      <c r="A95" s="18">
        <v>77</v>
      </c>
      <c r="B95" s="5">
        <v>199</v>
      </c>
      <c r="C95" s="6" t="s">
        <v>158</v>
      </c>
      <c r="D95" s="7" t="s">
        <v>159</v>
      </c>
      <c r="E95" s="8">
        <v>25557</v>
      </c>
      <c r="F95" s="8" t="s">
        <v>160</v>
      </c>
      <c r="G95" s="9" t="s">
        <v>27</v>
      </c>
      <c r="H95" s="18">
        <v>303</v>
      </c>
      <c r="I95" s="18">
        <v>95</v>
      </c>
      <c r="J95" s="18">
        <v>93</v>
      </c>
      <c r="K95" s="18">
        <v>95</v>
      </c>
      <c r="L95" s="18">
        <v>91</v>
      </c>
      <c r="M95" s="18">
        <f t="shared" si="7"/>
        <v>374</v>
      </c>
      <c r="N95" s="18">
        <v>362</v>
      </c>
      <c r="O95" s="18">
        <v>93</v>
      </c>
      <c r="P95" s="18">
        <v>89</v>
      </c>
      <c r="Q95" s="18">
        <v>94</v>
      </c>
      <c r="R95" s="18">
        <v>94</v>
      </c>
      <c r="S95" s="18">
        <f t="shared" si="8"/>
        <v>370</v>
      </c>
      <c r="T95" s="18">
        <f t="shared" si="9"/>
        <v>744</v>
      </c>
      <c r="U95" s="39"/>
      <c r="V95" s="39"/>
    </row>
    <row r="96" spans="1:22" x14ac:dyDescent="0.35">
      <c r="A96" s="18">
        <v>78</v>
      </c>
      <c r="B96" s="5">
        <v>89</v>
      </c>
      <c r="C96" s="6" t="s">
        <v>80</v>
      </c>
      <c r="D96" s="7" t="s">
        <v>81</v>
      </c>
      <c r="E96" s="10">
        <v>22967</v>
      </c>
      <c r="F96" s="10" t="s">
        <v>82</v>
      </c>
      <c r="G96" s="5" t="s">
        <v>20</v>
      </c>
      <c r="H96" s="18" t="s">
        <v>226</v>
      </c>
      <c r="I96" s="18">
        <v>96</v>
      </c>
      <c r="J96" s="18">
        <v>92</v>
      </c>
      <c r="K96" s="18">
        <v>93</v>
      </c>
      <c r="L96" s="18">
        <v>97</v>
      </c>
      <c r="M96" s="18">
        <f t="shared" si="7"/>
        <v>378</v>
      </c>
      <c r="N96" s="18" t="s">
        <v>226</v>
      </c>
      <c r="O96" s="18">
        <v>97</v>
      </c>
      <c r="P96" s="18">
        <v>93</v>
      </c>
      <c r="Q96" s="18">
        <v>89</v>
      </c>
      <c r="R96" s="18">
        <v>87</v>
      </c>
      <c r="S96" s="18">
        <f t="shared" si="8"/>
        <v>366</v>
      </c>
      <c r="T96" s="18">
        <f t="shared" si="9"/>
        <v>744</v>
      </c>
      <c r="U96" s="39"/>
      <c r="V96" s="39"/>
    </row>
    <row r="97" spans="1:22" x14ac:dyDescent="0.35">
      <c r="A97" s="18">
        <v>79</v>
      </c>
      <c r="B97" s="5">
        <v>215</v>
      </c>
      <c r="C97" s="6" t="s">
        <v>168</v>
      </c>
      <c r="D97" s="7" t="s">
        <v>169</v>
      </c>
      <c r="E97" s="10">
        <v>17567</v>
      </c>
      <c r="F97" s="10" t="s">
        <v>23</v>
      </c>
      <c r="G97" s="5" t="s">
        <v>20</v>
      </c>
      <c r="H97" s="18">
        <v>265</v>
      </c>
      <c r="I97" s="18">
        <v>91</v>
      </c>
      <c r="J97" s="18">
        <v>93</v>
      </c>
      <c r="K97" s="18">
        <v>92</v>
      </c>
      <c r="L97" s="18">
        <v>96</v>
      </c>
      <c r="M97" s="18">
        <f t="shared" si="7"/>
        <v>372</v>
      </c>
      <c r="N97" s="18">
        <v>395</v>
      </c>
      <c r="O97" s="18">
        <v>91</v>
      </c>
      <c r="P97" s="18">
        <v>93</v>
      </c>
      <c r="Q97" s="18">
        <v>93</v>
      </c>
      <c r="R97" s="18">
        <v>93</v>
      </c>
      <c r="S97" s="18">
        <f t="shared" si="8"/>
        <v>370</v>
      </c>
      <c r="T97" s="18">
        <f t="shared" si="9"/>
        <v>742</v>
      </c>
      <c r="U97" s="39"/>
      <c r="V97" s="39"/>
    </row>
    <row r="98" spans="1:22" x14ac:dyDescent="0.35">
      <c r="A98" s="18">
        <v>80</v>
      </c>
      <c r="B98" s="5">
        <v>222</v>
      </c>
      <c r="C98" s="6" t="s">
        <v>176</v>
      </c>
      <c r="D98" s="7" t="s">
        <v>68</v>
      </c>
      <c r="E98" s="10">
        <v>19693</v>
      </c>
      <c r="F98" s="10" t="s">
        <v>26</v>
      </c>
      <c r="G98" s="5" t="s">
        <v>27</v>
      </c>
      <c r="H98" s="18">
        <v>284</v>
      </c>
      <c r="I98" s="18">
        <v>93</v>
      </c>
      <c r="J98" s="18">
        <v>91</v>
      </c>
      <c r="K98" s="18">
        <v>94</v>
      </c>
      <c r="L98" s="18">
        <v>94</v>
      </c>
      <c r="M98" s="18">
        <f t="shared" si="7"/>
        <v>372</v>
      </c>
      <c r="N98" s="18">
        <v>396</v>
      </c>
      <c r="O98" s="18">
        <v>90</v>
      </c>
      <c r="P98" s="18">
        <v>93</v>
      </c>
      <c r="Q98" s="18">
        <v>95</v>
      </c>
      <c r="R98" s="18">
        <v>92</v>
      </c>
      <c r="S98" s="18">
        <f t="shared" si="8"/>
        <v>370</v>
      </c>
      <c r="T98" s="18">
        <f t="shared" si="9"/>
        <v>742</v>
      </c>
      <c r="U98" s="39"/>
      <c r="V98" s="39"/>
    </row>
    <row r="99" spans="1:22" x14ac:dyDescent="0.35">
      <c r="A99" s="18">
        <v>81</v>
      </c>
      <c r="B99" s="5">
        <v>295</v>
      </c>
      <c r="C99" s="6" t="s">
        <v>208</v>
      </c>
      <c r="D99" s="7" t="s">
        <v>209</v>
      </c>
      <c r="E99" s="10">
        <v>114325</v>
      </c>
      <c r="F99" s="10" t="s">
        <v>210</v>
      </c>
      <c r="G99" s="5" t="s">
        <v>42</v>
      </c>
      <c r="H99" s="18">
        <v>225</v>
      </c>
      <c r="I99" s="18">
        <v>92</v>
      </c>
      <c r="J99" s="18">
        <v>93</v>
      </c>
      <c r="K99" s="18">
        <v>92</v>
      </c>
      <c r="L99" s="18">
        <v>92</v>
      </c>
      <c r="M99" s="18">
        <f t="shared" si="7"/>
        <v>369</v>
      </c>
      <c r="N99" s="18">
        <v>202</v>
      </c>
      <c r="O99" s="18">
        <v>95</v>
      </c>
      <c r="P99" s="18">
        <v>91</v>
      </c>
      <c r="Q99" s="18">
        <v>93</v>
      </c>
      <c r="R99" s="18">
        <v>93</v>
      </c>
      <c r="S99" s="18">
        <f t="shared" si="8"/>
        <v>372</v>
      </c>
      <c r="T99" s="18">
        <f t="shared" si="9"/>
        <v>741</v>
      </c>
      <c r="U99" s="39"/>
      <c r="V99" s="39"/>
    </row>
    <row r="100" spans="1:22" x14ac:dyDescent="0.35">
      <c r="A100" s="18">
        <v>82</v>
      </c>
      <c r="B100" s="5">
        <v>32</v>
      </c>
      <c r="C100" s="6" t="s">
        <v>46</v>
      </c>
      <c r="D100" s="7" t="s">
        <v>47</v>
      </c>
      <c r="E100" s="8">
        <v>30284</v>
      </c>
      <c r="F100" s="8" t="s">
        <v>48</v>
      </c>
      <c r="G100" s="9" t="s">
        <v>42</v>
      </c>
      <c r="H100" s="18">
        <v>227</v>
      </c>
      <c r="I100" s="18">
        <v>94</v>
      </c>
      <c r="J100" s="18">
        <v>90</v>
      </c>
      <c r="K100" s="18">
        <v>91</v>
      </c>
      <c r="L100" s="18">
        <v>90</v>
      </c>
      <c r="M100" s="18">
        <f t="shared" si="7"/>
        <v>365</v>
      </c>
      <c r="N100" s="18">
        <v>208</v>
      </c>
      <c r="O100" s="18">
        <v>94</v>
      </c>
      <c r="P100" s="18">
        <v>92</v>
      </c>
      <c r="Q100" s="18">
        <v>95</v>
      </c>
      <c r="R100" s="18">
        <v>94</v>
      </c>
      <c r="S100" s="18">
        <f t="shared" si="8"/>
        <v>375</v>
      </c>
      <c r="T100" s="18">
        <f t="shared" si="9"/>
        <v>740</v>
      </c>
      <c r="U100" s="39"/>
      <c r="V100" s="39"/>
    </row>
    <row r="101" spans="1:22" x14ac:dyDescent="0.35">
      <c r="A101" s="18">
        <v>83</v>
      </c>
      <c r="B101" s="5">
        <v>204</v>
      </c>
      <c r="C101" s="6" t="s">
        <v>161</v>
      </c>
      <c r="D101" s="7" t="s">
        <v>162</v>
      </c>
      <c r="E101" s="10">
        <v>114114</v>
      </c>
      <c r="F101" s="10" t="s">
        <v>30</v>
      </c>
      <c r="G101" s="5" t="s">
        <v>20</v>
      </c>
      <c r="H101" s="18">
        <v>232</v>
      </c>
      <c r="I101" s="18">
        <v>95</v>
      </c>
      <c r="J101" s="18">
        <v>89</v>
      </c>
      <c r="K101" s="18">
        <v>95</v>
      </c>
      <c r="L101" s="18">
        <v>91</v>
      </c>
      <c r="M101" s="18">
        <f t="shared" si="7"/>
        <v>370</v>
      </c>
      <c r="N101" s="18">
        <v>201</v>
      </c>
      <c r="O101" s="18">
        <v>95</v>
      </c>
      <c r="P101" s="18">
        <v>96</v>
      </c>
      <c r="Q101" s="18">
        <v>94</v>
      </c>
      <c r="R101" s="18">
        <v>85</v>
      </c>
      <c r="S101" s="18">
        <f t="shared" si="8"/>
        <v>370</v>
      </c>
      <c r="T101" s="18">
        <f t="shared" si="9"/>
        <v>740</v>
      </c>
      <c r="U101" s="39"/>
      <c r="V101" s="39"/>
    </row>
    <row r="102" spans="1:22" x14ac:dyDescent="0.35">
      <c r="A102" s="18">
        <v>84</v>
      </c>
      <c r="B102" s="5">
        <v>74</v>
      </c>
      <c r="C102" s="6" t="s">
        <v>64</v>
      </c>
      <c r="D102" s="7" t="s">
        <v>65</v>
      </c>
      <c r="E102" s="8">
        <v>28807</v>
      </c>
      <c r="F102" s="8" t="s">
        <v>66</v>
      </c>
      <c r="G102" s="9" t="s">
        <v>20</v>
      </c>
      <c r="H102" s="18">
        <v>308</v>
      </c>
      <c r="I102" s="18">
        <v>93</v>
      </c>
      <c r="J102" s="18">
        <v>91</v>
      </c>
      <c r="K102" s="18">
        <v>92</v>
      </c>
      <c r="L102" s="18">
        <v>95</v>
      </c>
      <c r="M102" s="18">
        <f t="shared" si="7"/>
        <v>371</v>
      </c>
      <c r="N102" s="18">
        <v>398</v>
      </c>
      <c r="O102" s="18">
        <v>95</v>
      </c>
      <c r="P102" s="18">
        <v>94</v>
      </c>
      <c r="Q102" s="18">
        <v>92</v>
      </c>
      <c r="R102" s="18">
        <v>88</v>
      </c>
      <c r="S102" s="18">
        <f t="shared" si="8"/>
        <v>369</v>
      </c>
      <c r="T102" s="18">
        <f t="shared" si="9"/>
        <v>740</v>
      </c>
      <c r="U102" s="39"/>
      <c r="V102" s="39"/>
    </row>
    <row r="103" spans="1:22" x14ac:dyDescent="0.35">
      <c r="A103" s="18">
        <v>85</v>
      </c>
      <c r="B103" s="5">
        <v>228</v>
      </c>
      <c r="C103" s="6" t="s">
        <v>178</v>
      </c>
      <c r="D103" s="7" t="s">
        <v>179</v>
      </c>
      <c r="E103" s="10">
        <v>31282</v>
      </c>
      <c r="F103" s="10" t="s">
        <v>180</v>
      </c>
      <c r="G103" s="5" t="s">
        <v>42</v>
      </c>
      <c r="H103" s="18">
        <v>268</v>
      </c>
      <c r="I103" s="18">
        <v>92</v>
      </c>
      <c r="J103" s="18">
        <v>88</v>
      </c>
      <c r="K103" s="18">
        <v>93</v>
      </c>
      <c r="L103" s="18">
        <v>94</v>
      </c>
      <c r="M103" s="18">
        <f t="shared" si="7"/>
        <v>367</v>
      </c>
      <c r="N103" s="18">
        <v>205</v>
      </c>
      <c r="O103" s="18">
        <v>89</v>
      </c>
      <c r="P103" s="18">
        <v>94</v>
      </c>
      <c r="Q103" s="18">
        <v>92</v>
      </c>
      <c r="R103" s="18">
        <v>93</v>
      </c>
      <c r="S103" s="18">
        <f t="shared" si="8"/>
        <v>368</v>
      </c>
      <c r="T103" s="18">
        <f t="shared" si="9"/>
        <v>735</v>
      </c>
      <c r="U103" s="39"/>
      <c r="V103" s="39"/>
    </row>
    <row r="104" spans="1:22" x14ac:dyDescent="0.35">
      <c r="A104" s="18">
        <v>86</v>
      </c>
      <c r="B104" s="5">
        <v>236</v>
      </c>
      <c r="C104" s="6" t="s">
        <v>188</v>
      </c>
      <c r="D104" s="7" t="s">
        <v>189</v>
      </c>
      <c r="E104" s="14">
        <v>114433</v>
      </c>
      <c r="F104" s="14" t="s">
        <v>54</v>
      </c>
      <c r="G104" s="5" t="s">
        <v>42</v>
      </c>
      <c r="H104" s="18">
        <v>311</v>
      </c>
      <c r="I104" s="18">
        <v>93</v>
      </c>
      <c r="J104" s="18">
        <v>92</v>
      </c>
      <c r="K104" s="18">
        <v>94</v>
      </c>
      <c r="L104" s="18">
        <v>87</v>
      </c>
      <c r="M104" s="18">
        <f t="shared" si="7"/>
        <v>366</v>
      </c>
      <c r="N104" s="18">
        <v>207</v>
      </c>
      <c r="O104" s="18">
        <v>94</v>
      </c>
      <c r="P104" s="18">
        <v>89</v>
      </c>
      <c r="Q104" s="18">
        <v>89</v>
      </c>
      <c r="R104" s="18">
        <v>91</v>
      </c>
      <c r="S104" s="18">
        <f t="shared" si="8"/>
        <v>363</v>
      </c>
      <c r="T104" s="18">
        <f t="shared" si="9"/>
        <v>729</v>
      </c>
      <c r="U104" s="39"/>
      <c r="V104" s="39"/>
    </row>
    <row r="105" spans="1:22" x14ac:dyDescent="0.35">
      <c r="A105" s="18">
        <v>87</v>
      </c>
      <c r="B105" s="5">
        <v>84</v>
      </c>
      <c r="C105" s="6" t="s">
        <v>77</v>
      </c>
      <c r="D105" s="7" t="s">
        <v>78</v>
      </c>
      <c r="E105" s="14">
        <v>28782</v>
      </c>
      <c r="F105" s="14" t="s">
        <v>79</v>
      </c>
      <c r="G105" s="5" t="s">
        <v>42</v>
      </c>
      <c r="H105" s="18">
        <v>293</v>
      </c>
      <c r="I105" s="18">
        <v>92</v>
      </c>
      <c r="J105" s="18">
        <v>93</v>
      </c>
      <c r="K105" s="18">
        <v>87</v>
      </c>
      <c r="L105" s="18">
        <v>95</v>
      </c>
      <c r="M105" s="18">
        <f t="shared" si="7"/>
        <v>367</v>
      </c>
      <c r="N105" s="18">
        <v>204</v>
      </c>
      <c r="O105" s="18">
        <v>93</v>
      </c>
      <c r="P105" s="18">
        <v>86</v>
      </c>
      <c r="Q105" s="18">
        <v>93</v>
      </c>
      <c r="R105" s="18">
        <v>89</v>
      </c>
      <c r="S105" s="18">
        <f t="shared" si="8"/>
        <v>361</v>
      </c>
      <c r="T105" s="18">
        <f t="shared" si="9"/>
        <v>728</v>
      </c>
      <c r="U105" s="39"/>
      <c r="V105" s="39"/>
    </row>
    <row r="106" spans="1:22" x14ac:dyDescent="0.35">
      <c r="A106" s="18">
        <v>88</v>
      </c>
      <c r="B106" s="5">
        <v>293</v>
      </c>
      <c r="C106" s="6" t="s">
        <v>204</v>
      </c>
      <c r="D106" s="7" t="s">
        <v>207</v>
      </c>
      <c r="E106" s="14">
        <v>24896</v>
      </c>
      <c r="F106" s="14" t="s">
        <v>33</v>
      </c>
      <c r="G106" s="5" t="s">
        <v>20</v>
      </c>
      <c r="H106" s="18">
        <v>251</v>
      </c>
      <c r="I106" s="18">
        <v>95</v>
      </c>
      <c r="J106" s="18">
        <v>93</v>
      </c>
      <c r="K106" s="18">
        <v>85</v>
      </c>
      <c r="L106" s="18">
        <v>93</v>
      </c>
      <c r="M106" s="18">
        <f t="shared" si="7"/>
        <v>366</v>
      </c>
      <c r="N106" s="18">
        <v>206</v>
      </c>
      <c r="O106" s="18">
        <v>89</v>
      </c>
      <c r="P106" s="18">
        <v>86</v>
      </c>
      <c r="Q106" s="18">
        <v>91</v>
      </c>
      <c r="R106" s="18">
        <v>94</v>
      </c>
      <c r="S106" s="18">
        <f t="shared" si="8"/>
        <v>360</v>
      </c>
      <c r="T106" s="18">
        <f t="shared" si="9"/>
        <v>726</v>
      </c>
      <c r="U106" s="39"/>
      <c r="V106" s="39"/>
    </row>
    <row r="107" spans="1:22" x14ac:dyDescent="0.35">
      <c r="A107" s="18">
        <v>89</v>
      </c>
      <c r="B107" s="5">
        <v>263</v>
      </c>
      <c r="C107" s="6" t="s">
        <v>196</v>
      </c>
      <c r="D107" s="7" t="s">
        <v>197</v>
      </c>
      <c r="E107" s="14">
        <v>28273</v>
      </c>
      <c r="F107" s="14" t="s">
        <v>57</v>
      </c>
      <c r="G107" s="16" t="s">
        <v>42</v>
      </c>
      <c r="H107" s="18">
        <v>290</v>
      </c>
      <c r="I107" s="18">
        <v>92</v>
      </c>
      <c r="J107" s="18">
        <v>94</v>
      </c>
      <c r="K107" s="18">
        <v>92</v>
      </c>
      <c r="L107" s="18">
        <v>90</v>
      </c>
      <c r="M107" s="18">
        <f t="shared" si="7"/>
        <v>368</v>
      </c>
      <c r="N107" s="18">
        <v>203</v>
      </c>
      <c r="O107" s="18">
        <v>87</v>
      </c>
      <c r="P107" s="18">
        <v>91</v>
      </c>
      <c r="Q107" s="18">
        <v>83</v>
      </c>
      <c r="R107" s="18">
        <v>90</v>
      </c>
      <c r="S107" s="18">
        <f t="shared" si="8"/>
        <v>351</v>
      </c>
      <c r="T107" s="18">
        <f t="shared" si="9"/>
        <v>719</v>
      </c>
      <c r="U107" s="39"/>
      <c r="V107" s="39"/>
    </row>
    <row r="108" spans="1:22" x14ac:dyDescent="0.35">
      <c r="A108" s="18">
        <v>90</v>
      </c>
      <c r="B108" s="5">
        <v>29</v>
      </c>
      <c r="C108" s="6" t="s">
        <v>40</v>
      </c>
      <c r="D108" s="7" t="s">
        <v>41</v>
      </c>
      <c r="E108" s="8">
        <v>113355</v>
      </c>
      <c r="F108" s="8" t="s">
        <v>36</v>
      </c>
      <c r="G108" s="9" t="s">
        <v>42</v>
      </c>
      <c r="H108" s="18">
        <v>297</v>
      </c>
      <c r="I108" s="18">
        <v>90</v>
      </c>
      <c r="J108" s="18">
        <v>89</v>
      </c>
      <c r="K108" s="18">
        <v>90</v>
      </c>
      <c r="L108" s="18">
        <v>93</v>
      </c>
      <c r="M108" s="18">
        <f t="shared" si="7"/>
        <v>362</v>
      </c>
      <c r="N108" s="18">
        <v>211</v>
      </c>
      <c r="O108" s="18">
        <v>89</v>
      </c>
      <c r="P108" s="18">
        <v>88</v>
      </c>
      <c r="Q108" s="18">
        <v>90</v>
      </c>
      <c r="R108" s="18">
        <v>87</v>
      </c>
      <c r="S108" s="18">
        <f t="shared" si="8"/>
        <v>354</v>
      </c>
      <c r="T108" s="18">
        <f t="shared" si="9"/>
        <v>716</v>
      </c>
      <c r="U108" s="39"/>
      <c r="V108" s="39"/>
    </row>
    <row r="109" spans="1:22" x14ac:dyDescent="0.35">
      <c r="A109" s="18">
        <v>91</v>
      </c>
      <c r="B109" s="5">
        <v>302</v>
      </c>
      <c r="C109" s="6" t="s">
        <v>213</v>
      </c>
      <c r="D109" s="7" t="s">
        <v>215</v>
      </c>
      <c r="E109" s="14">
        <v>29062</v>
      </c>
      <c r="F109" s="14" t="s">
        <v>210</v>
      </c>
      <c r="G109" s="5" t="s">
        <v>42</v>
      </c>
      <c r="H109" s="18">
        <v>305</v>
      </c>
      <c r="I109" s="18">
        <v>89</v>
      </c>
      <c r="J109" s="18">
        <v>89</v>
      </c>
      <c r="K109" s="18">
        <v>89</v>
      </c>
      <c r="L109" s="18">
        <v>89</v>
      </c>
      <c r="M109" s="18">
        <f t="shared" si="7"/>
        <v>356</v>
      </c>
      <c r="N109" s="18">
        <v>212</v>
      </c>
      <c r="O109" s="18">
        <v>91</v>
      </c>
      <c r="P109" s="18">
        <v>88</v>
      </c>
      <c r="Q109" s="18">
        <v>92</v>
      </c>
      <c r="R109" s="18">
        <v>87</v>
      </c>
      <c r="S109" s="18">
        <f t="shared" si="8"/>
        <v>358</v>
      </c>
      <c r="T109" s="18">
        <f t="shared" si="9"/>
        <v>714</v>
      </c>
      <c r="U109" s="39"/>
      <c r="V109" s="39"/>
    </row>
    <row r="110" spans="1:22" x14ac:dyDescent="0.35">
      <c r="A110" s="18">
        <v>92</v>
      </c>
      <c r="B110" s="5">
        <v>7</v>
      </c>
      <c r="C110" s="6" t="s">
        <v>21</v>
      </c>
      <c r="D110" s="7" t="s">
        <v>22</v>
      </c>
      <c r="E110" s="14">
        <v>24688</v>
      </c>
      <c r="F110" s="14" t="s">
        <v>23</v>
      </c>
      <c r="G110" s="5" t="s">
        <v>20</v>
      </c>
      <c r="H110" s="18">
        <v>285</v>
      </c>
      <c r="I110" s="18">
        <v>92</v>
      </c>
      <c r="J110" s="18">
        <v>88</v>
      </c>
      <c r="K110" s="18">
        <v>91</v>
      </c>
      <c r="L110" s="18">
        <v>93</v>
      </c>
      <c r="M110" s="18">
        <f t="shared" si="7"/>
        <v>364</v>
      </c>
      <c r="N110" s="18">
        <v>209</v>
      </c>
      <c r="O110" s="18">
        <v>90</v>
      </c>
      <c r="P110" s="18">
        <v>86</v>
      </c>
      <c r="Q110" s="18">
        <v>90</v>
      </c>
      <c r="R110" s="18">
        <v>84</v>
      </c>
      <c r="S110" s="18">
        <f t="shared" si="8"/>
        <v>350</v>
      </c>
      <c r="T110" s="18">
        <f t="shared" si="9"/>
        <v>714</v>
      </c>
      <c r="U110" s="39"/>
      <c r="V110" s="39"/>
    </row>
    <row r="111" spans="1:22" x14ac:dyDescent="0.35">
      <c r="A111" s="18">
        <v>93</v>
      </c>
      <c r="B111" s="5">
        <v>49</v>
      </c>
      <c r="C111" s="6" t="s">
        <v>52</v>
      </c>
      <c r="D111" s="7" t="s">
        <v>53</v>
      </c>
      <c r="E111" s="10">
        <v>114428</v>
      </c>
      <c r="F111" s="10" t="s">
        <v>54</v>
      </c>
      <c r="G111" s="5" t="s">
        <v>42</v>
      </c>
      <c r="H111" s="18">
        <v>316</v>
      </c>
      <c r="I111" s="18">
        <v>87</v>
      </c>
      <c r="J111" s="18">
        <v>90</v>
      </c>
      <c r="K111" s="18">
        <v>86</v>
      </c>
      <c r="L111" s="18">
        <v>88</v>
      </c>
      <c r="M111" s="18">
        <f t="shared" si="7"/>
        <v>351</v>
      </c>
      <c r="N111" s="18">
        <v>213</v>
      </c>
      <c r="O111" s="18">
        <v>86</v>
      </c>
      <c r="P111" s="18">
        <v>93</v>
      </c>
      <c r="Q111" s="18">
        <v>90</v>
      </c>
      <c r="R111" s="18">
        <v>91</v>
      </c>
      <c r="S111" s="18">
        <f t="shared" si="8"/>
        <v>360</v>
      </c>
      <c r="T111" s="18">
        <f t="shared" si="9"/>
        <v>711</v>
      </c>
      <c r="U111" s="39"/>
      <c r="V111" s="39"/>
    </row>
    <row r="112" spans="1:22" x14ac:dyDescent="0.35">
      <c r="A112" s="18">
        <v>94</v>
      </c>
      <c r="B112" s="5">
        <v>184</v>
      </c>
      <c r="C112" s="6" t="s">
        <v>146</v>
      </c>
      <c r="D112" s="7" t="s">
        <v>81</v>
      </c>
      <c r="E112" s="10">
        <v>13842</v>
      </c>
      <c r="F112" s="10" t="s">
        <v>102</v>
      </c>
      <c r="G112" s="5" t="s">
        <v>42</v>
      </c>
      <c r="H112" s="18">
        <v>235</v>
      </c>
      <c r="I112" s="18">
        <v>77</v>
      </c>
      <c r="J112" s="18">
        <v>82</v>
      </c>
      <c r="K112" s="18">
        <v>77</v>
      </c>
      <c r="L112" s="18">
        <v>76</v>
      </c>
      <c r="M112" s="18">
        <f t="shared" si="7"/>
        <v>312</v>
      </c>
      <c r="N112" s="18">
        <v>214</v>
      </c>
      <c r="O112" s="18">
        <v>87</v>
      </c>
      <c r="P112" s="18">
        <v>81</v>
      </c>
      <c r="Q112" s="18">
        <v>83</v>
      </c>
      <c r="R112" s="18">
        <v>83</v>
      </c>
      <c r="S112" s="18">
        <f t="shared" si="8"/>
        <v>334</v>
      </c>
      <c r="T112" s="18">
        <f t="shared" si="9"/>
        <v>646</v>
      </c>
      <c r="U112" s="39"/>
      <c r="V112" s="39"/>
    </row>
    <row r="113" spans="8:14" x14ac:dyDescent="0.35">
      <c r="H113" s="18"/>
      <c r="I113" s="18"/>
      <c r="J113" s="18"/>
      <c r="K113" s="18"/>
      <c r="L113" s="18"/>
      <c r="M113" s="18"/>
      <c r="N113" s="18"/>
    </row>
    <row r="114" spans="8:14" x14ac:dyDescent="0.35">
      <c r="H114" s="18"/>
      <c r="I114" s="18"/>
      <c r="J114" s="18"/>
      <c r="K114" s="18"/>
      <c r="L114" s="18"/>
      <c r="M114" s="18"/>
      <c r="N114" s="18"/>
    </row>
    <row r="115" spans="8:14" x14ac:dyDescent="0.35">
      <c r="H115" s="18"/>
      <c r="I115" s="18"/>
      <c r="J115" s="18"/>
      <c r="K115" s="18"/>
      <c r="L115" s="18"/>
      <c r="M115" s="18"/>
      <c r="N115" s="18"/>
    </row>
    <row r="116" spans="8:14" x14ac:dyDescent="0.35">
      <c r="H116" s="18"/>
      <c r="I116" s="18"/>
      <c r="J116" s="18"/>
      <c r="K116" s="18"/>
      <c r="L116" s="18"/>
      <c r="M116" s="18"/>
      <c r="N116" s="18"/>
    </row>
    <row r="117" spans="8:14" x14ac:dyDescent="0.35">
      <c r="H117" s="18"/>
      <c r="I117" s="18"/>
      <c r="J117" s="18"/>
      <c r="K117" s="18"/>
      <c r="L117" s="18"/>
      <c r="M117" s="18"/>
      <c r="N117" s="18"/>
    </row>
    <row r="118" spans="8:14" x14ac:dyDescent="0.35">
      <c r="H118" s="18"/>
      <c r="I118" s="18"/>
      <c r="J118" s="18"/>
      <c r="K118" s="18"/>
      <c r="L118" s="18"/>
      <c r="M118" s="18"/>
      <c r="N118" s="18"/>
    </row>
    <row r="119" spans="8:14" x14ac:dyDescent="0.35">
      <c r="H119" s="18"/>
      <c r="I119" s="18"/>
      <c r="J119" s="18"/>
      <c r="K119" s="18"/>
      <c r="L119" s="18"/>
      <c r="M119" s="18"/>
      <c r="N119" s="18"/>
    </row>
    <row r="120" spans="8:14" x14ac:dyDescent="0.35">
      <c r="H120" s="18"/>
      <c r="I120" s="18"/>
      <c r="J120" s="18"/>
      <c r="K120" s="18"/>
      <c r="L120" s="18"/>
      <c r="M120" s="18"/>
      <c r="N120" s="18"/>
    </row>
    <row r="121" spans="8:14" x14ac:dyDescent="0.35">
      <c r="H121" s="18"/>
      <c r="I121" s="18"/>
      <c r="J121" s="18"/>
      <c r="K121" s="18"/>
      <c r="L121" s="18"/>
      <c r="M121" s="18"/>
      <c r="N121" s="18"/>
    </row>
    <row r="122" spans="8:14" x14ac:dyDescent="0.35">
      <c r="H122" s="18"/>
      <c r="I122" s="18"/>
      <c r="J122" s="18"/>
      <c r="K122" s="18"/>
      <c r="L122" s="18"/>
      <c r="M122" s="18"/>
      <c r="N122" s="18"/>
    </row>
    <row r="123" spans="8:14" x14ac:dyDescent="0.35">
      <c r="H123" s="18"/>
      <c r="I123" s="18"/>
      <c r="J123" s="18"/>
      <c r="K123" s="18"/>
      <c r="L123" s="18"/>
      <c r="M123" s="18"/>
      <c r="N123" s="18"/>
    </row>
    <row r="124" spans="8:14" x14ac:dyDescent="0.35">
      <c r="H124" s="18"/>
      <c r="I124" s="18"/>
      <c r="J124" s="18"/>
      <c r="K124" s="18"/>
      <c r="L124" s="18"/>
      <c r="M124" s="18"/>
      <c r="N124" s="18"/>
    </row>
    <row r="125" spans="8:14" x14ac:dyDescent="0.35">
      <c r="H125" s="18"/>
      <c r="I125" s="18"/>
      <c r="J125" s="18"/>
      <c r="K125" s="18"/>
      <c r="L125" s="18"/>
      <c r="M125" s="18"/>
      <c r="N125" s="18"/>
    </row>
    <row r="126" spans="8:14" x14ac:dyDescent="0.35">
      <c r="H126" s="18"/>
      <c r="I126" s="18"/>
      <c r="J126" s="18"/>
      <c r="K126" s="18"/>
      <c r="L126" s="18"/>
      <c r="M126" s="18"/>
      <c r="N126" s="18"/>
    </row>
    <row r="127" spans="8:14" x14ac:dyDescent="0.35">
      <c r="H127" s="18"/>
      <c r="I127" s="18"/>
      <c r="J127" s="18"/>
      <c r="K127" s="18"/>
      <c r="L127" s="18"/>
      <c r="M127" s="18"/>
      <c r="N127" s="18"/>
    </row>
    <row r="128" spans="8:14" x14ac:dyDescent="0.35">
      <c r="H128" s="18"/>
      <c r="I128" s="18"/>
      <c r="J128" s="18"/>
      <c r="K128" s="18"/>
      <c r="L128" s="18"/>
      <c r="M128" s="18"/>
      <c r="N128" s="18"/>
    </row>
    <row r="129" spans="8:14" x14ac:dyDescent="0.35">
      <c r="H129" s="18"/>
      <c r="I129" s="18"/>
      <c r="J129" s="18"/>
      <c r="K129" s="18"/>
      <c r="L129" s="18"/>
      <c r="M129" s="18"/>
      <c r="N129" s="18"/>
    </row>
    <row r="130" spans="8:14" x14ac:dyDescent="0.35">
      <c r="H130" s="18"/>
      <c r="I130" s="18"/>
      <c r="J130" s="18"/>
      <c r="K130" s="18"/>
      <c r="L130" s="18"/>
      <c r="M130" s="18"/>
      <c r="N130" s="18"/>
    </row>
    <row r="131" spans="8:14" x14ac:dyDescent="0.35">
      <c r="H131" s="18"/>
      <c r="I131" s="18"/>
      <c r="J131" s="18"/>
      <c r="K131" s="18"/>
      <c r="L131" s="18"/>
      <c r="M131" s="18"/>
      <c r="N131" s="18"/>
    </row>
    <row r="132" spans="8:14" x14ac:dyDescent="0.35">
      <c r="H132" s="18"/>
      <c r="I132" s="18"/>
      <c r="J132" s="18"/>
      <c r="K132" s="18"/>
      <c r="L132" s="18"/>
      <c r="M132" s="18"/>
      <c r="N132" s="18"/>
    </row>
    <row r="133" spans="8:14" x14ac:dyDescent="0.35">
      <c r="H133" s="18"/>
      <c r="I133" s="18"/>
      <c r="J133" s="18"/>
      <c r="K133" s="18"/>
      <c r="L133" s="18"/>
      <c r="M133" s="18"/>
      <c r="N133" s="18"/>
    </row>
    <row r="134" spans="8:14" x14ac:dyDescent="0.35">
      <c r="H134" s="18"/>
      <c r="I134" s="18"/>
      <c r="J134" s="18"/>
      <c r="K134" s="18"/>
      <c r="L134" s="18"/>
      <c r="M134" s="18"/>
      <c r="N134" s="18"/>
    </row>
    <row r="135" spans="8:14" x14ac:dyDescent="0.35">
      <c r="H135" s="18"/>
      <c r="I135" s="18"/>
      <c r="J135" s="18"/>
      <c r="K135" s="18"/>
      <c r="L135" s="18"/>
      <c r="M135" s="18"/>
      <c r="N135" s="18"/>
    </row>
  </sheetData>
  <phoneticPr fontId="6" type="noConversion"/>
  <conditionalFormatting sqref="C19:C112 B18:B112">
    <cfRule type="cellIs" dxfId="17" priority="1" stopIfTrue="1" operator="equal">
      <formula>#REF!</formula>
    </cfRule>
  </conditionalFormatting>
  <conditionalFormatting sqref="I19:L115 O19:R112">
    <cfRule type="cellIs" dxfId="16" priority="2" stopIfTrue="1" operator="equal">
      <formula>100</formula>
    </cfRule>
  </conditionalFormatting>
  <printOptions horizontalCentered="1"/>
  <pageMargins left="0" right="0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workbookViewId="0"/>
  </sheetViews>
  <sheetFormatPr defaultRowHeight="15.5" x14ac:dyDescent="0.35"/>
  <cols>
    <col min="1" max="1" width="6.81640625" customWidth="1"/>
    <col min="2" max="2" width="5.1796875" bestFit="1" customWidth="1"/>
    <col min="3" max="3" width="15.26953125" bestFit="1" customWidth="1"/>
    <col min="4" max="4" width="13.81640625" bestFit="1" customWidth="1"/>
    <col min="5" max="5" width="9" hidden="1" customWidth="1"/>
    <col min="6" max="6" width="6.81640625" customWidth="1"/>
    <col min="7" max="7" width="6.7265625" customWidth="1"/>
    <col min="8" max="13" width="5.1796875" hidden="1" customWidth="1"/>
    <col min="14" max="14" width="6.7265625" customWidth="1"/>
    <col min="15" max="16" width="5.1796875" hidden="1" customWidth="1"/>
    <col min="17" max="20" width="3.81640625" hidden="1" customWidth="1"/>
    <col min="21" max="21" width="6.7265625" customWidth="1"/>
    <col min="22" max="23" width="7.81640625" style="18" customWidth="1"/>
    <col min="24" max="24" width="4.54296875" style="18" bestFit="1" customWidth="1"/>
    <col min="25" max="25" width="8.26953125" style="18" bestFit="1" customWidth="1"/>
  </cols>
  <sheetData>
    <row r="1" spans="1:30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AB1" s="18"/>
      <c r="AC1" s="18"/>
      <c r="AD1" s="18"/>
    </row>
    <row r="2" spans="1:30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AB2" s="18"/>
      <c r="AC2" s="18"/>
      <c r="AD2" s="18"/>
    </row>
    <row r="3" spans="1:30" ht="20" x14ac:dyDescent="0.4">
      <c r="A3" s="22" t="s">
        <v>227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AB3" s="18"/>
      <c r="AC3" s="18"/>
      <c r="AD3" s="18"/>
    </row>
    <row r="4" spans="1:30" ht="20" x14ac:dyDescent="0.4">
      <c r="A4" s="22" t="s">
        <v>228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AB4" s="18"/>
      <c r="AC4" s="18"/>
      <c r="AD4" s="18"/>
    </row>
    <row r="5" spans="1:30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30" x14ac:dyDescent="0.35">
      <c r="A6" s="21" t="s">
        <v>2</v>
      </c>
      <c r="B6" s="20"/>
      <c r="C6" s="20"/>
      <c r="D6" s="20"/>
      <c r="E6" s="20"/>
      <c r="F6" s="21" t="s">
        <v>277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40">
        <v>1258.0999999999999</v>
      </c>
      <c r="Z6" s="21"/>
    </row>
    <row r="7" spans="1:30" x14ac:dyDescent="0.35">
      <c r="A7" s="21" t="s">
        <v>3</v>
      </c>
      <c r="B7" s="20"/>
      <c r="C7" s="20"/>
      <c r="D7" s="20"/>
      <c r="E7" s="20"/>
      <c r="F7" s="21" t="s">
        <v>278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40">
        <v>1252.8</v>
      </c>
      <c r="Z7" s="21"/>
    </row>
    <row r="8" spans="1:30" x14ac:dyDescent="0.35">
      <c r="A8" s="21" t="s">
        <v>4</v>
      </c>
      <c r="B8" s="20"/>
      <c r="C8" s="20"/>
      <c r="D8" s="20"/>
      <c r="E8" s="20"/>
      <c r="F8" s="21" t="s">
        <v>262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40">
        <v>1250.7</v>
      </c>
      <c r="Z8" s="21"/>
    </row>
    <row r="9" spans="1:30" x14ac:dyDescent="0.35">
      <c r="A9" s="21"/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17"/>
      <c r="Z9" s="21"/>
    </row>
    <row r="10" spans="1:30" x14ac:dyDescent="0.35">
      <c r="A10" s="21" t="s">
        <v>5</v>
      </c>
      <c r="B10" s="20"/>
      <c r="C10" s="20"/>
      <c r="D10" s="20"/>
      <c r="E10" s="20"/>
      <c r="F10" s="21" t="s">
        <v>267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7">
        <v>1147</v>
      </c>
      <c r="Z10" s="21"/>
    </row>
    <row r="11" spans="1:30" x14ac:dyDescent="0.35">
      <c r="A11" s="21" t="s">
        <v>7</v>
      </c>
      <c r="B11" s="20"/>
      <c r="C11" s="20"/>
      <c r="D11" s="20"/>
      <c r="E11" s="20"/>
      <c r="F11" s="21" t="s">
        <v>266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7">
        <v>1140</v>
      </c>
      <c r="Z11" s="21"/>
    </row>
    <row r="12" spans="1:30" x14ac:dyDescent="0.35">
      <c r="A12" s="21" t="s">
        <v>8</v>
      </c>
      <c r="B12" s="20"/>
      <c r="C12" s="20"/>
      <c r="D12" s="20"/>
      <c r="E12" s="20"/>
      <c r="F12" s="21" t="s">
        <v>275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7">
        <v>1127</v>
      </c>
      <c r="Z12" s="21"/>
    </row>
    <row r="13" spans="1:30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7"/>
      <c r="Z13" s="21"/>
    </row>
    <row r="14" spans="1:30" x14ac:dyDescent="0.35">
      <c r="A14" s="21" t="s">
        <v>6</v>
      </c>
      <c r="B14" s="20"/>
      <c r="C14" s="20"/>
      <c r="D14" s="20"/>
      <c r="E14" s="20"/>
      <c r="F14" s="21" t="s">
        <v>276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7">
        <v>1106</v>
      </c>
      <c r="Z14" s="21"/>
    </row>
    <row r="15" spans="1:30" x14ac:dyDescent="0.35">
      <c r="A15" s="21" t="s">
        <v>9</v>
      </c>
      <c r="B15" s="20"/>
      <c r="C15" s="20"/>
      <c r="D15" s="20"/>
      <c r="E15" s="20"/>
      <c r="F15" s="21" t="s">
        <v>263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7">
        <v>1099</v>
      </c>
      <c r="Z15" s="21"/>
    </row>
    <row r="16" spans="1:30" x14ac:dyDescent="0.35">
      <c r="A16" s="21" t="s">
        <v>10</v>
      </c>
      <c r="B16" s="20"/>
      <c r="C16" s="20"/>
      <c r="D16" s="20"/>
      <c r="E16" s="20"/>
      <c r="F16" s="21" t="s">
        <v>265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17">
        <v>1097</v>
      </c>
      <c r="Z16" s="21"/>
    </row>
    <row r="17" spans="1:26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26" x14ac:dyDescent="0.35">
      <c r="A18" s="17" t="s">
        <v>11</v>
      </c>
      <c r="B18" s="2" t="s">
        <v>12</v>
      </c>
      <c r="C18" s="3" t="s">
        <v>13</v>
      </c>
      <c r="D18" s="3" t="s">
        <v>14</v>
      </c>
      <c r="E18" s="4" t="s">
        <v>15</v>
      </c>
      <c r="F18" s="4" t="s">
        <v>16</v>
      </c>
      <c r="G18" s="2" t="s">
        <v>225</v>
      </c>
      <c r="H18" s="17">
        <v>1</v>
      </c>
      <c r="I18" s="17">
        <v>2</v>
      </c>
      <c r="J18" s="17">
        <v>3</v>
      </c>
      <c r="K18" s="17">
        <v>4</v>
      </c>
      <c r="L18" s="17">
        <v>5</v>
      </c>
      <c r="M18" s="17">
        <v>6</v>
      </c>
      <c r="N18" s="17" t="s">
        <v>256</v>
      </c>
      <c r="O18" s="17">
        <v>1</v>
      </c>
      <c r="P18" s="17">
        <v>2</v>
      </c>
      <c r="Q18" s="17">
        <v>3</v>
      </c>
      <c r="R18" s="17">
        <v>4</v>
      </c>
      <c r="S18" s="17">
        <v>5</v>
      </c>
      <c r="T18" s="17">
        <v>6</v>
      </c>
      <c r="U18" s="17" t="s">
        <v>257</v>
      </c>
      <c r="V18" s="17" t="s">
        <v>261</v>
      </c>
      <c r="W18" s="17" t="s">
        <v>258</v>
      </c>
      <c r="X18" s="17" t="s">
        <v>279</v>
      </c>
      <c r="Y18" s="41" t="s">
        <v>254</v>
      </c>
    </row>
    <row r="19" spans="1:26" s="1" customFormat="1" x14ac:dyDescent="0.35">
      <c r="A19" s="18">
        <v>1</v>
      </c>
      <c r="B19" s="24">
        <v>90</v>
      </c>
      <c r="C19" s="25" t="s">
        <v>80</v>
      </c>
      <c r="D19" s="26" t="s">
        <v>83</v>
      </c>
      <c r="E19" s="27">
        <v>22939</v>
      </c>
      <c r="F19" s="27" t="s">
        <v>82</v>
      </c>
      <c r="G19" s="28" t="s">
        <v>27</v>
      </c>
      <c r="H19" s="18">
        <v>98</v>
      </c>
      <c r="I19" s="18">
        <v>100</v>
      </c>
      <c r="J19" s="18">
        <v>95</v>
      </c>
      <c r="K19" s="18">
        <v>95</v>
      </c>
      <c r="L19" s="18">
        <v>96</v>
      </c>
      <c r="M19" s="18">
        <v>98</v>
      </c>
      <c r="N19" s="18">
        <f t="shared" ref="N19:N50" si="0">SUM(H19:M19)</f>
        <v>582</v>
      </c>
      <c r="O19" s="18">
        <v>98</v>
      </c>
      <c r="P19" s="18">
        <v>99</v>
      </c>
      <c r="Q19" s="18">
        <v>95</v>
      </c>
      <c r="R19" s="18">
        <v>92</v>
      </c>
      <c r="S19" s="18">
        <v>98</v>
      </c>
      <c r="T19" s="18">
        <v>98</v>
      </c>
      <c r="U19" s="18">
        <f t="shared" ref="U19:U50" si="1">SUM(O19:T19)</f>
        <v>580</v>
      </c>
      <c r="V19" s="18">
        <f t="shared" ref="V19:V50" si="2">U19+N19</f>
        <v>1162</v>
      </c>
      <c r="W19" s="39">
        <v>96.1</v>
      </c>
      <c r="X19" s="39"/>
      <c r="Y19" s="39">
        <f t="shared" ref="Y19:Y26" si="3">SUM(V19:W19)</f>
        <v>1258.0999999999999</v>
      </c>
      <c r="Z19" s="18"/>
    </row>
    <row r="20" spans="1:26" s="1" customFormat="1" x14ac:dyDescent="0.35">
      <c r="A20" s="18">
        <v>2</v>
      </c>
      <c r="B20" s="24">
        <v>91</v>
      </c>
      <c r="C20" s="25" t="s">
        <v>80</v>
      </c>
      <c r="D20" s="26" t="s">
        <v>84</v>
      </c>
      <c r="E20" s="29">
        <v>17032</v>
      </c>
      <c r="F20" s="29" t="s">
        <v>82</v>
      </c>
      <c r="G20" s="30" t="s">
        <v>27</v>
      </c>
      <c r="H20" s="18">
        <v>97</v>
      </c>
      <c r="I20" s="18">
        <v>98</v>
      </c>
      <c r="J20" s="18">
        <v>93</v>
      </c>
      <c r="K20" s="18">
        <v>94</v>
      </c>
      <c r="L20" s="18">
        <v>96</v>
      </c>
      <c r="M20" s="18">
        <v>98</v>
      </c>
      <c r="N20" s="18">
        <f t="shared" si="0"/>
        <v>576</v>
      </c>
      <c r="O20" s="18">
        <v>99</v>
      </c>
      <c r="P20" s="18">
        <v>98</v>
      </c>
      <c r="Q20" s="18">
        <v>95</v>
      </c>
      <c r="R20" s="18">
        <v>95</v>
      </c>
      <c r="S20" s="18">
        <v>96</v>
      </c>
      <c r="T20" s="18">
        <v>95</v>
      </c>
      <c r="U20" s="18">
        <f t="shared" si="1"/>
        <v>578</v>
      </c>
      <c r="V20" s="18">
        <f t="shared" si="2"/>
        <v>1154</v>
      </c>
      <c r="W20" s="39">
        <v>98.8</v>
      </c>
      <c r="X20" s="39"/>
      <c r="Y20" s="39">
        <f t="shared" si="3"/>
        <v>1252.8</v>
      </c>
    </row>
    <row r="21" spans="1:26" s="1" customFormat="1" x14ac:dyDescent="0.35">
      <c r="A21" s="18">
        <v>3</v>
      </c>
      <c r="B21" s="24">
        <v>252</v>
      </c>
      <c r="C21" s="25" t="s">
        <v>194</v>
      </c>
      <c r="D21" s="26" t="s">
        <v>44</v>
      </c>
      <c r="E21" s="29">
        <v>15396</v>
      </c>
      <c r="F21" s="29" t="s">
        <v>195</v>
      </c>
      <c r="G21" s="30" t="s">
        <v>20</v>
      </c>
      <c r="H21" s="18">
        <v>97</v>
      </c>
      <c r="I21" s="18">
        <v>98</v>
      </c>
      <c r="J21" s="18">
        <v>95</v>
      </c>
      <c r="K21" s="18">
        <v>95</v>
      </c>
      <c r="L21" s="18">
        <v>97</v>
      </c>
      <c r="M21" s="18">
        <v>96</v>
      </c>
      <c r="N21" s="18">
        <f t="shared" si="0"/>
        <v>578</v>
      </c>
      <c r="O21" s="18">
        <v>96</v>
      </c>
      <c r="P21" s="18">
        <v>98</v>
      </c>
      <c r="Q21" s="18">
        <v>94</v>
      </c>
      <c r="R21" s="18">
        <v>96</v>
      </c>
      <c r="S21" s="18">
        <v>98</v>
      </c>
      <c r="T21" s="18">
        <v>93</v>
      </c>
      <c r="U21" s="18">
        <f t="shared" si="1"/>
        <v>575</v>
      </c>
      <c r="V21" s="18">
        <f t="shared" si="2"/>
        <v>1153</v>
      </c>
      <c r="W21" s="39">
        <v>97.7</v>
      </c>
      <c r="X21" s="39"/>
      <c r="Y21" s="39">
        <f t="shared" si="3"/>
        <v>1250.7</v>
      </c>
    </row>
    <row r="22" spans="1:26" s="1" customFormat="1" x14ac:dyDescent="0.35">
      <c r="A22" s="18">
        <v>4</v>
      </c>
      <c r="B22" s="24">
        <v>83</v>
      </c>
      <c r="C22" s="25" t="s">
        <v>74</v>
      </c>
      <c r="D22" s="26" t="s">
        <v>75</v>
      </c>
      <c r="E22" s="24">
        <v>19001</v>
      </c>
      <c r="F22" s="24" t="s">
        <v>76</v>
      </c>
      <c r="G22" s="24" t="s">
        <v>27</v>
      </c>
      <c r="H22" s="18">
        <v>99</v>
      </c>
      <c r="I22" s="18">
        <v>99</v>
      </c>
      <c r="J22" s="18">
        <v>96</v>
      </c>
      <c r="K22" s="18">
        <v>93</v>
      </c>
      <c r="L22" s="18">
        <v>94</v>
      </c>
      <c r="M22" s="18">
        <v>94</v>
      </c>
      <c r="N22" s="18">
        <f t="shared" si="0"/>
        <v>575</v>
      </c>
      <c r="O22" s="18">
        <v>98</v>
      </c>
      <c r="P22" s="18">
        <v>98</v>
      </c>
      <c r="Q22" s="18">
        <v>94</v>
      </c>
      <c r="R22" s="18">
        <v>94</v>
      </c>
      <c r="S22" s="18">
        <v>93</v>
      </c>
      <c r="T22" s="18">
        <v>95</v>
      </c>
      <c r="U22" s="18">
        <f t="shared" si="1"/>
        <v>572</v>
      </c>
      <c r="V22" s="18">
        <f t="shared" si="2"/>
        <v>1147</v>
      </c>
      <c r="W22" s="39">
        <v>98.9</v>
      </c>
      <c r="X22" s="39">
        <v>9</v>
      </c>
      <c r="Y22" s="39">
        <f t="shared" si="3"/>
        <v>1245.9000000000001</v>
      </c>
    </row>
    <row r="23" spans="1:26" s="1" customFormat="1" x14ac:dyDescent="0.35">
      <c r="A23" s="18">
        <v>5</v>
      </c>
      <c r="B23" s="24">
        <v>82</v>
      </c>
      <c r="C23" s="25" t="s">
        <v>71</v>
      </c>
      <c r="D23" s="26" t="s">
        <v>72</v>
      </c>
      <c r="E23" s="29" t="s">
        <v>73</v>
      </c>
      <c r="F23" s="29" t="s">
        <v>33</v>
      </c>
      <c r="G23" s="30" t="s">
        <v>27</v>
      </c>
      <c r="H23" s="18">
        <v>95</v>
      </c>
      <c r="I23" s="18">
        <v>99</v>
      </c>
      <c r="J23" s="18">
        <v>94</v>
      </c>
      <c r="K23" s="18">
        <v>94</v>
      </c>
      <c r="L23" s="18">
        <v>93</v>
      </c>
      <c r="M23" s="18">
        <v>94</v>
      </c>
      <c r="N23" s="18">
        <f t="shared" si="0"/>
        <v>569</v>
      </c>
      <c r="O23" s="18">
        <v>99</v>
      </c>
      <c r="P23" s="18">
        <v>98</v>
      </c>
      <c r="Q23" s="18">
        <v>93</v>
      </c>
      <c r="R23" s="18">
        <v>92</v>
      </c>
      <c r="S23" s="18">
        <v>96</v>
      </c>
      <c r="T23" s="18">
        <v>97</v>
      </c>
      <c r="U23" s="18">
        <f t="shared" si="1"/>
        <v>575</v>
      </c>
      <c r="V23" s="18">
        <f t="shared" si="2"/>
        <v>1144</v>
      </c>
      <c r="W23" s="39">
        <v>101.9</v>
      </c>
      <c r="X23" s="39">
        <v>7.3</v>
      </c>
      <c r="Y23" s="39">
        <f t="shared" si="3"/>
        <v>1245.9000000000001</v>
      </c>
    </row>
    <row r="24" spans="1:26" s="1" customFormat="1" x14ac:dyDescent="0.35">
      <c r="A24" s="18">
        <v>6</v>
      </c>
      <c r="B24" s="24">
        <v>99</v>
      </c>
      <c r="C24" s="25" t="s">
        <v>93</v>
      </c>
      <c r="D24" s="26" t="s">
        <v>94</v>
      </c>
      <c r="E24" s="31">
        <v>19832</v>
      </c>
      <c r="F24" s="31" t="s">
        <v>95</v>
      </c>
      <c r="G24" s="24" t="s">
        <v>20</v>
      </c>
      <c r="H24" s="18">
        <v>98</v>
      </c>
      <c r="I24" s="18">
        <v>100</v>
      </c>
      <c r="J24" s="18">
        <v>91</v>
      </c>
      <c r="K24" s="18">
        <v>90</v>
      </c>
      <c r="L24" s="18">
        <v>96</v>
      </c>
      <c r="M24" s="18">
        <v>97</v>
      </c>
      <c r="N24" s="18">
        <f t="shared" si="0"/>
        <v>572</v>
      </c>
      <c r="O24" s="18">
        <v>99</v>
      </c>
      <c r="P24" s="18">
        <v>100</v>
      </c>
      <c r="Q24" s="18">
        <v>94</v>
      </c>
      <c r="R24" s="18">
        <v>93</v>
      </c>
      <c r="S24" s="18">
        <v>94</v>
      </c>
      <c r="T24" s="18">
        <v>95</v>
      </c>
      <c r="U24" s="18">
        <f t="shared" si="1"/>
        <v>575</v>
      </c>
      <c r="V24" s="18">
        <f t="shared" si="2"/>
        <v>1147</v>
      </c>
      <c r="W24" s="39">
        <v>96.9</v>
      </c>
      <c r="X24" s="39"/>
      <c r="Y24" s="39">
        <f t="shared" si="3"/>
        <v>1243.9000000000001</v>
      </c>
    </row>
    <row r="25" spans="1:26" s="1" customFormat="1" x14ac:dyDescent="0.35">
      <c r="A25" s="18">
        <v>7</v>
      </c>
      <c r="B25" s="24">
        <v>16</v>
      </c>
      <c r="C25" s="25" t="s">
        <v>31</v>
      </c>
      <c r="D25" s="26" t="s">
        <v>32</v>
      </c>
      <c r="E25" s="29">
        <v>100296</v>
      </c>
      <c r="F25" s="29" t="s">
        <v>33</v>
      </c>
      <c r="G25" s="30" t="s">
        <v>27</v>
      </c>
      <c r="H25" s="18">
        <v>99</v>
      </c>
      <c r="I25" s="18">
        <v>99</v>
      </c>
      <c r="J25" s="18">
        <v>96</v>
      </c>
      <c r="K25" s="18">
        <v>94</v>
      </c>
      <c r="L25" s="18">
        <v>97</v>
      </c>
      <c r="M25" s="18">
        <v>97</v>
      </c>
      <c r="N25" s="18">
        <f t="shared" si="0"/>
        <v>582</v>
      </c>
      <c r="O25" s="18">
        <v>97</v>
      </c>
      <c r="P25" s="18">
        <v>96</v>
      </c>
      <c r="Q25" s="18">
        <v>93</v>
      </c>
      <c r="R25" s="18">
        <v>91</v>
      </c>
      <c r="S25" s="18">
        <v>96</v>
      </c>
      <c r="T25" s="18">
        <v>92</v>
      </c>
      <c r="U25" s="18">
        <f t="shared" si="1"/>
        <v>565</v>
      </c>
      <c r="V25" s="18">
        <f t="shared" si="2"/>
        <v>1147</v>
      </c>
      <c r="W25" s="39">
        <v>96</v>
      </c>
      <c r="X25" s="39"/>
      <c r="Y25" s="39">
        <f t="shared" si="3"/>
        <v>1243</v>
      </c>
    </row>
    <row r="26" spans="1:26" s="1" customFormat="1" x14ac:dyDescent="0.35">
      <c r="A26" s="18">
        <v>8</v>
      </c>
      <c r="B26" s="24">
        <v>136</v>
      </c>
      <c r="C26" s="25" t="s">
        <v>121</v>
      </c>
      <c r="D26" s="26" t="s">
        <v>122</v>
      </c>
      <c r="E26" s="29">
        <v>19926</v>
      </c>
      <c r="F26" s="29" t="s">
        <v>57</v>
      </c>
      <c r="G26" s="30" t="s">
        <v>27</v>
      </c>
      <c r="H26" s="18">
        <v>98</v>
      </c>
      <c r="I26" s="18">
        <v>98</v>
      </c>
      <c r="J26" s="18">
        <v>91</v>
      </c>
      <c r="K26" s="18">
        <v>93</v>
      </c>
      <c r="L26" s="18">
        <v>97</v>
      </c>
      <c r="M26" s="18">
        <v>95</v>
      </c>
      <c r="N26" s="18">
        <f t="shared" si="0"/>
        <v>572</v>
      </c>
      <c r="O26" s="18">
        <v>99</v>
      </c>
      <c r="P26" s="18">
        <v>98</v>
      </c>
      <c r="Q26" s="18">
        <v>93</v>
      </c>
      <c r="R26" s="18">
        <v>93</v>
      </c>
      <c r="S26" s="18">
        <v>97</v>
      </c>
      <c r="T26" s="18">
        <v>97</v>
      </c>
      <c r="U26" s="18">
        <f t="shared" si="1"/>
        <v>577</v>
      </c>
      <c r="V26" s="18">
        <f t="shared" si="2"/>
        <v>1149</v>
      </c>
      <c r="W26" s="39">
        <v>93.9</v>
      </c>
      <c r="X26" s="39"/>
      <c r="Y26" s="39">
        <f t="shared" si="3"/>
        <v>1242.9000000000001</v>
      </c>
    </row>
    <row r="27" spans="1:26" s="1" customFormat="1" x14ac:dyDescent="0.35">
      <c r="A27" s="18">
        <v>9</v>
      </c>
      <c r="B27" s="24">
        <v>65</v>
      </c>
      <c r="C27" s="25" t="s">
        <v>61</v>
      </c>
      <c r="D27" s="26" t="s">
        <v>62</v>
      </c>
      <c r="E27" s="29">
        <v>14982</v>
      </c>
      <c r="F27" s="29" t="s">
        <v>63</v>
      </c>
      <c r="G27" s="30" t="s">
        <v>27</v>
      </c>
      <c r="H27" s="18">
        <v>96</v>
      </c>
      <c r="I27" s="18">
        <v>98</v>
      </c>
      <c r="J27" s="18">
        <v>92</v>
      </c>
      <c r="K27" s="18">
        <v>91</v>
      </c>
      <c r="L27" s="18">
        <v>95</v>
      </c>
      <c r="M27" s="18">
        <v>96</v>
      </c>
      <c r="N27" s="18">
        <f t="shared" si="0"/>
        <v>568</v>
      </c>
      <c r="O27" s="18">
        <v>100</v>
      </c>
      <c r="P27" s="18">
        <v>97</v>
      </c>
      <c r="Q27" s="18">
        <v>92</v>
      </c>
      <c r="R27" s="18">
        <v>92</v>
      </c>
      <c r="S27" s="18">
        <v>95</v>
      </c>
      <c r="T27" s="18">
        <v>99</v>
      </c>
      <c r="U27" s="18">
        <f t="shared" si="1"/>
        <v>575</v>
      </c>
      <c r="V27" s="18">
        <f t="shared" si="2"/>
        <v>1143</v>
      </c>
      <c r="W27" s="18"/>
      <c r="X27" s="18"/>
      <c r="Y27" s="18"/>
    </row>
    <row r="28" spans="1:26" s="1" customFormat="1" x14ac:dyDescent="0.35">
      <c r="A28" s="18">
        <v>10</v>
      </c>
      <c r="B28" s="24">
        <v>173</v>
      </c>
      <c r="C28" s="25" t="s">
        <v>142</v>
      </c>
      <c r="D28" s="26" t="s">
        <v>143</v>
      </c>
      <c r="E28" s="29">
        <v>18171</v>
      </c>
      <c r="F28" s="29" t="s">
        <v>144</v>
      </c>
      <c r="G28" s="30" t="s">
        <v>27</v>
      </c>
      <c r="H28" s="18">
        <v>98</v>
      </c>
      <c r="I28" s="18">
        <v>98</v>
      </c>
      <c r="J28" s="18">
        <v>97</v>
      </c>
      <c r="K28" s="18">
        <v>90</v>
      </c>
      <c r="L28" s="18">
        <v>90</v>
      </c>
      <c r="M28" s="18">
        <v>92</v>
      </c>
      <c r="N28" s="18">
        <f t="shared" si="0"/>
        <v>565</v>
      </c>
      <c r="O28" s="18">
        <v>98</v>
      </c>
      <c r="P28" s="18">
        <v>99</v>
      </c>
      <c r="Q28" s="18">
        <v>95</v>
      </c>
      <c r="R28" s="18">
        <v>91</v>
      </c>
      <c r="S28" s="18">
        <v>97</v>
      </c>
      <c r="T28" s="18">
        <v>97</v>
      </c>
      <c r="U28" s="18">
        <f t="shared" si="1"/>
        <v>577</v>
      </c>
      <c r="V28" s="18">
        <f t="shared" si="2"/>
        <v>1142</v>
      </c>
      <c r="W28" s="18"/>
      <c r="X28" s="18"/>
      <c r="Y28" s="18"/>
    </row>
    <row r="29" spans="1:26" s="1" customFormat="1" x14ac:dyDescent="0.35">
      <c r="A29" s="18">
        <v>11</v>
      </c>
      <c r="B29" s="24">
        <v>242</v>
      </c>
      <c r="C29" s="25" t="s">
        <v>249</v>
      </c>
      <c r="D29" s="26" t="s">
        <v>250</v>
      </c>
      <c r="E29" s="29">
        <v>25737</v>
      </c>
      <c r="F29" s="29" t="s">
        <v>251</v>
      </c>
      <c r="G29" s="30" t="s">
        <v>27</v>
      </c>
      <c r="H29" s="18">
        <v>97</v>
      </c>
      <c r="I29" s="18">
        <v>100</v>
      </c>
      <c r="J29" s="18">
        <v>93</v>
      </c>
      <c r="K29" s="18">
        <v>91</v>
      </c>
      <c r="L29" s="18">
        <v>95</v>
      </c>
      <c r="M29" s="18">
        <v>96</v>
      </c>
      <c r="N29" s="18">
        <f t="shared" si="0"/>
        <v>572</v>
      </c>
      <c r="O29" s="18">
        <v>97</v>
      </c>
      <c r="P29" s="18">
        <v>99</v>
      </c>
      <c r="Q29" s="18">
        <v>91</v>
      </c>
      <c r="R29" s="18">
        <v>91</v>
      </c>
      <c r="S29" s="18">
        <v>95</v>
      </c>
      <c r="T29" s="18">
        <v>97</v>
      </c>
      <c r="U29" s="18">
        <f t="shared" si="1"/>
        <v>570</v>
      </c>
      <c r="V29" s="18">
        <f t="shared" si="2"/>
        <v>1142</v>
      </c>
      <c r="W29" s="18"/>
      <c r="X29" s="18"/>
      <c r="Y29" s="18"/>
    </row>
    <row r="30" spans="1:26" s="1" customFormat="1" x14ac:dyDescent="0.35">
      <c r="A30" s="18">
        <v>12</v>
      </c>
      <c r="B30" s="24">
        <v>129</v>
      </c>
      <c r="C30" s="25" t="s">
        <v>117</v>
      </c>
      <c r="D30" s="26" t="s">
        <v>118</v>
      </c>
      <c r="E30" s="29">
        <v>28546</v>
      </c>
      <c r="F30" s="29" t="s">
        <v>26</v>
      </c>
      <c r="G30" s="30" t="s">
        <v>20</v>
      </c>
      <c r="H30" s="18">
        <v>97</v>
      </c>
      <c r="I30" s="18">
        <v>97</v>
      </c>
      <c r="J30" s="18">
        <v>92</v>
      </c>
      <c r="K30" s="18">
        <v>95</v>
      </c>
      <c r="L30" s="18">
        <v>93</v>
      </c>
      <c r="M30" s="18">
        <v>94</v>
      </c>
      <c r="N30" s="18">
        <f t="shared" si="0"/>
        <v>568</v>
      </c>
      <c r="O30" s="18">
        <v>97</v>
      </c>
      <c r="P30" s="18">
        <v>98</v>
      </c>
      <c r="Q30" s="18">
        <v>92</v>
      </c>
      <c r="R30" s="18">
        <v>94</v>
      </c>
      <c r="S30" s="18">
        <v>94</v>
      </c>
      <c r="T30" s="18">
        <v>97</v>
      </c>
      <c r="U30" s="18">
        <f t="shared" si="1"/>
        <v>572</v>
      </c>
      <c r="V30" s="18">
        <f t="shared" si="2"/>
        <v>1140</v>
      </c>
      <c r="W30" s="18"/>
      <c r="X30" s="18"/>
      <c r="Y30" s="18"/>
    </row>
    <row r="31" spans="1:26" s="1" customFormat="1" x14ac:dyDescent="0.35">
      <c r="A31" s="18">
        <v>13</v>
      </c>
      <c r="B31" s="24">
        <v>221</v>
      </c>
      <c r="C31" s="25" t="s">
        <v>174</v>
      </c>
      <c r="D31" s="26" t="s">
        <v>118</v>
      </c>
      <c r="E31" s="29">
        <v>26501</v>
      </c>
      <c r="F31" s="29" t="s">
        <v>175</v>
      </c>
      <c r="G31" s="30" t="s">
        <v>27</v>
      </c>
      <c r="H31" s="18">
        <v>96</v>
      </c>
      <c r="I31" s="18">
        <v>99</v>
      </c>
      <c r="J31" s="18">
        <v>93</v>
      </c>
      <c r="K31" s="18">
        <v>92</v>
      </c>
      <c r="L31" s="18">
        <v>98</v>
      </c>
      <c r="M31" s="18">
        <v>97</v>
      </c>
      <c r="N31" s="18">
        <f t="shared" si="0"/>
        <v>575</v>
      </c>
      <c r="O31" s="18">
        <v>96</v>
      </c>
      <c r="P31" s="18">
        <v>96</v>
      </c>
      <c r="Q31" s="18">
        <v>91</v>
      </c>
      <c r="R31" s="18">
        <v>87</v>
      </c>
      <c r="S31" s="18">
        <v>92</v>
      </c>
      <c r="T31" s="18">
        <v>98</v>
      </c>
      <c r="U31" s="18">
        <f t="shared" si="1"/>
        <v>560</v>
      </c>
      <c r="V31" s="18">
        <f t="shared" si="2"/>
        <v>1135</v>
      </c>
      <c r="W31" s="18"/>
      <c r="X31" s="18"/>
      <c r="Y31" s="18"/>
    </row>
    <row r="32" spans="1:26" s="1" customFormat="1" x14ac:dyDescent="0.35">
      <c r="A32" s="18">
        <v>14</v>
      </c>
      <c r="B32" s="24">
        <v>272</v>
      </c>
      <c r="C32" s="25" t="s">
        <v>252</v>
      </c>
      <c r="D32" s="26" t="s">
        <v>253</v>
      </c>
      <c r="E32" s="29">
        <v>17572</v>
      </c>
      <c r="F32" s="29" t="s">
        <v>191</v>
      </c>
      <c r="G32" s="30" t="s">
        <v>27</v>
      </c>
      <c r="H32" s="18">
        <v>98</v>
      </c>
      <c r="I32" s="18">
        <v>98</v>
      </c>
      <c r="J32" s="18">
        <v>94</v>
      </c>
      <c r="K32" s="18">
        <v>92</v>
      </c>
      <c r="L32" s="18">
        <v>90</v>
      </c>
      <c r="M32" s="18">
        <v>93</v>
      </c>
      <c r="N32" s="18">
        <f t="shared" si="0"/>
        <v>565</v>
      </c>
      <c r="O32" s="18">
        <v>97</v>
      </c>
      <c r="P32" s="18">
        <v>94</v>
      </c>
      <c r="Q32" s="18">
        <v>97</v>
      </c>
      <c r="R32" s="18">
        <v>91</v>
      </c>
      <c r="S32" s="18">
        <v>92</v>
      </c>
      <c r="T32" s="18">
        <v>97</v>
      </c>
      <c r="U32" s="18">
        <f t="shared" si="1"/>
        <v>568</v>
      </c>
      <c r="V32" s="18">
        <f t="shared" si="2"/>
        <v>1133</v>
      </c>
      <c r="W32" s="18"/>
      <c r="X32" s="18"/>
      <c r="Y32" s="18"/>
    </row>
    <row r="33" spans="1:25" s="1" customFormat="1" x14ac:dyDescent="0.35">
      <c r="A33" s="18">
        <v>15</v>
      </c>
      <c r="B33" s="24">
        <v>31</v>
      </c>
      <c r="C33" s="25" t="s">
        <v>229</v>
      </c>
      <c r="D33" s="26" t="s">
        <v>230</v>
      </c>
      <c r="E33" s="29">
        <v>18347</v>
      </c>
      <c r="F33" s="29" t="s">
        <v>231</v>
      </c>
      <c r="G33" s="30" t="s">
        <v>27</v>
      </c>
      <c r="H33" s="18">
        <v>98</v>
      </c>
      <c r="I33" s="18">
        <v>97</v>
      </c>
      <c r="J33" s="18">
        <v>95</v>
      </c>
      <c r="K33" s="18">
        <v>89</v>
      </c>
      <c r="L33" s="18">
        <v>92</v>
      </c>
      <c r="M33" s="18">
        <v>93</v>
      </c>
      <c r="N33" s="18">
        <f t="shared" si="0"/>
        <v>564</v>
      </c>
      <c r="O33" s="18">
        <v>96</v>
      </c>
      <c r="P33" s="18">
        <v>99</v>
      </c>
      <c r="Q33" s="18">
        <v>89</v>
      </c>
      <c r="R33" s="18">
        <v>90</v>
      </c>
      <c r="S33" s="18">
        <v>97</v>
      </c>
      <c r="T33" s="18">
        <v>96</v>
      </c>
      <c r="U33" s="18">
        <f t="shared" si="1"/>
        <v>567</v>
      </c>
      <c r="V33" s="18">
        <f t="shared" si="2"/>
        <v>1131</v>
      </c>
      <c r="W33" s="18"/>
      <c r="X33" s="18"/>
      <c r="Y33" s="18"/>
    </row>
    <row r="34" spans="1:25" s="1" customFormat="1" x14ac:dyDescent="0.35">
      <c r="A34" s="18">
        <v>16</v>
      </c>
      <c r="B34" s="24">
        <v>147</v>
      </c>
      <c r="C34" s="25" t="s">
        <v>125</v>
      </c>
      <c r="D34" s="26" t="s">
        <v>126</v>
      </c>
      <c r="E34" s="29">
        <v>14637</v>
      </c>
      <c r="F34" s="29" t="s">
        <v>120</v>
      </c>
      <c r="G34" s="30" t="s">
        <v>27</v>
      </c>
      <c r="H34" s="18">
        <v>98</v>
      </c>
      <c r="I34" s="18">
        <v>96</v>
      </c>
      <c r="J34" s="18">
        <v>89</v>
      </c>
      <c r="K34" s="18">
        <v>91</v>
      </c>
      <c r="L34" s="18">
        <v>95</v>
      </c>
      <c r="M34" s="18">
        <v>95</v>
      </c>
      <c r="N34" s="18">
        <f t="shared" si="0"/>
        <v>564</v>
      </c>
      <c r="O34" s="18">
        <v>96</v>
      </c>
      <c r="P34" s="18">
        <v>96</v>
      </c>
      <c r="Q34" s="18">
        <v>94</v>
      </c>
      <c r="R34" s="18">
        <v>90</v>
      </c>
      <c r="S34" s="18">
        <v>92</v>
      </c>
      <c r="T34" s="18">
        <v>97</v>
      </c>
      <c r="U34" s="18">
        <f t="shared" si="1"/>
        <v>565</v>
      </c>
      <c r="V34" s="18">
        <f t="shared" si="2"/>
        <v>1129</v>
      </c>
      <c r="W34" s="18"/>
      <c r="X34" s="18"/>
      <c r="Y34" s="18"/>
    </row>
    <row r="35" spans="1:25" s="1" customFormat="1" x14ac:dyDescent="0.35">
      <c r="A35" s="18">
        <v>17</v>
      </c>
      <c r="B35" s="24">
        <v>163</v>
      </c>
      <c r="C35" s="25" t="s">
        <v>136</v>
      </c>
      <c r="D35" s="26" t="s">
        <v>126</v>
      </c>
      <c r="E35" s="29">
        <v>24987</v>
      </c>
      <c r="F35" s="29" t="s">
        <v>99</v>
      </c>
      <c r="G35" s="30" t="s">
        <v>27</v>
      </c>
      <c r="H35" s="18">
        <v>98</v>
      </c>
      <c r="I35" s="18">
        <v>96</v>
      </c>
      <c r="J35" s="18">
        <v>98</v>
      </c>
      <c r="K35" s="18">
        <v>95</v>
      </c>
      <c r="L35" s="18">
        <v>88</v>
      </c>
      <c r="M35" s="18">
        <v>94</v>
      </c>
      <c r="N35" s="18">
        <f t="shared" si="0"/>
        <v>569</v>
      </c>
      <c r="O35" s="18">
        <v>94</v>
      </c>
      <c r="P35" s="18">
        <v>92</v>
      </c>
      <c r="Q35" s="18">
        <v>93</v>
      </c>
      <c r="R35" s="18">
        <v>91</v>
      </c>
      <c r="S35" s="18">
        <v>95</v>
      </c>
      <c r="T35" s="18">
        <v>94</v>
      </c>
      <c r="U35" s="18">
        <f t="shared" si="1"/>
        <v>559</v>
      </c>
      <c r="V35" s="18">
        <f t="shared" si="2"/>
        <v>1128</v>
      </c>
      <c r="W35" s="18"/>
      <c r="X35" s="18"/>
      <c r="Y35" s="18"/>
    </row>
    <row r="36" spans="1:25" s="1" customFormat="1" x14ac:dyDescent="0.35">
      <c r="A36" s="18">
        <v>18</v>
      </c>
      <c r="B36" s="24">
        <v>131</v>
      </c>
      <c r="C36" s="25" t="s">
        <v>119</v>
      </c>
      <c r="D36" s="26" t="s">
        <v>22</v>
      </c>
      <c r="E36" s="29">
        <v>19096</v>
      </c>
      <c r="F36" s="29" t="s">
        <v>120</v>
      </c>
      <c r="G36" s="30" t="s">
        <v>27</v>
      </c>
      <c r="H36" s="18">
        <v>100</v>
      </c>
      <c r="I36" s="18">
        <v>99</v>
      </c>
      <c r="J36" s="18">
        <v>93</v>
      </c>
      <c r="K36" s="18">
        <v>92</v>
      </c>
      <c r="L36" s="18">
        <v>93</v>
      </c>
      <c r="M36" s="18">
        <v>93</v>
      </c>
      <c r="N36" s="18">
        <f t="shared" si="0"/>
        <v>570</v>
      </c>
      <c r="O36" s="18">
        <v>98</v>
      </c>
      <c r="P36" s="18">
        <v>93</v>
      </c>
      <c r="Q36" s="18">
        <v>90</v>
      </c>
      <c r="R36" s="18">
        <v>91</v>
      </c>
      <c r="S36" s="18">
        <v>92</v>
      </c>
      <c r="T36" s="18">
        <v>94</v>
      </c>
      <c r="U36" s="18">
        <f t="shared" si="1"/>
        <v>558</v>
      </c>
      <c r="V36" s="18">
        <f t="shared" si="2"/>
        <v>1128</v>
      </c>
      <c r="W36" s="18"/>
      <c r="X36" s="18"/>
      <c r="Y36" s="18"/>
    </row>
    <row r="37" spans="1:25" s="1" customFormat="1" x14ac:dyDescent="0.35">
      <c r="A37" s="18">
        <v>19</v>
      </c>
      <c r="B37" s="24">
        <v>54</v>
      </c>
      <c r="C37" s="25" t="s">
        <v>55</v>
      </c>
      <c r="D37" s="26" t="s">
        <v>56</v>
      </c>
      <c r="E37" s="31">
        <v>17182</v>
      </c>
      <c r="F37" s="31" t="s">
        <v>57</v>
      </c>
      <c r="G37" s="24" t="s">
        <v>27</v>
      </c>
      <c r="H37" s="18">
        <v>95</v>
      </c>
      <c r="I37" s="18">
        <v>96</v>
      </c>
      <c r="J37" s="18">
        <v>90</v>
      </c>
      <c r="K37" s="18">
        <v>90</v>
      </c>
      <c r="L37" s="18">
        <v>97</v>
      </c>
      <c r="M37" s="18">
        <v>93</v>
      </c>
      <c r="N37" s="18">
        <f t="shared" si="0"/>
        <v>561</v>
      </c>
      <c r="O37" s="18">
        <v>95</v>
      </c>
      <c r="P37" s="18">
        <v>97</v>
      </c>
      <c r="Q37" s="18">
        <v>94</v>
      </c>
      <c r="R37" s="18">
        <v>90</v>
      </c>
      <c r="S37" s="18">
        <v>94</v>
      </c>
      <c r="T37" s="18">
        <v>96</v>
      </c>
      <c r="U37" s="18">
        <f t="shared" si="1"/>
        <v>566</v>
      </c>
      <c r="V37" s="18">
        <f t="shared" si="2"/>
        <v>1127</v>
      </c>
      <c r="W37" s="18"/>
      <c r="X37" s="18"/>
      <c r="Y37" s="18"/>
    </row>
    <row r="38" spans="1:25" s="1" customFormat="1" x14ac:dyDescent="0.35">
      <c r="A38" s="18">
        <v>20</v>
      </c>
      <c r="B38" s="24">
        <v>306</v>
      </c>
      <c r="C38" s="25" t="s">
        <v>218</v>
      </c>
      <c r="D38" s="26" t="s">
        <v>219</v>
      </c>
      <c r="E38" s="29">
        <v>31130</v>
      </c>
      <c r="F38" s="29" t="s">
        <v>180</v>
      </c>
      <c r="G38" s="30" t="s">
        <v>20</v>
      </c>
      <c r="H38" s="18">
        <v>96</v>
      </c>
      <c r="I38" s="18">
        <v>97</v>
      </c>
      <c r="J38" s="18">
        <v>91</v>
      </c>
      <c r="K38" s="18">
        <v>92</v>
      </c>
      <c r="L38" s="18">
        <v>94</v>
      </c>
      <c r="M38" s="18">
        <v>91</v>
      </c>
      <c r="N38" s="18">
        <f t="shared" si="0"/>
        <v>561</v>
      </c>
      <c r="O38" s="18">
        <v>98</v>
      </c>
      <c r="P38" s="18">
        <v>98</v>
      </c>
      <c r="Q38" s="18">
        <v>93</v>
      </c>
      <c r="R38" s="18">
        <v>92</v>
      </c>
      <c r="S38" s="18">
        <v>95</v>
      </c>
      <c r="T38" s="18">
        <v>90</v>
      </c>
      <c r="U38" s="18">
        <f t="shared" si="1"/>
        <v>566</v>
      </c>
      <c r="V38" s="18">
        <f t="shared" si="2"/>
        <v>1127</v>
      </c>
      <c r="W38" s="18"/>
      <c r="X38" s="18"/>
      <c r="Y38" s="18"/>
    </row>
    <row r="39" spans="1:25" s="1" customFormat="1" x14ac:dyDescent="0.35">
      <c r="A39" s="18">
        <v>21</v>
      </c>
      <c r="B39" s="24">
        <v>210</v>
      </c>
      <c r="C39" s="25" t="s">
        <v>163</v>
      </c>
      <c r="D39" s="26" t="s">
        <v>248</v>
      </c>
      <c r="E39" s="24">
        <v>25068</v>
      </c>
      <c r="F39" s="24" t="s">
        <v>89</v>
      </c>
      <c r="G39" s="24" t="s">
        <v>27</v>
      </c>
      <c r="H39" s="18">
        <v>98</v>
      </c>
      <c r="I39" s="18">
        <v>97</v>
      </c>
      <c r="J39" s="18">
        <v>91</v>
      </c>
      <c r="K39" s="18">
        <v>93</v>
      </c>
      <c r="L39" s="18">
        <v>92</v>
      </c>
      <c r="M39" s="18">
        <v>96</v>
      </c>
      <c r="N39" s="18">
        <f t="shared" si="0"/>
        <v>567</v>
      </c>
      <c r="O39" s="18">
        <v>96</v>
      </c>
      <c r="P39" s="18">
        <v>97</v>
      </c>
      <c r="Q39" s="18">
        <v>94</v>
      </c>
      <c r="R39" s="18">
        <v>85</v>
      </c>
      <c r="S39" s="18">
        <v>93</v>
      </c>
      <c r="T39" s="18">
        <v>95</v>
      </c>
      <c r="U39" s="18">
        <f t="shared" si="1"/>
        <v>560</v>
      </c>
      <c r="V39" s="18">
        <f t="shared" si="2"/>
        <v>1127</v>
      </c>
      <c r="W39" s="18"/>
      <c r="X39" s="18"/>
      <c r="Y39" s="18"/>
    </row>
    <row r="40" spans="1:25" s="1" customFormat="1" x14ac:dyDescent="0.35">
      <c r="A40" s="18">
        <v>22</v>
      </c>
      <c r="B40" s="24">
        <v>146</v>
      </c>
      <c r="C40" s="25" t="s">
        <v>123</v>
      </c>
      <c r="D40" s="26" t="s">
        <v>124</v>
      </c>
      <c r="E40" s="31">
        <v>27602</v>
      </c>
      <c r="F40" s="31" t="s">
        <v>63</v>
      </c>
      <c r="G40" s="24" t="s">
        <v>27</v>
      </c>
      <c r="H40" s="18">
        <v>97</v>
      </c>
      <c r="I40" s="18">
        <v>96</v>
      </c>
      <c r="J40" s="18">
        <v>89</v>
      </c>
      <c r="K40" s="18">
        <v>86</v>
      </c>
      <c r="L40" s="18">
        <v>96</v>
      </c>
      <c r="M40" s="18">
        <v>96</v>
      </c>
      <c r="N40" s="18">
        <f t="shared" si="0"/>
        <v>560</v>
      </c>
      <c r="O40" s="18">
        <v>97</v>
      </c>
      <c r="P40" s="18">
        <v>95</v>
      </c>
      <c r="Q40" s="18">
        <v>96</v>
      </c>
      <c r="R40" s="18">
        <v>90</v>
      </c>
      <c r="S40" s="18">
        <v>94</v>
      </c>
      <c r="T40" s="18">
        <v>94</v>
      </c>
      <c r="U40" s="18">
        <f t="shared" si="1"/>
        <v>566</v>
      </c>
      <c r="V40" s="18">
        <f t="shared" si="2"/>
        <v>1126</v>
      </c>
      <c r="W40" s="18"/>
      <c r="X40" s="18"/>
      <c r="Y40" s="18"/>
    </row>
    <row r="41" spans="1:25" s="1" customFormat="1" x14ac:dyDescent="0.35">
      <c r="A41" s="18">
        <v>23</v>
      </c>
      <c r="B41" s="24">
        <v>179</v>
      </c>
      <c r="C41" s="25" t="s">
        <v>145</v>
      </c>
      <c r="D41" s="26" t="s">
        <v>70</v>
      </c>
      <c r="E41" s="29">
        <v>26229</v>
      </c>
      <c r="F41" s="29" t="s">
        <v>39</v>
      </c>
      <c r="G41" s="30" t="s">
        <v>27</v>
      </c>
      <c r="H41" s="18">
        <v>94</v>
      </c>
      <c r="I41" s="18">
        <v>98</v>
      </c>
      <c r="J41" s="18">
        <v>92</v>
      </c>
      <c r="K41" s="18">
        <v>92</v>
      </c>
      <c r="L41" s="18">
        <v>96</v>
      </c>
      <c r="M41" s="18">
        <v>91</v>
      </c>
      <c r="N41" s="18">
        <f t="shared" si="0"/>
        <v>563</v>
      </c>
      <c r="O41" s="18">
        <v>99</v>
      </c>
      <c r="P41" s="18">
        <v>95</v>
      </c>
      <c r="Q41" s="18">
        <v>89</v>
      </c>
      <c r="R41" s="18">
        <v>94</v>
      </c>
      <c r="S41" s="18">
        <v>93</v>
      </c>
      <c r="T41" s="18">
        <v>92</v>
      </c>
      <c r="U41" s="18">
        <f t="shared" si="1"/>
        <v>562</v>
      </c>
      <c r="V41" s="18">
        <f t="shared" si="2"/>
        <v>1125</v>
      </c>
      <c r="W41" s="18"/>
      <c r="X41" s="18"/>
      <c r="Y41" s="18"/>
    </row>
    <row r="42" spans="1:25" s="1" customFormat="1" x14ac:dyDescent="0.35">
      <c r="A42" s="18">
        <v>24</v>
      </c>
      <c r="B42" s="24">
        <v>10</v>
      </c>
      <c r="C42" s="25" t="s">
        <v>24</v>
      </c>
      <c r="D42" s="26" t="s">
        <v>25</v>
      </c>
      <c r="E42" s="29">
        <v>17413</v>
      </c>
      <c r="F42" s="29" t="s">
        <v>26</v>
      </c>
      <c r="G42" s="30" t="s">
        <v>27</v>
      </c>
      <c r="H42" s="18">
        <v>95</v>
      </c>
      <c r="I42" s="18">
        <v>96</v>
      </c>
      <c r="J42" s="18">
        <v>90</v>
      </c>
      <c r="K42" s="18">
        <v>92</v>
      </c>
      <c r="L42" s="18">
        <v>93</v>
      </c>
      <c r="M42" s="18">
        <v>94</v>
      </c>
      <c r="N42" s="18">
        <f t="shared" si="0"/>
        <v>560</v>
      </c>
      <c r="O42" s="18">
        <v>96</v>
      </c>
      <c r="P42" s="18">
        <v>96</v>
      </c>
      <c r="Q42" s="18">
        <v>91</v>
      </c>
      <c r="R42" s="18">
        <v>92</v>
      </c>
      <c r="S42" s="18">
        <v>95</v>
      </c>
      <c r="T42" s="18">
        <v>92</v>
      </c>
      <c r="U42" s="18">
        <f t="shared" si="1"/>
        <v>562</v>
      </c>
      <c r="V42" s="18">
        <f t="shared" si="2"/>
        <v>1122</v>
      </c>
      <c r="W42" s="18"/>
      <c r="X42" s="18"/>
      <c r="Y42" s="18"/>
    </row>
    <row r="43" spans="1:25" s="1" customFormat="1" x14ac:dyDescent="0.35">
      <c r="A43" s="18">
        <v>25</v>
      </c>
      <c r="B43" s="24">
        <v>222</v>
      </c>
      <c r="C43" s="25" t="s">
        <v>176</v>
      </c>
      <c r="D43" s="26" t="s">
        <v>68</v>
      </c>
      <c r="E43" s="31">
        <v>19693</v>
      </c>
      <c r="F43" s="31" t="s">
        <v>26</v>
      </c>
      <c r="G43" s="24" t="s">
        <v>27</v>
      </c>
      <c r="H43" s="18">
        <v>98</v>
      </c>
      <c r="I43" s="18">
        <v>98</v>
      </c>
      <c r="J43" s="18">
        <v>92</v>
      </c>
      <c r="K43" s="18">
        <v>89</v>
      </c>
      <c r="L43" s="18">
        <v>93</v>
      </c>
      <c r="M43" s="18">
        <v>94</v>
      </c>
      <c r="N43" s="18">
        <f t="shared" si="0"/>
        <v>564</v>
      </c>
      <c r="O43" s="18">
        <v>96</v>
      </c>
      <c r="P43" s="18">
        <v>95</v>
      </c>
      <c r="Q43" s="18">
        <v>90</v>
      </c>
      <c r="R43" s="18">
        <v>90</v>
      </c>
      <c r="S43" s="18">
        <v>94</v>
      </c>
      <c r="T43" s="18">
        <v>92</v>
      </c>
      <c r="U43" s="18">
        <f t="shared" si="1"/>
        <v>557</v>
      </c>
      <c r="V43" s="18">
        <f t="shared" si="2"/>
        <v>1121</v>
      </c>
      <c r="W43" s="18"/>
      <c r="X43" s="18"/>
      <c r="Y43" s="18"/>
    </row>
    <row r="44" spans="1:25" s="1" customFormat="1" x14ac:dyDescent="0.35">
      <c r="A44" s="18">
        <v>26</v>
      </c>
      <c r="B44" s="24">
        <v>41</v>
      </c>
      <c r="C44" s="25" t="s">
        <v>232</v>
      </c>
      <c r="D44" s="26" t="s">
        <v>233</v>
      </c>
      <c r="E44" s="31">
        <v>29311</v>
      </c>
      <c r="F44" s="31" t="s">
        <v>66</v>
      </c>
      <c r="G44" s="24" t="s">
        <v>27</v>
      </c>
      <c r="H44" s="18">
        <v>98</v>
      </c>
      <c r="I44" s="18">
        <v>89</v>
      </c>
      <c r="J44" s="18">
        <v>91</v>
      </c>
      <c r="K44" s="18">
        <v>95</v>
      </c>
      <c r="L44" s="18">
        <v>89</v>
      </c>
      <c r="M44" s="18">
        <v>96</v>
      </c>
      <c r="N44" s="18">
        <f t="shared" si="0"/>
        <v>558</v>
      </c>
      <c r="O44" s="18">
        <v>98</v>
      </c>
      <c r="P44" s="18">
        <v>96</v>
      </c>
      <c r="Q44" s="18">
        <v>89</v>
      </c>
      <c r="R44" s="18">
        <v>92</v>
      </c>
      <c r="S44" s="18">
        <v>90</v>
      </c>
      <c r="T44" s="18">
        <v>97</v>
      </c>
      <c r="U44" s="18">
        <f t="shared" si="1"/>
        <v>562</v>
      </c>
      <c r="V44" s="18">
        <f t="shared" si="2"/>
        <v>1120</v>
      </c>
      <c r="W44" s="18"/>
      <c r="X44" s="18"/>
      <c r="Y44" s="18"/>
    </row>
    <row r="45" spans="1:25" s="1" customFormat="1" x14ac:dyDescent="0.35">
      <c r="A45" s="18">
        <v>27</v>
      </c>
      <c r="B45" s="24">
        <v>158</v>
      </c>
      <c r="C45" s="25" t="s">
        <v>239</v>
      </c>
      <c r="D45" s="26" t="s">
        <v>209</v>
      </c>
      <c r="E45" s="31">
        <v>114088</v>
      </c>
      <c r="F45" s="31" t="s">
        <v>82</v>
      </c>
      <c r="G45" s="30" t="s">
        <v>27</v>
      </c>
      <c r="H45" s="18">
        <v>95</v>
      </c>
      <c r="I45" s="18">
        <v>96</v>
      </c>
      <c r="J45" s="18">
        <v>90</v>
      </c>
      <c r="K45" s="18">
        <v>92</v>
      </c>
      <c r="L45" s="18">
        <v>94</v>
      </c>
      <c r="M45" s="18">
        <v>95</v>
      </c>
      <c r="N45" s="18">
        <f t="shared" si="0"/>
        <v>562</v>
      </c>
      <c r="O45" s="18">
        <v>99</v>
      </c>
      <c r="P45" s="18">
        <v>96</v>
      </c>
      <c r="Q45" s="18">
        <v>88</v>
      </c>
      <c r="R45" s="18">
        <v>90</v>
      </c>
      <c r="S45" s="18">
        <v>90</v>
      </c>
      <c r="T45" s="18">
        <v>95</v>
      </c>
      <c r="U45" s="18">
        <f t="shared" si="1"/>
        <v>558</v>
      </c>
      <c r="V45" s="18">
        <f t="shared" si="2"/>
        <v>1120</v>
      </c>
      <c r="W45" s="18"/>
      <c r="X45" s="18"/>
      <c r="Y45" s="18"/>
    </row>
    <row r="46" spans="1:25" s="1" customFormat="1" x14ac:dyDescent="0.35">
      <c r="A46" s="18">
        <v>28</v>
      </c>
      <c r="B46" s="24">
        <v>281</v>
      </c>
      <c r="C46" s="25" t="s">
        <v>200</v>
      </c>
      <c r="D46" s="26" t="s">
        <v>201</v>
      </c>
      <c r="E46" s="29">
        <v>12740</v>
      </c>
      <c r="F46" s="29" t="s">
        <v>128</v>
      </c>
      <c r="G46" s="30" t="s">
        <v>27</v>
      </c>
      <c r="H46" s="18">
        <v>96</v>
      </c>
      <c r="I46" s="18">
        <v>94</v>
      </c>
      <c r="J46" s="18">
        <v>89</v>
      </c>
      <c r="K46" s="18">
        <v>95</v>
      </c>
      <c r="L46" s="18">
        <v>88</v>
      </c>
      <c r="M46" s="18">
        <v>95</v>
      </c>
      <c r="N46" s="18">
        <f t="shared" si="0"/>
        <v>557</v>
      </c>
      <c r="O46" s="18">
        <v>96</v>
      </c>
      <c r="P46" s="18">
        <v>99</v>
      </c>
      <c r="Q46" s="18">
        <v>94</v>
      </c>
      <c r="R46" s="18">
        <v>90</v>
      </c>
      <c r="S46" s="18">
        <v>90</v>
      </c>
      <c r="T46" s="18">
        <v>93</v>
      </c>
      <c r="U46" s="18">
        <f t="shared" si="1"/>
        <v>562</v>
      </c>
      <c r="V46" s="18">
        <f t="shared" si="2"/>
        <v>1119</v>
      </c>
      <c r="W46" s="18"/>
      <c r="X46" s="18"/>
      <c r="Y46" s="18"/>
    </row>
    <row r="47" spans="1:25" s="1" customFormat="1" x14ac:dyDescent="0.35">
      <c r="A47" s="18">
        <v>29</v>
      </c>
      <c r="B47" s="24">
        <v>292</v>
      </c>
      <c r="C47" s="25" t="s">
        <v>204</v>
      </c>
      <c r="D47" s="26" t="s">
        <v>205</v>
      </c>
      <c r="E47" s="31" t="s">
        <v>206</v>
      </c>
      <c r="F47" s="31" t="s">
        <v>33</v>
      </c>
      <c r="G47" s="24" t="s">
        <v>20</v>
      </c>
      <c r="H47" s="18">
        <v>94</v>
      </c>
      <c r="I47" s="18">
        <v>96</v>
      </c>
      <c r="J47" s="18">
        <v>90</v>
      </c>
      <c r="K47" s="18">
        <v>94</v>
      </c>
      <c r="L47" s="18">
        <v>94</v>
      </c>
      <c r="M47" s="18">
        <v>93</v>
      </c>
      <c r="N47" s="18">
        <f t="shared" si="0"/>
        <v>561</v>
      </c>
      <c r="O47" s="18">
        <v>96</v>
      </c>
      <c r="P47" s="18">
        <v>95</v>
      </c>
      <c r="Q47" s="18">
        <v>89</v>
      </c>
      <c r="R47" s="18">
        <v>91</v>
      </c>
      <c r="S47" s="18">
        <v>94</v>
      </c>
      <c r="T47" s="18">
        <v>93</v>
      </c>
      <c r="U47" s="18">
        <f t="shared" si="1"/>
        <v>558</v>
      </c>
      <c r="V47" s="18">
        <f t="shared" si="2"/>
        <v>1119</v>
      </c>
      <c r="W47" s="18"/>
      <c r="X47" s="18"/>
      <c r="Y47" s="18"/>
    </row>
    <row r="48" spans="1:25" s="1" customFormat="1" x14ac:dyDescent="0.35">
      <c r="A48" s="18">
        <v>30</v>
      </c>
      <c r="B48" s="24">
        <v>194</v>
      </c>
      <c r="C48" s="25" t="s">
        <v>243</v>
      </c>
      <c r="D48" s="26" t="s">
        <v>244</v>
      </c>
      <c r="E48" s="31">
        <v>13617</v>
      </c>
      <c r="F48" s="31" t="s">
        <v>180</v>
      </c>
      <c r="G48" s="34" t="s">
        <v>27</v>
      </c>
      <c r="H48" s="18">
        <v>99</v>
      </c>
      <c r="I48" s="18">
        <v>97</v>
      </c>
      <c r="J48" s="18">
        <v>87</v>
      </c>
      <c r="K48" s="18">
        <v>87</v>
      </c>
      <c r="L48" s="18">
        <v>91</v>
      </c>
      <c r="M48" s="18">
        <v>98</v>
      </c>
      <c r="N48" s="18">
        <f t="shared" si="0"/>
        <v>559</v>
      </c>
      <c r="O48" s="18">
        <v>98</v>
      </c>
      <c r="P48" s="18">
        <v>97</v>
      </c>
      <c r="Q48" s="18">
        <v>89</v>
      </c>
      <c r="R48" s="18">
        <v>91</v>
      </c>
      <c r="S48" s="18">
        <v>92</v>
      </c>
      <c r="T48" s="18">
        <v>92</v>
      </c>
      <c r="U48" s="18">
        <f t="shared" si="1"/>
        <v>559</v>
      </c>
      <c r="V48" s="18">
        <f t="shared" si="2"/>
        <v>1118</v>
      </c>
      <c r="W48" s="18"/>
      <c r="X48" s="18"/>
      <c r="Y48" s="18"/>
    </row>
    <row r="49" spans="1:25" s="1" customFormat="1" x14ac:dyDescent="0.35">
      <c r="A49" s="18">
        <v>31</v>
      </c>
      <c r="B49" s="24">
        <v>171</v>
      </c>
      <c r="C49" s="25" t="s">
        <v>140</v>
      </c>
      <c r="D49" s="26" t="s">
        <v>141</v>
      </c>
      <c r="E49" s="31">
        <v>30328</v>
      </c>
      <c r="F49" s="31" t="s">
        <v>39</v>
      </c>
      <c r="G49" s="24" t="s">
        <v>20</v>
      </c>
      <c r="H49" s="18">
        <v>93</v>
      </c>
      <c r="I49" s="18">
        <v>98</v>
      </c>
      <c r="J49" s="18">
        <v>91</v>
      </c>
      <c r="K49" s="18">
        <v>90</v>
      </c>
      <c r="L49" s="18">
        <v>93</v>
      </c>
      <c r="M49" s="18">
        <v>86</v>
      </c>
      <c r="N49" s="18">
        <f t="shared" si="0"/>
        <v>551</v>
      </c>
      <c r="O49" s="18">
        <v>97</v>
      </c>
      <c r="P49" s="18">
        <v>97</v>
      </c>
      <c r="Q49" s="18">
        <v>91</v>
      </c>
      <c r="R49" s="18">
        <v>90</v>
      </c>
      <c r="S49" s="18">
        <v>97</v>
      </c>
      <c r="T49" s="18">
        <v>94</v>
      </c>
      <c r="U49" s="18">
        <f t="shared" si="1"/>
        <v>566</v>
      </c>
      <c r="V49" s="18">
        <f t="shared" si="2"/>
        <v>1117</v>
      </c>
      <c r="W49" s="18"/>
      <c r="X49" s="18"/>
      <c r="Y49" s="18"/>
    </row>
    <row r="50" spans="1:25" s="1" customFormat="1" x14ac:dyDescent="0.35">
      <c r="A50" s="18">
        <v>32</v>
      </c>
      <c r="B50" s="24">
        <v>271</v>
      </c>
      <c r="C50" s="25" t="s">
        <v>199</v>
      </c>
      <c r="D50" s="26" t="s">
        <v>84</v>
      </c>
      <c r="E50" s="31">
        <v>25745</v>
      </c>
      <c r="F50" s="31" t="s">
        <v>57</v>
      </c>
      <c r="G50" s="34" t="s">
        <v>20</v>
      </c>
      <c r="H50" s="18">
        <v>97</v>
      </c>
      <c r="I50" s="18">
        <v>95</v>
      </c>
      <c r="J50" s="18">
        <v>86</v>
      </c>
      <c r="K50" s="18">
        <v>90</v>
      </c>
      <c r="L50" s="18">
        <v>93</v>
      </c>
      <c r="M50" s="18">
        <v>94</v>
      </c>
      <c r="N50" s="18">
        <f t="shared" si="0"/>
        <v>555</v>
      </c>
      <c r="O50" s="18">
        <v>98</v>
      </c>
      <c r="P50" s="18">
        <v>96</v>
      </c>
      <c r="Q50" s="18">
        <v>89</v>
      </c>
      <c r="R50" s="18">
        <v>85</v>
      </c>
      <c r="S50" s="18">
        <v>95</v>
      </c>
      <c r="T50" s="18">
        <v>99</v>
      </c>
      <c r="U50" s="18">
        <f t="shared" si="1"/>
        <v>562</v>
      </c>
      <c r="V50" s="18">
        <f t="shared" si="2"/>
        <v>1117</v>
      </c>
      <c r="W50" s="18"/>
      <c r="X50" s="18"/>
      <c r="Y50" s="18"/>
    </row>
    <row r="51" spans="1:25" s="1" customFormat="1" x14ac:dyDescent="0.35">
      <c r="A51" s="18">
        <v>33</v>
      </c>
      <c r="B51" s="24">
        <v>206</v>
      </c>
      <c r="C51" s="25" t="s">
        <v>245</v>
      </c>
      <c r="D51" s="26" t="s">
        <v>246</v>
      </c>
      <c r="E51" s="29">
        <v>13596</v>
      </c>
      <c r="F51" s="29" t="s">
        <v>247</v>
      </c>
      <c r="G51" s="30" t="s">
        <v>27</v>
      </c>
      <c r="H51" s="18">
        <v>93</v>
      </c>
      <c r="I51" s="18">
        <v>94</v>
      </c>
      <c r="J51" s="18">
        <v>90</v>
      </c>
      <c r="K51" s="18">
        <v>90</v>
      </c>
      <c r="L51" s="18">
        <v>92</v>
      </c>
      <c r="M51" s="18">
        <v>91</v>
      </c>
      <c r="N51" s="18">
        <f t="shared" ref="N51:N77" si="4">SUM(H51:M51)</f>
        <v>550</v>
      </c>
      <c r="O51" s="18">
        <v>94</v>
      </c>
      <c r="P51" s="18">
        <v>99</v>
      </c>
      <c r="Q51" s="18">
        <v>92</v>
      </c>
      <c r="R51" s="18">
        <v>94</v>
      </c>
      <c r="S51" s="18">
        <v>94</v>
      </c>
      <c r="T51" s="18">
        <v>92</v>
      </c>
      <c r="U51" s="18">
        <f t="shared" ref="U51:U77" si="5">SUM(O51:T51)</f>
        <v>565</v>
      </c>
      <c r="V51" s="18">
        <f t="shared" ref="V51:V77" si="6">U51+N51</f>
        <v>1115</v>
      </c>
      <c r="W51" s="18"/>
      <c r="X51" s="18"/>
      <c r="Y51" s="18"/>
    </row>
    <row r="52" spans="1:25" s="1" customFormat="1" x14ac:dyDescent="0.35">
      <c r="A52" s="18">
        <v>34</v>
      </c>
      <c r="B52" s="24">
        <v>92</v>
      </c>
      <c r="C52" s="25" t="s">
        <v>85</v>
      </c>
      <c r="D52" s="26" t="s">
        <v>81</v>
      </c>
      <c r="E52" s="32" t="s">
        <v>86</v>
      </c>
      <c r="F52" s="31" t="s">
        <v>39</v>
      </c>
      <c r="G52" s="24" t="s">
        <v>20</v>
      </c>
      <c r="H52" s="18">
        <v>96</v>
      </c>
      <c r="I52" s="18">
        <v>96</v>
      </c>
      <c r="J52" s="18">
        <v>88</v>
      </c>
      <c r="K52" s="18">
        <v>89</v>
      </c>
      <c r="L52" s="18">
        <v>92</v>
      </c>
      <c r="M52" s="18">
        <v>93</v>
      </c>
      <c r="N52" s="18">
        <f t="shared" si="4"/>
        <v>554</v>
      </c>
      <c r="O52" s="18">
        <v>96</v>
      </c>
      <c r="P52" s="18">
        <v>98</v>
      </c>
      <c r="Q52" s="18">
        <v>89</v>
      </c>
      <c r="R52" s="18">
        <v>89</v>
      </c>
      <c r="S52" s="18">
        <v>92</v>
      </c>
      <c r="T52" s="18">
        <v>97</v>
      </c>
      <c r="U52" s="18">
        <f t="shared" si="5"/>
        <v>561</v>
      </c>
      <c r="V52" s="18">
        <f t="shared" si="6"/>
        <v>1115</v>
      </c>
      <c r="W52" s="18"/>
      <c r="X52" s="18"/>
      <c r="Y52" s="18"/>
    </row>
    <row r="53" spans="1:25" s="1" customFormat="1" x14ac:dyDescent="0.35">
      <c r="A53" s="18">
        <v>35</v>
      </c>
      <c r="B53" s="24">
        <v>230</v>
      </c>
      <c r="C53" s="25" t="s">
        <v>183</v>
      </c>
      <c r="D53" s="26" t="s">
        <v>184</v>
      </c>
      <c r="E53" s="29">
        <v>25643</v>
      </c>
      <c r="F53" s="29" t="s">
        <v>66</v>
      </c>
      <c r="G53" s="30" t="s">
        <v>27</v>
      </c>
      <c r="H53" s="18">
        <v>99</v>
      </c>
      <c r="I53" s="18">
        <v>99</v>
      </c>
      <c r="J53" s="18">
        <v>90</v>
      </c>
      <c r="K53" s="18">
        <v>77</v>
      </c>
      <c r="L53" s="18">
        <v>93</v>
      </c>
      <c r="M53" s="18">
        <v>93</v>
      </c>
      <c r="N53" s="18">
        <f t="shared" si="4"/>
        <v>551</v>
      </c>
      <c r="O53" s="18">
        <v>98</v>
      </c>
      <c r="P53" s="18">
        <v>98</v>
      </c>
      <c r="Q53" s="18">
        <v>91</v>
      </c>
      <c r="R53" s="18">
        <v>89</v>
      </c>
      <c r="S53" s="18">
        <v>98</v>
      </c>
      <c r="T53" s="18">
        <v>89</v>
      </c>
      <c r="U53" s="18">
        <f t="shared" si="5"/>
        <v>563</v>
      </c>
      <c r="V53" s="18">
        <f t="shared" si="6"/>
        <v>1114</v>
      </c>
      <c r="W53" s="18"/>
      <c r="X53" s="18"/>
      <c r="Y53" s="18"/>
    </row>
    <row r="54" spans="1:25" s="1" customFormat="1" x14ac:dyDescent="0.35">
      <c r="A54" s="18">
        <v>36</v>
      </c>
      <c r="B54" s="24">
        <v>53</v>
      </c>
      <c r="C54" s="25" t="s">
        <v>234</v>
      </c>
      <c r="D54" s="26" t="s">
        <v>235</v>
      </c>
      <c r="E54" s="31">
        <v>32031</v>
      </c>
      <c r="F54" s="31" t="s">
        <v>154</v>
      </c>
      <c r="G54" s="24" t="s">
        <v>20</v>
      </c>
      <c r="H54" s="18">
        <v>98</v>
      </c>
      <c r="I54" s="18">
        <v>96</v>
      </c>
      <c r="J54" s="18">
        <v>92</v>
      </c>
      <c r="K54" s="18">
        <v>88</v>
      </c>
      <c r="L54" s="18">
        <v>92</v>
      </c>
      <c r="M54" s="18">
        <v>97</v>
      </c>
      <c r="N54" s="18">
        <f t="shared" si="4"/>
        <v>563</v>
      </c>
      <c r="O54" s="18">
        <v>97</v>
      </c>
      <c r="P54" s="18">
        <v>100</v>
      </c>
      <c r="Q54" s="18">
        <v>85</v>
      </c>
      <c r="R54" s="18">
        <v>85</v>
      </c>
      <c r="S54" s="18">
        <v>92</v>
      </c>
      <c r="T54" s="18">
        <v>92</v>
      </c>
      <c r="U54" s="18">
        <f t="shared" si="5"/>
        <v>551</v>
      </c>
      <c r="V54" s="18">
        <f t="shared" si="6"/>
        <v>1114</v>
      </c>
      <c r="W54" s="18"/>
      <c r="X54" s="18"/>
      <c r="Y54" s="18"/>
    </row>
    <row r="55" spans="1:25" s="1" customFormat="1" x14ac:dyDescent="0.35">
      <c r="A55" s="18">
        <v>37</v>
      </c>
      <c r="B55" s="24">
        <v>80</v>
      </c>
      <c r="C55" s="25" t="s">
        <v>69</v>
      </c>
      <c r="D55" s="26" t="s">
        <v>70</v>
      </c>
      <c r="E55" s="31">
        <v>27367</v>
      </c>
      <c r="F55" s="31" t="s">
        <v>26</v>
      </c>
      <c r="G55" s="24" t="s">
        <v>20</v>
      </c>
      <c r="H55" s="18">
        <v>98</v>
      </c>
      <c r="I55" s="18">
        <v>95</v>
      </c>
      <c r="J55" s="18">
        <v>91</v>
      </c>
      <c r="K55" s="18">
        <v>90</v>
      </c>
      <c r="L55" s="18">
        <v>94</v>
      </c>
      <c r="M55" s="18">
        <v>93</v>
      </c>
      <c r="N55" s="18">
        <f t="shared" si="4"/>
        <v>561</v>
      </c>
      <c r="O55" s="18">
        <v>97</v>
      </c>
      <c r="P55" s="18">
        <v>96</v>
      </c>
      <c r="Q55" s="18">
        <v>90</v>
      </c>
      <c r="R55" s="18">
        <v>94</v>
      </c>
      <c r="S55" s="18">
        <v>89</v>
      </c>
      <c r="T55" s="18">
        <v>86</v>
      </c>
      <c r="U55" s="18">
        <f t="shared" si="5"/>
        <v>552</v>
      </c>
      <c r="V55" s="18">
        <f t="shared" si="6"/>
        <v>1113</v>
      </c>
      <c r="W55" s="18"/>
      <c r="X55" s="18"/>
      <c r="Y55" s="18"/>
    </row>
    <row r="56" spans="1:25" s="1" customFormat="1" x14ac:dyDescent="0.35">
      <c r="A56" s="18">
        <v>38</v>
      </c>
      <c r="B56" s="24">
        <v>237</v>
      </c>
      <c r="C56" s="25" t="s">
        <v>190</v>
      </c>
      <c r="D56" s="26" t="s">
        <v>118</v>
      </c>
      <c r="E56" s="31">
        <v>31986</v>
      </c>
      <c r="F56" s="31" t="s">
        <v>191</v>
      </c>
      <c r="G56" s="34" t="s">
        <v>20</v>
      </c>
      <c r="H56" s="18">
        <v>95</v>
      </c>
      <c r="I56" s="18">
        <v>94</v>
      </c>
      <c r="J56" s="18">
        <v>87</v>
      </c>
      <c r="K56" s="18">
        <v>89</v>
      </c>
      <c r="L56" s="18">
        <v>95</v>
      </c>
      <c r="M56" s="18">
        <v>94</v>
      </c>
      <c r="N56" s="18">
        <f t="shared" si="4"/>
        <v>554</v>
      </c>
      <c r="O56" s="18">
        <v>97</v>
      </c>
      <c r="P56" s="18">
        <v>94</v>
      </c>
      <c r="Q56" s="18">
        <v>93</v>
      </c>
      <c r="R56" s="18">
        <v>88</v>
      </c>
      <c r="S56" s="18">
        <v>89</v>
      </c>
      <c r="T56" s="18">
        <v>93</v>
      </c>
      <c r="U56" s="18">
        <f t="shared" si="5"/>
        <v>554</v>
      </c>
      <c r="V56" s="18">
        <f t="shared" si="6"/>
        <v>1108</v>
      </c>
      <c r="W56" s="18"/>
      <c r="X56" s="18"/>
      <c r="Y56" s="18"/>
    </row>
    <row r="57" spans="1:25" s="1" customFormat="1" x14ac:dyDescent="0.35">
      <c r="A57" s="18">
        <v>39</v>
      </c>
      <c r="B57" s="24">
        <v>161</v>
      </c>
      <c r="C57" s="25" t="s">
        <v>133</v>
      </c>
      <c r="D57" s="26" t="s">
        <v>72</v>
      </c>
      <c r="E57" s="31">
        <v>31325</v>
      </c>
      <c r="F57" s="31" t="s">
        <v>240</v>
      </c>
      <c r="G57" s="34" t="s">
        <v>42</v>
      </c>
      <c r="H57" s="18">
        <v>97</v>
      </c>
      <c r="I57" s="18">
        <v>95</v>
      </c>
      <c r="J57" s="18">
        <v>92</v>
      </c>
      <c r="K57" s="18">
        <v>86</v>
      </c>
      <c r="L57" s="18">
        <v>90</v>
      </c>
      <c r="M57" s="18">
        <v>94</v>
      </c>
      <c r="N57" s="18">
        <f t="shared" si="4"/>
        <v>554</v>
      </c>
      <c r="O57" s="18">
        <v>95</v>
      </c>
      <c r="P57" s="18">
        <v>95</v>
      </c>
      <c r="Q57" s="18">
        <v>85</v>
      </c>
      <c r="R57" s="18">
        <v>92</v>
      </c>
      <c r="S57" s="18">
        <v>91</v>
      </c>
      <c r="T57" s="18">
        <v>94</v>
      </c>
      <c r="U57" s="18">
        <f t="shared" si="5"/>
        <v>552</v>
      </c>
      <c r="V57" s="18">
        <f t="shared" si="6"/>
        <v>1106</v>
      </c>
      <c r="W57" s="18"/>
      <c r="X57" s="18"/>
      <c r="Y57" s="18"/>
    </row>
    <row r="58" spans="1:25" s="1" customFormat="1" x14ac:dyDescent="0.35">
      <c r="A58" s="18">
        <v>40</v>
      </c>
      <c r="B58" s="24">
        <v>96</v>
      </c>
      <c r="C58" s="25" t="s">
        <v>87</v>
      </c>
      <c r="D58" s="26" t="s">
        <v>88</v>
      </c>
      <c r="E58" s="33">
        <v>31492</v>
      </c>
      <c r="F58" s="33" t="s">
        <v>89</v>
      </c>
      <c r="G58" s="34" t="s">
        <v>20</v>
      </c>
      <c r="H58" s="18">
        <v>98</v>
      </c>
      <c r="I58" s="18">
        <v>100</v>
      </c>
      <c r="J58" s="18">
        <v>87</v>
      </c>
      <c r="K58" s="18">
        <v>83</v>
      </c>
      <c r="L58" s="18">
        <v>94</v>
      </c>
      <c r="M58" s="18">
        <v>95</v>
      </c>
      <c r="N58" s="18">
        <f t="shared" si="4"/>
        <v>557</v>
      </c>
      <c r="O58" s="18">
        <v>96</v>
      </c>
      <c r="P58" s="18">
        <v>99</v>
      </c>
      <c r="Q58" s="18">
        <v>85</v>
      </c>
      <c r="R58" s="18">
        <v>87</v>
      </c>
      <c r="S58" s="18">
        <v>92</v>
      </c>
      <c r="T58" s="18">
        <v>90</v>
      </c>
      <c r="U58" s="18">
        <f t="shared" si="5"/>
        <v>549</v>
      </c>
      <c r="V58" s="18">
        <f t="shared" si="6"/>
        <v>1106</v>
      </c>
      <c r="W58" s="18"/>
      <c r="X58" s="18"/>
      <c r="Y58" s="18"/>
    </row>
    <row r="59" spans="1:25" s="1" customFormat="1" x14ac:dyDescent="0.35">
      <c r="A59" s="18">
        <v>41</v>
      </c>
      <c r="B59" s="24">
        <v>88</v>
      </c>
      <c r="C59" s="25" t="s">
        <v>238</v>
      </c>
      <c r="D59" s="26" t="s">
        <v>94</v>
      </c>
      <c r="E59" s="29">
        <v>31611</v>
      </c>
      <c r="F59" s="29" t="s">
        <v>154</v>
      </c>
      <c r="G59" s="30" t="s">
        <v>20</v>
      </c>
      <c r="H59" s="18">
        <v>94</v>
      </c>
      <c r="I59" s="18">
        <v>94</v>
      </c>
      <c r="J59" s="18">
        <v>87</v>
      </c>
      <c r="K59" s="18">
        <v>84</v>
      </c>
      <c r="L59" s="18">
        <v>91</v>
      </c>
      <c r="M59" s="18">
        <v>91</v>
      </c>
      <c r="N59" s="18">
        <f t="shared" si="4"/>
        <v>541</v>
      </c>
      <c r="O59" s="18">
        <v>99</v>
      </c>
      <c r="P59" s="18">
        <v>91</v>
      </c>
      <c r="Q59" s="18">
        <v>90</v>
      </c>
      <c r="R59" s="18">
        <v>89</v>
      </c>
      <c r="S59" s="18">
        <v>93</v>
      </c>
      <c r="T59" s="18">
        <v>98</v>
      </c>
      <c r="U59" s="18">
        <f t="shared" si="5"/>
        <v>560</v>
      </c>
      <c r="V59" s="18">
        <f t="shared" si="6"/>
        <v>1101</v>
      </c>
      <c r="W59" s="18"/>
      <c r="X59" s="18"/>
      <c r="Y59" s="18"/>
    </row>
    <row r="60" spans="1:25" s="1" customFormat="1" x14ac:dyDescent="0.35">
      <c r="A60" s="18">
        <v>42</v>
      </c>
      <c r="B60" s="24">
        <v>309</v>
      </c>
      <c r="C60" s="25" t="s">
        <v>220</v>
      </c>
      <c r="D60" s="26" t="s">
        <v>221</v>
      </c>
      <c r="E60" s="31">
        <v>27601</v>
      </c>
      <c r="F60" s="31" t="s">
        <v>148</v>
      </c>
      <c r="G60" s="24" t="s">
        <v>27</v>
      </c>
      <c r="H60" s="18">
        <v>95</v>
      </c>
      <c r="I60" s="18">
        <v>97</v>
      </c>
      <c r="J60" s="18">
        <v>92</v>
      </c>
      <c r="K60" s="18">
        <v>87</v>
      </c>
      <c r="L60" s="18">
        <v>91</v>
      </c>
      <c r="M60" s="18">
        <v>85</v>
      </c>
      <c r="N60" s="18">
        <f t="shared" si="4"/>
        <v>547</v>
      </c>
      <c r="O60" s="18">
        <v>96</v>
      </c>
      <c r="P60" s="18">
        <v>97</v>
      </c>
      <c r="Q60" s="18">
        <v>90</v>
      </c>
      <c r="R60" s="18">
        <v>82</v>
      </c>
      <c r="S60" s="18">
        <v>93</v>
      </c>
      <c r="T60" s="18">
        <v>96</v>
      </c>
      <c r="U60" s="18">
        <f t="shared" si="5"/>
        <v>554</v>
      </c>
      <c r="V60" s="18">
        <f t="shared" si="6"/>
        <v>1101</v>
      </c>
      <c r="W60" s="18"/>
      <c r="X60" s="18"/>
      <c r="Y60" s="18"/>
    </row>
    <row r="61" spans="1:25" s="1" customFormat="1" x14ac:dyDescent="0.35">
      <c r="A61" s="18">
        <v>43</v>
      </c>
      <c r="B61" s="24">
        <v>193</v>
      </c>
      <c r="C61" s="25" t="s">
        <v>152</v>
      </c>
      <c r="D61" s="26" t="s">
        <v>153</v>
      </c>
      <c r="E61" s="33">
        <v>31704</v>
      </c>
      <c r="F61" s="33" t="s">
        <v>154</v>
      </c>
      <c r="G61" s="34" t="s">
        <v>42</v>
      </c>
      <c r="H61" s="18">
        <v>98</v>
      </c>
      <c r="I61" s="18">
        <v>96</v>
      </c>
      <c r="J61" s="18">
        <v>87</v>
      </c>
      <c r="K61" s="18">
        <v>90</v>
      </c>
      <c r="L61" s="18">
        <v>90</v>
      </c>
      <c r="M61" s="18">
        <v>86</v>
      </c>
      <c r="N61" s="18">
        <f t="shared" si="4"/>
        <v>547</v>
      </c>
      <c r="O61" s="18">
        <v>96</v>
      </c>
      <c r="P61" s="18">
        <v>93</v>
      </c>
      <c r="Q61" s="18">
        <v>90</v>
      </c>
      <c r="R61" s="18">
        <v>93</v>
      </c>
      <c r="S61" s="18">
        <v>86</v>
      </c>
      <c r="T61" s="18">
        <v>94</v>
      </c>
      <c r="U61" s="18">
        <f t="shared" si="5"/>
        <v>552</v>
      </c>
      <c r="V61" s="18">
        <f t="shared" si="6"/>
        <v>1099</v>
      </c>
      <c r="W61" s="18"/>
      <c r="X61" s="18"/>
      <c r="Y61" s="18"/>
    </row>
    <row r="62" spans="1:25" s="1" customFormat="1" x14ac:dyDescent="0.35">
      <c r="A62" s="18">
        <v>44</v>
      </c>
      <c r="B62" s="24">
        <v>97</v>
      </c>
      <c r="C62" s="25" t="s">
        <v>90</v>
      </c>
      <c r="D62" s="26" t="s">
        <v>41</v>
      </c>
      <c r="E62" s="31">
        <v>111950</v>
      </c>
      <c r="F62" s="31" t="s">
        <v>26</v>
      </c>
      <c r="G62" s="24" t="s">
        <v>20</v>
      </c>
      <c r="H62" s="18">
        <v>98</v>
      </c>
      <c r="I62" s="18">
        <v>98</v>
      </c>
      <c r="J62" s="18">
        <v>92</v>
      </c>
      <c r="K62" s="18">
        <v>86</v>
      </c>
      <c r="L62" s="18">
        <v>86</v>
      </c>
      <c r="M62" s="18">
        <v>91</v>
      </c>
      <c r="N62" s="18">
        <f t="shared" si="4"/>
        <v>551</v>
      </c>
      <c r="O62" s="18">
        <v>97</v>
      </c>
      <c r="P62" s="18">
        <v>96</v>
      </c>
      <c r="Q62" s="18">
        <v>86</v>
      </c>
      <c r="R62" s="18">
        <v>91</v>
      </c>
      <c r="S62" s="18">
        <v>86</v>
      </c>
      <c r="T62" s="18">
        <v>92</v>
      </c>
      <c r="U62" s="18">
        <f t="shared" si="5"/>
        <v>548</v>
      </c>
      <c r="V62" s="18">
        <f t="shared" si="6"/>
        <v>1099</v>
      </c>
      <c r="W62" s="18"/>
      <c r="X62" s="18"/>
      <c r="Y62" s="18"/>
    </row>
    <row r="63" spans="1:25" s="1" customFormat="1" x14ac:dyDescent="0.35">
      <c r="A63" s="18">
        <v>45</v>
      </c>
      <c r="B63" s="24">
        <v>105</v>
      </c>
      <c r="C63" s="25" t="s">
        <v>96</v>
      </c>
      <c r="D63" s="26" t="s">
        <v>97</v>
      </c>
      <c r="E63" s="31">
        <v>29574</v>
      </c>
      <c r="F63" s="31" t="s">
        <v>26</v>
      </c>
      <c r="G63" s="24" t="s">
        <v>42</v>
      </c>
      <c r="H63" s="18">
        <v>98</v>
      </c>
      <c r="I63" s="18">
        <v>97</v>
      </c>
      <c r="J63" s="18">
        <v>86</v>
      </c>
      <c r="K63" s="18">
        <v>86</v>
      </c>
      <c r="L63" s="18">
        <v>93</v>
      </c>
      <c r="M63" s="18">
        <v>93</v>
      </c>
      <c r="N63" s="18">
        <f t="shared" si="4"/>
        <v>553</v>
      </c>
      <c r="O63" s="18">
        <v>93</v>
      </c>
      <c r="P63" s="18">
        <v>97</v>
      </c>
      <c r="Q63" s="18">
        <v>86</v>
      </c>
      <c r="R63" s="18">
        <v>81</v>
      </c>
      <c r="S63" s="18">
        <v>92</v>
      </c>
      <c r="T63" s="18">
        <v>95</v>
      </c>
      <c r="U63" s="18">
        <f t="shared" si="5"/>
        <v>544</v>
      </c>
      <c r="V63" s="18">
        <f t="shared" si="6"/>
        <v>1097</v>
      </c>
      <c r="W63" s="18"/>
      <c r="X63" s="18"/>
      <c r="Y63" s="18"/>
    </row>
    <row r="64" spans="1:25" s="1" customFormat="1" x14ac:dyDescent="0.35">
      <c r="A64" s="18">
        <v>46</v>
      </c>
      <c r="B64" s="24">
        <v>98</v>
      </c>
      <c r="C64" s="25" t="s">
        <v>271</v>
      </c>
      <c r="D64" s="26" t="s">
        <v>92</v>
      </c>
      <c r="E64" s="31">
        <v>26528</v>
      </c>
      <c r="F64" s="31" t="s">
        <v>57</v>
      </c>
      <c r="G64" s="34" t="s">
        <v>20</v>
      </c>
      <c r="H64" s="18">
        <v>96</v>
      </c>
      <c r="I64" s="18">
        <v>93</v>
      </c>
      <c r="J64" s="18">
        <v>91</v>
      </c>
      <c r="K64" s="18">
        <v>88</v>
      </c>
      <c r="L64" s="18">
        <v>82</v>
      </c>
      <c r="M64" s="18">
        <v>93</v>
      </c>
      <c r="N64" s="18">
        <f t="shared" si="4"/>
        <v>543</v>
      </c>
      <c r="O64" s="18">
        <v>93</v>
      </c>
      <c r="P64" s="18">
        <v>94</v>
      </c>
      <c r="Q64" s="18">
        <v>92</v>
      </c>
      <c r="R64" s="18">
        <v>91</v>
      </c>
      <c r="S64" s="18">
        <v>86</v>
      </c>
      <c r="T64" s="18">
        <v>94</v>
      </c>
      <c r="U64" s="18">
        <f t="shared" si="5"/>
        <v>550</v>
      </c>
      <c r="V64" s="18">
        <f t="shared" si="6"/>
        <v>1093</v>
      </c>
      <c r="W64" s="18"/>
      <c r="X64" s="18"/>
      <c r="Y64" s="18"/>
    </row>
    <row r="65" spans="1:25" s="1" customFormat="1" x14ac:dyDescent="0.35">
      <c r="A65" s="18">
        <v>47</v>
      </c>
      <c r="B65" s="24">
        <v>191</v>
      </c>
      <c r="C65" s="25" t="s">
        <v>149</v>
      </c>
      <c r="D65" s="26" t="s">
        <v>189</v>
      </c>
      <c r="E65" s="35" t="s">
        <v>242</v>
      </c>
      <c r="F65" s="35" t="s">
        <v>30</v>
      </c>
      <c r="G65" s="30" t="s">
        <v>20</v>
      </c>
      <c r="H65" s="18">
        <v>97</v>
      </c>
      <c r="I65" s="18">
        <v>98</v>
      </c>
      <c r="J65" s="18">
        <v>78</v>
      </c>
      <c r="K65" s="18">
        <v>82</v>
      </c>
      <c r="L65" s="18">
        <v>95</v>
      </c>
      <c r="M65" s="18">
        <v>97</v>
      </c>
      <c r="N65" s="18">
        <f t="shared" si="4"/>
        <v>547</v>
      </c>
      <c r="O65" s="18">
        <v>97</v>
      </c>
      <c r="P65" s="18">
        <v>94</v>
      </c>
      <c r="Q65" s="18">
        <v>84</v>
      </c>
      <c r="R65" s="18">
        <v>89</v>
      </c>
      <c r="S65" s="18">
        <v>94</v>
      </c>
      <c r="T65" s="18">
        <v>88</v>
      </c>
      <c r="U65" s="18">
        <f t="shared" si="5"/>
        <v>546</v>
      </c>
      <c r="V65" s="18">
        <f t="shared" si="6"/>
        <v>1093</v>
      </c>
      <c r="W65" s="18"/>
      <c r="X65" s="18"/>
      <c r="Y65" s="18"/>
    </row>
    <row r="66" spans="1:25" s="1" customFormat="1" x14ac:dyDescent="0.35">
      <c r="A66" s="18">
        <v>48</v>
      </c>
      <c r="B66" s="24">
        <v>159</v>
      </c>
      <c r="C66" s="25" t="s">
        <v>131</v>
      </c>
      <c r="D66" s="26" t="s">
        <v>132</v>
      </c>
      <c r="E66" s="33">
        <v>30566</v>
      </c>
      <c r="F66" s="33" t="s">
        <v>39</v>
      </c>
      <c r="G66" s="24" t="s">
        <v>42</v>
      </c>
      <c r="H66" s="18">
        <v>93</v>
      </c>
      <c r="I66" s="18">
        <v>97</v>
      </c>
      <c r="J66" s="18">
        <v>89</v>
      </c>
      <c r="K66" s="18">
        <v>90</v>
      </c>
      <c r="L66" s="18">
        <v>86</v>
      </c>
      <c r="M66" s="18">
        <v>91</v>
      </c>
      <c r="N66" s="18">
        <f t="shared" si="4"/>
        <v>546</v>
      </c>
      <c r="O66" s="18">
        <v>95</v>
      </c>
      <c r="P66" s="18">
        <v>94</v>
      </c>
      <c r="Q66" s="18">
        <v>92</v>
      </c>
      <c r="R66" s="18">
        <v>83</v>
      </c>
      <c r="S66" s="18">
        <v>90</v>
      </c>
      <c r="T66" s="18">
        <v>92</v>
      </c>
      <c r="U66" s="18">
        <f t="shared" si="5"/>
        <v>546</v>
      </c>
      <c r="V66" s="18">
        <f t="shared" si="6"/>
        <v>1092</v>
      </c>
      <c r="W66" s="18"/>
      <c r="X66" s="18"/>
      <c r="Y66" s="18"/>
    </row>
    <row r="67" spans="1:25" s="1" customFormat="1" x14ac:dyDescent="0.35">
      <c r="A67" s="18">
        <v>49</v>
      </c>
      <c r="B67" s="24">
        <v>68</v>
      </c>
      <c r="C67" s="25" t="s">
        <v>236</v>
      </c>
      <c r="D67" s="26" t="s">
        <v>237</v>
      </c>
      <c r="E67" s="31">
        <v>28921</v>
      </c>
      <c r="F67" s="31" t="s">
        <v>128</v>
      </c>
      <c r="G67" s="24" t="s">
        <v>27</v>
      </c>
      <c r="H67" s="18">
        <v>96</v>
      </c>
      <c r="I67" s="18">
        <v>93</v>
      </c>
      <c r="J67" s="18">
        <v>92</v>
      </c>
      <c r="K67" s="18">
        <v>89</v>
      </c>
      <c r="L67" s="18">
        <v>90</v>
      </c>
      <c r="M67" s="18">
        <v>88</v>
      </c>
      <c r="N67" s="18">
        <f t="shared" si="4"/>
        <v>548</v>
      </c>
      <c r="O67" s="18">
        <v>98</v>
      </c>
      <c r="P67" s="18">
        <v>97</v>
      </c>
      <c r="Q67" s="18">
        <v>86</v>
      </c>
      <c r="R67" s="18">
        <v>89</v>
      </c>
      <c r="S67" s="18">
        <v>88</v>
      </c>
      <c r="T67" s="18">
        <v>85</v>
      </c>
      <c r="U67" s="18">
        <f t="shared" si="5"/>
        <v>543</v>
      </c>
      <c r="V67" s="18">
        <f t="shared" si="6"/>
        <v>1091</v>
      </c>
      <c r="W67" s="18"/>
      <c r="X67" s="18"/>
      <c r="Y67" s="18"/>
    </row>
    <row r="68" spans="1:25" s="1" customFormat="1" x14ac:dyDescent="0.35">
      <c r="A68" s="18">
        <v>50</v>
      </c>
      <c r="B68" s="24">
        <v>192</v>
      </c>
      <c r="C68" s="25" t="s">
        <v>149</v>
      </c>
      <c r="D68" s="26" t="s">
        <v>150</v>
      </c>
      <c r="E68" s="36" t="s">
        <v>151</v>
      </c>
      <c r="F68" s="36" t="s">
        <v>95</v>
      </c>
      <c r="G68" s="24" t="s">
        <v>42</v>
      </c>
      <c r="H68" s="18">
        <v>94</v>
      </c>
      <c r="I68" s="18">
        <v>93</v>
      </c>
      <c r="J68" s="18">
        <v>84</v>
      </c>
      <c r="K68" s="18">
        <v>88</v>
      </c>
      <c r="L68" s="18">
        <v>89</v>
      </c>
      <c r="M68" s="18">
        <v>94</v>
      </c>
      <c r="N68" s="18">
        <f t="shared" si="4"/>
        <v>542</v>
      </c>
      <c r="O68" s="18">
        <v>94</v>
      </c>
      <c r="P68" s="18">
        <v>92</v>
      </c>
      <c r="Q68" s="18">
        <v>87</v>
      </c>
      <c r="R68" s="18">
        <v>87</v>
      </c>
      <c r="S68" s="18">
        <v>94</v>
      </c>
      <c r="T68" s="18">
        <v>94</v>
      </c>
      <c r="U68" s="18">
        <f t="shared" si="5"/>
        <v>548</v>
      </c>
      <c r="V68" s="18">
        <f t="shared" si="6"/>
        <v>1090</v>
      </c>
      <c r="W68" s="18"/>
      <c r="X68" s="18"/>
      <c r="Y68" s="18"/>
    </row>
    <row r="69" spans="1:25" s="1" customFormat="1" x14ac:dyDescent="0.35">
      <c r="A69" s="18">
        <v>51</v>
      </c>
      <c r="B69" s="24">
        <v>285</v>
      </c>
      <c r="C69" s="25" t="s">
        <v>202</v>
      </c>
      <c r="D69" s="26" t="s">
        <v>203</v>
      </c>
      <c r="E69" s="31">
        <v>25399</v>
      </c>
      <c r="F69" s="31" t="s">
        <v>54</v>
      </c>
      <c r="G69" s="34" t="s">
        <v>27</v>
      </c>
      <c r="H69" s="18">
        <v>98</v>
      </c>
      <c r="I69" s="18">
        <v>92</v>
      </c>
      <c r="J69" s="18">
        <v>79</v>
      </c>
      <c r="K69" s="18">
        <v>85</v>
      </c>
      <c r="L69" s="18">
        <v>89</v>
      </c>
      <c r="M69" s="18">
        <v>93</v>
      </c>
      <c r="N69" s="18">
        <f t="shared" si="4"/>
        <v>536</v>
      </c>
      <c r="O69" s="18">
        <v>96</v>
      </c>
      <c r="P69" s="18">
        <v>91</v>
      </c>
      <c r="Q69" s="18">
        <v>86</v>
      </c>
      <c r="R69" s="18">
        <v>94</v>
      </c>
      <c r="S69" s="18">
        <v>90</v>
      </c>
      <c r="T69" s="18">
        <v>91</v>
      </c>
      <c r="U69" s="18">
        <f t="shared" si="5"/>
        <v>548</v>
      </c>
      <c r="V69" s="18">
        <f t="shared" si="6"/>
        <v>1084</v>
      </c>
      <c r="W69" s="18"/>
      <c r="X69" s="18"/>
      <c r="Y69" s="18"/>
    </row>
    <row r="70" spans="1:25" s="1" customFormat="1" x14ac:dyDescent="0.35">
      <c r="A70" s="18">
        <v>52</v>
      </c>
      <c r="B70" s="24">
        <v>116</v>
      </c>
      <c r="C70" s="25" t="s">
        <v>105</v>
      </c>
      <c r="D70" s="26" t="s">
        <v>106</v>
      </c>
      <c r="E70" s="29">
        <v>30037</v>
      </c>
      <c r="F70" s="29" t="s">
        <v>107</v>
      </c>
      <c r="G70" s="30" t="s">
        <v>27</v>
      </c>
      <c r="H70" s="18">
        <v>96</v>
      </c>
      <c r="I70" s="18">
        <v>95</v>
      </c>
      <c r="J70" s="18">
        <v>82</v>
      </c>
      <c r="K70" s="18">
        <v>84</v>
      </c>
      <c r="L70" s="18">
        <v>80</v>
      </c>
      <c r="M70" s="18">
        <v>92</v>
      </c>
      <c r="N70" s="18">
        <f t="shared" si="4"/>
        <v>529</v>
      </c>
      <c r="O70" s="18">
        <v>97</v>
      </c>
      <c r="P70" s="18">
        <v>95</v>
      </c>
      <c r="Q70" s="18">
        <v>87</v>
      </c>
      <c r="R70" s="18">
        <v>88</v>
      </c>
      <c r="S70" s="18">
        <v>94</v>
      </c>
      <c r="T70" s="18">
        <v>88</v>
      </c>
      <c r="U70" s="18">
        <f t="shared" si="5"/>
        <v>549</v>
      </c>
      <c r="V70" s="18">
        <f t="shared" si="6"/>
        <v>1078</v>
      </c>
      <c r="W70" s="18"/>
      <c r="X70" s="18"/>
      <c r="Y70" s="18"/>
    </row>
    <row r="71" spans="1:25" s="1" customFormat="1" x14ac:dyDescent="0.35">
      <c r="A71" s="18">
        <v>53</v>
      </c>
      <c r="B71" s="24">
        <v>301</v>
      </c>
      <c r="C71" s="25" t="s">
        <v>213</v>
      </c>
      <c r="D71" s="26" t="s">
        <v>214</v>
      </c>
      <c r="E71" s="29">
        <v>25676</v>
      </c>
      <c r="F71" s="29" t="s">
        <v>210</v>
      </c>
      <c r="G71" s="30" t="s">
        <v>20</v>
      </c>
      <c r="H71" s="18">
        <v>96</v>
      </c>
      <c r="I71" s="18">
        <v>97</v>
      </c>
      <c r="J71" s="18">
        <v>85</v>
      </c>
      <c r="K71" s="18">
        <v>85</v>
      </c>
      <c r="L71" s="18">
        <v>85</v>
      </c>
      <c r="M71" s="18">
        <v>88</v>
      </c>
      <c r="N71" s="18">
        <f t="shared" si="4"/>
        <v>536</v>
      </c>
      <c r="O71" s="18">
        <v>91</v>
      </c>
      <c r="P71" s="18">
        <v>95</v>
      </c>
      <c r="Q71" s="18">
        <v>87</v>
      </c>
      <c r="R71" s="18">
        <v>90</v>
      </c>
      <c r="S71" s="18">
        <v>91</v>
      </c>
      <c r="T71" s="18">
        <v>86</v>
      </c>
      <c r="U71" s="18">
        <f t="shared" si="5"/>
        <v>540</v>
      </c>
      <c r="V71" s="18">
        <f t="shared" si="6"/>
        <v>1076</v>
      </c>
      <c r="W71" s="18"/>
      <c r="X71" s="18"/>
      <c r="Y71" s="18"/>
    </row>
    <row r="72" spans="1:25" s="1" customFormat="1" x14ac:dyDescent="0.35">
      <c r="A72" s="18">
        <v>54</v>
      </c>
      <c r="B72" s="24">
        <v>263</v>
      </c>
      <c r="C72" s="25" t="s">
        <v>196</v>
      </c>
      <c r="D72" s="26" t="s">
        <v>197</v>
      </c>
      <c r="E72" s="31">
        <v>28273</v>
      </c>
      <c r="F72" s="31" t="s">
        <v>57</v>
      </c>
      <c r="G72" s="34" t="s">
        <v>42</v>
      </c>
      <c r="H72" s="18">
        <v>94</v>
      </c>
      <c r="I72" s="18">
        <v>95</v>
      </c>
      <c r="J72" s="18">
        <v>87</v>
      </c>
      <c r="K72" s="18">
        <v>76</v>
      </c>
      <c r="L72" s="18">
        <v>93</v>
      </c>
      <c r="M72" s="18">
        <v>91</v>
      </c>
      <c r="N72" s="18">
        <f t="shared" si="4"/>
        <v>536</v>
      </c>
      <c r="O72" s="18">
        <v>94</v>
      </c>
      <c r="P72" s="18">
        <v>92</v>
      </c>
      <c r="Q72" s="18">
        <v>87</v>
      </c>
      <c r="R72" s="18">
        <v>77</v>
      </c>
      <c r="S72" s="18">
        <v>92</v>
      </c>
      <c r="T72" s="18">
        <v>92</v>
      </c>
      <c r="U72" s="18">
        <f t="shared" si="5"/>
        <v>534</v>
      </c>
      <c r="V72" s="18">
        <f t="shared" si="6"/>
        <v>1070</v>
      </c>
      <c r="W72" s="18"/>
      <c r="X72" s="18"/>
      <c r="Y72" s="18"/>
    </row>
    <row r="73" spans="1:25" s="1" customFormat="1" x14ac:dyDescent="0.35">
      <c r="A73" s="18">
        <v>55</v>
      </c>
      <c r="B73" s="24">
        <v>84</v>
      </c>
      <c r="C73" s="25" t="s">
        <v>77</v>
      </c>
      <c r="D73" s="26" t="s">
        <v>78</v>
      </c>
      <c r="E73" s="33">
        <v>28782</v>
      </c>
      <c r="F73" s="33" t="s">
        <v>79</v>
      </c>
      <c r="G73" s="24" t="s">
        <v>42</v>
      </c>
      <c r="H73" s="18">
        <v>91</v>
      </c>
      <c r="I73" s="18">
        <v>98</v>
      </c>
      <c r="J73" s="18">
        <v>91</v>
      </c>
      <c r="K73" s="18">
        <v>81</v>
      </c>
      <c r="L73" s="18">
        <v>88</v>
      </c>
      <c r="M73" s="18">
        <v>88</v>
      </c>
      <c r="N73" s="18">
        <f t="shared" si="4"/>
        <v>537</v>
      </c>
      <c r="O73" s="18">
        <v>94</v>
      </c>
      <c r="P73" s="18">
        <v>84</v>
      </c>
      <c r="Q73" s="18">
        <v>90</v>
      </c>
      <c r="R73" s="18">
        <v>90</v>
      </c>
      <c r="S73" s="18">
        <v>91</v>
      </c>
      <c r="T73" s="18">
        <v>84</v>
      </c>
      <c r="U73" s="18">
        <f t="shared" si="5"/>
        <v>533</v>
      </c>
      <c r="V73" s="18">
        <f t="shared" si="6"/>
        <v>1070</v>
      </c>
      <c r="W73" s="18"/>
      <c r="X73" s="18"/>
      <c r="Y73" s="18"/>
    </row>
    <row r="74" spans="1:25" s="1" customFormat="1" x14ac:dyDescent="0.35">
      <c r="A74" s="18">
        <v>56</v>
      </c>
      <c r="B74" s="24">
        <v>183</v>
      </c>
      <c r="C74" s="25" t="s">
        <v>241</v>
      </c>
      <c r="D74" s="26" t="s">
        <v>179</v>
      </c>
      <c r="E74" s="33">
        <v>31409</v>
      </c>
      <c r="F74" s="33" t="s">
        <v>36</v>
      </c>
      <c r="G74" s="24" t="s">
        <v>27</v>
      </c>
      <c r="H74" s="18">
        <v>91</v>
      </c>
      <c r="I74" s="18">
        <v>96</v>
      </c>
      <c r="J74" s="18">
        <v>83</v>
      </c>
      <c r="K74" s="18">
        <v>83</v>
      </c>
      <c r="L74" s="18">
        <v>92</v>
      </c>
      <c r="M74" s="18">
        <v>95</v>
      </c>
      <c r="N74" s="18">
        <f t="shared" si="4"/>
        <v>540</v>
      </c>
      <c r="O74" s="18">
        <v>92</v>
      </c>
      <c r="P74" s="18">
        <v>95</v>
      </c>
      <c r="Q74" s="18">
        <v>81</v>
      </c>
      <c r="R74" s="18">
        <v>77</v>
      </c>
      <c r="S74" s="18">
        <v>86</v>
      </c>
      <c r="T74" s="18">
        <v>89</v>
      </c>
      <c r="U74" s="18">
        <f t="shared" si="5"/>
        <v>520</v>
      </c>
      <c r="V74" s="18">
        <f t="shared" si="6"/>
        <v>1060</v>
      </c>
      <c r="W74" s="18"/>
      <c r="X74" s="18"/>
      <c r="Y74" s="18"/>
    </row>
    <row r="75" spans="1:25" s="1" customFormat="1" x14ac:dyDescent="0.35">
      <c r="A75" s="18">
        <v>57</v>
      </c>
      <c r="B75" s="24">
        <v>29</v>
      </c>
      <c r="C75" s="25" t="s">
        <v>40</v>
      </c>
      <c r="D75" s="26" t="s">
        <v>41</v>
      </c>
      <c r="E75" s="27">
        <v>113355</v>
      </c>
      <c r="F75" s="27" t="s">
        <v>36</v>
      </c>
      <c r="G75" s="28" t="s">
        <v>42</v>
      </c>
      <c r="H75" s="18">
        <v>97</v>
      </c>
      <c r="I75" s="18">
        <v>94</v>
      </c>
      <c r="J75" s="18">
        <v>89</v>
      </c>
      <c r="K75" s="18">
        <v>83</v>
      </c>
      <c r="L75" s="18">
        <v>81</v>
      </c>
      <c r="M75" s="18">
        <v>83</v>
      </c>
      <c r="N75" s="18">
        <f t="shared" si="4"/>
        <v>527</v>
      </c>
      <c r="O75" s="18">
        <v>98</v>
      </c>
      <c r="P75" s="18">
        <v>97</v>
      </c>
      <c r="Q75" s="18">
        <v>79</v>
      </c>
      <c r="R75" s="18">
        <v>78</v>
      </c>
      <c r="S75" s="18">
        <v>89</v>
      </c>
      <c r="T75" s="18">
        <v>91</v>
      </c>
      <c r="U75" s="18">
        <f t="shared" si="5"/>
        <v>532</v>
      </c>
      <c r="V75" s="18">
        <f t="shared" si="6"/>
        <v>1059</v>
      </c>
      <c r="W75" s="18"/>
      <c r="X75" s="18"/>
      <c r="Y75" s="18"/>
    </row>
    <row r="76" spans="1:25" s="1" customFormat="1" x14ac:dyDescent="0.35">
      <c r="A76" s="18">
        <v>58</v>
      </c>
      <c r="B76" s="24">
        <v>160</v>
      </c>
      <c r="C76" s="25" t="s">
        <v>133</v>
      </c>
      <c r="D76" s="26" t="s">
        <v>70</v>
      </c>
      <c r="E76" s="33">
        <v>114375</v>
      </c>
      <c r="F76" s="33" t="s">
        <v>135</v>
      </c>
      <c r="G76" s="37" t="s">
        <v>42</v>
      </c>
      <c r="H76" s="18">
        <v>92</v>
      </c>
      <c r="I76" s="18">
        <v>94</v>
      </c>
      <c r="J76" s="18">
        <v>90</v>
      </c>
      <c r="K76" s="18">
        <v>83</v>
      </c>
      <c r="L76" s="18">
        <v>89</v>
      </c>
      <c r="M76" s="18">
        <v>91</v>
      </c>
      <c r="N76" s="18">
        <f t="shared" si="4"/>
        <v>539</v>
      </c>
      <c r="O76" s="18">
        <v>94</v>
      </c>
      <c r="P76" s="18">
        <v>96</v>
      </c>
      <c r="Q76" s="18">
        <v>83</v>
      </c>
      <c r="R76" s="18">
        <v>82</v>
      </c>
      <c r="S76" s="18">
        <v>87</v>
      </c>
      <c r="T76" s="18">
        <v>78</v>
      </c>
      <c r="U76" s="18">
        <f t="shared" si="5"/>
        <v>520</v>
      </c>
      <c r="V76" s="18">
        <f t="shared" si="6"/>
        <v>1059</v>
      </c>
      <c r="W76" s="18"/>
      <c r="X76" s="18"/>
      <c r="Y76" s="18"/>
    </row>
    <row r="77" spans="1:25" s="1" customFormat="1" x14ac:dyDescent="0.35">
      <c r="A77" s="18">
        <v>59</v>
      </c>
      <c r="B77" s="24">
        <v>228</v>
      </c>
      <c r="C77" s="25" t="s">
        <v>272</v>
      </c>
      <c r="D77" s="26" t="s">
        <v>179</v>
      </c>
      <c r="E77" s="33">
        <v>31282</v>
      </c>
      <c r="F77" s="33" t="s">
        <v>180</v>
      </c>
      <c r="G77" s="24" t="s">
        <v>42</v>
      </c>
      <c r="H77" s="18">
        <v>99</v>
      </c>
      <c r="I77" s="18">
        <v>99</v>
      </c>
      <c r="J77" s="18">
        <v>74</v>
      </c>
      <c r="K77" s="18">
        <v>79</v>
      </c>
      <c r="L77" s="18">
        <v>87</v>
      </c>
      <c r="M77" s="18">
        <v>91</v>
      </c>
      <c r="N77" s="18">
        <f t="shared" si="4"/>
        <v>529</v>
      </c>
      <c r="O77" s="18">
        <v>97</v>
      </c>
      <c r="P77" s="18">
        <v>96</v>
      </c>
      <c r="Q77" s="18">
        <v>77</v>
      </c>
      <c r="R77" s="18">
        <v>76</v>
      </c>
      <c r="S77" s="18">
        <v>87</v>
      </c>
      <c r="T77" s="18">
        <v>95</v>
      </c>
      <c r="U77" s="18">
        <f t="shared" si="5"/>
        <v>528</v>
      </c>
      <c r="V77" s="18">
        <f t="shared" si="6"/>
        <v>1057</v>
      </c>
      <c r="W77" s="18"/>
      <c r="X77" s="18"/>
      <c r="Y77" s="18"/>
    </row>
    <row r="78" spans="1:25" s="1" customFormat="1" x14ac:dyDescent="0.35">
      <c r="A78" s="18"/>
      <c r="B78" s="24"/>
      <c r="C78" s="25"/>
      <c r="D78" s="26"/>
      <c r="E78" s="33"/>
      <c r="F78" s="33"/>
      <c r="G78" s="24"/>
      <c r="H78" s="18"/>
      <c r="I78" s="18"/>
      <c r="J78" s="18"/>
      <c r="K78" s="18"/>
      <c r="L78" s="18"/>
      <c r="M78" s="18"/>
      <c r="N78" s="18"/>
      <c r="V78" s="18"/>
      <c r="W78" s="18"/>
      <c r="X78" s="18"/>
      <c r="Y78" s="18"/>
    </row>
    <row r="79" spans="1:25" s="1" customFormat="1" x14ac:dyDescent="0.35">
      <c r="V79" s="18"/>
      <c r="W79" s="18"/>
      <c r="X79" s="18"/>
      <c r="Y79" s="18"/>
    </row>
    <row r="80" spans="1:25" s="1" customFormat="1" x14ac:dyDescent="0.35">
      <c r="B80" s="1" t="s">
        <v>273</v>
      </c>
      <c r="V80" s="18"/>
      <c r="W80" s="18"/>
      <c r="X80" s="18"/>
      <c r="Y80" s="18"/>
    </row>
    <row r="81" spans="2:25" s="1" customFormat="1" x14ac:dyDescent="0.35">
      <c r="B81" s="1" t="s">
        <v>274</v>
      </c>
      <c r="V81" s="18"/>
      <c r="W81" s="18"/>
      <c r="X81" s="18"/>
      <c r="Y81" s="18"/>
    </row>
    <row r="82" spans="2:25" s="1" customFormat="1" x14ac:dyDescent="0.35">
      <c r="V82" s="18"/>
      <c r="W82" s="18"/>
      <c r="X82" s="18"/>
      <c r="Y82" s="18"/>
    </row>
    <row r="83" spans="2:25" s="1" customFormat="1" x14ac:dyDescent="0.35">
      <c r="V83" s="18"/>
      <c r="W83" s="18"/>
      <c r="X83" s="18"/>
      <c r="Y83" s="18"/>
    </row>
    <row r="84" spans="2:25" s="1" customFormat="1" x14ac:dyDescent="0.35">
      <c r="V84" s="18"/>
      <c r="W84" s="18"/>
      <c r="X84" s="18"/>
      <c r="Y84" s="18"/>
    </row>
  </sheetData>
  <phoneticPr fontId="6" type="noConversion"/>
  <conditionalFormatting sqref="H19:M78 O19:U77">
    <cfRule type="cellIs" dxfId="15" priority="1" stopIfTrue="1" operator="equal">
      <formula>100</formula>
    </cfRule>
  </conditionalFormatting>
  <conditionalFormatting sqref="B18 B19:C78">
    <cfRule type="cellIs" dxfId="14" priority="2" stopIfTrue="1" operator="equal">
      <formula>#REF!</formula>
    </cfRule>
  </conditionalFormatting>
  <printOptions horizontalCentered="1"/>
  <pageMargins left="0.25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workbookViewId="0"/>
  </sheetViews>
  <sheetFormatPr defaultColWidth="9.1796875" defaultRowHeight="15.5" x14ac:dyDescent="0.35"/>
  <cols>
    <col min="1" max="1" width="5.26953125" style="18" customWidth="1"/>
    <col min="2" max="2" width="6.26953125" style="18" customWidth="1"/>
    <col min="3" max="3" width="22.7265625" style="18" bestFit="1" customWidth="1"/>
    <col min="4" max="4" width="12" style="18" bestFit="1" customWidth="1"/>
    <col min="5" max="5" width="9" style="18" hidden="1" customWidth="1"/>
    <col min="6" max="6" width="6.26953125" style="18" customWidth="1"/>
    <col min="7" max="7" width="5.54296875" style="18" bestFit="1" customWidth="1"/>
    <col min="8" max="8" width="6.1796875" style="18" hidden="1" customWidth="1"/>
    <col min="9" max="11" width="5.1796875" style="18" hidden="1" customWidth="1"/>
    <col min="12" max="12" width="3.81640625" style="18" hidden="1" customWidth="1"/>
    <col min="13" max="14" width="5.1796875" style="18" hidden="1" customWidth="1"/>
    <col min="15" max="15" width="6.81640625" style="18" bestFit="1" customWidth="1"/>
    <col min="16" max="16" width="6.1796875" style="18" hidden="1" customWidth="1"/>
    <col min="17" max="19" width="5.1796875" style="18" hidden="1" customWidth="1"/>
    <col min="20" max="20" width="3.81640625" style="18" hidden="1" customWidth="1"/>
    <col min="21" max="21" width="5.1796875" style="18" hidden="1" customWidth="1"/>
    <col min="22" max="22" width="3.81640625" style="18" hidden="1" customWidth="1"/>
    <col min="23" max="23" width="6.81640625" style="18" bestFit="1" customWidth="1"/>
    <col min="24" max="24" width="7.81640625" style="18" bestFit="1" customWidth="1"/>
    <col min="25" max="25" width="7" style="18" bestFit="1" customWidth="1"/>
    <col min="26" max="26" width="8.26953125" style="18" bestFit="1" customWidth="1"/>
    <col min="27" max="30" width="5.1796875" style="18" bestFit="1" customWidth="1"/>
    <col min="31" max="31" width="3.81640625" style="18" bestFit="1" customWidth="1"/>
    <col min="32" max="32" width="5.1796875" style="18" bestFit="1" customWidth="1"/>
    <col min="33" max="33" width="3.81640625" style="18" bestFit="1" customWidth="1"/>
    <col min="34" max="34" width="5.1796875" style="18" bestFit="1" customWidth="1"/>
    <col min="35" max="16384" width="9.1796875" style="18"/>
  </cols>
  <sheetData>
    <row r="1" spans="1:33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8"/>
      <c r="AB1" s="18"/>
      <c r="AC1" s="18"/>
      <c r="AD1" s="18"/>
      <c r="AE1" s="18"/>
      <c r="AF1" s="18"/>
      <c r="AG1" s="18"/>
    </row>
    <row r="2" spans="1:33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8"/>
      <c r="AB2" s="18"/>
      <c r="AC2" s="18"/>
      <c r="AD2" s="18"/>
      <c r="AE2" s="18"/>
      <c r="AF2" s="18"/>
      <c r="AG2" s="18"/>
    </row>
    <row r="3" spans="1:33" s="1" customFormat="1" ht="20" x14ac:dyDescent="0.4">
      <c r="A3" s="22" t="s">
        <v>280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18"/>
      <c r="AB3" s="18"/>
      <c r="AC3" s="18"/>
      <c r="AD3" s="18"/>
      <c r="AE3" s="18"/>
      <c r="AF3" s="18"/>
      <c r="AG3" s="18"/>
    </row>
    <row r="4" spans="1:33" s="1" customFormat="1" ht="20" x14ac:dyDescent="0.4">
      <c r="A4" s="22" t="s">
        <v>281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18"/>
      <c r="AB4" s="18"/>
      <c r="AC4" s="18"/>
      <c r="AD4" s="18"/>
      <c r="AE4" s="18"/>
      <c r="AF4" s="18"/>
      <c r="AG4" s="18"/>
    </row>
    <row r="5" spans="1:33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33" s="1" customFormat="1" x14ac:dyDescent="0.35">
      <c r="A6" s="21" t="s">
        <v>2</v>
      </c>
      <c r="B6" s="20"/>
      <c r="C6" s="20"/>
      <c r="D6" s="20"/>
      <c r="E6" s="20"/>
      <c r="F6" s="21" t="s">
        <v>452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40">
        <v>1288</v>
      </c>
      <c r="AA6" s="21"/>
    </row>
    <row r="7" spans="1:33" s="1" customFormat="1" x14ac:dyDescent="0.35">
      <c r="A7" s="21" t="s">
        <v>3</v>
      </c>
      <c r="B7" s="20"/>
      <c r="C7" s="20"/>
      <c r="D7" s="20"/>
      <c r="E7" s="20"/>
      <c r="F7" s="21" t="s">
        <v>453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40">
        <v>1280.0999999999999</v>
      </c>
      <c r="AA7" s="21"/>
    </row>
    <row r="8" spans="1:33" s="1" customFormat="1" x14ac:dyDescent="0.35">
      <c r="A8" s="21" t="s">
        <v>4</v>
      </c>
      <c r="B8" s="20"/>
      <c r="C8" s="20"/>
      <c r="D8" s="20"/>
      <c r="E8" s="20"/>
      <c r="F8" s="21" t="s">
        <v>454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40">
        <v>1274.5999999999999</v>
      </c>
      <c r="AA8" s="21"/>
    </row>
    <row r="9" spans="1:33" s="1" customFormat="1" x14ac:dyDescent="0.35">
      <c r="A9" s="21"/>
      <c r="B9" s="20"/>
      <c r="C9" s="20"/>
      <c r="D9" s="20"/>
      <c r="E9" s="20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</row>
    <row r="10" spans="1:33" s="1" customFormat="1" x14ac:dyDescent="0.35">
      <c r="A10" s="21" t="s">
        <v>5</v>
      </c>
      <c r="B10" s="20"/>
      <c r="C10" s="20"/>
      <c r="D10" s="20"/>
      <c r="E10" s="20"/>
      <c r="F10" s="21" t="s">
        <v>456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17">
        <v>1156</v>
      </c>
      <c r="AA10" s="21"/>
    </row>
    <row r="11" spans="1:33" s="1" customFormat="1" x14ac:dyDescent="0.35">
      <c r="A11" s="21" t="s">
        <v>7</v>
      </c>
      <c r="B11" s="20"/>
      <c r="C11" s="20"/>
      <c r="D11" s="20"/>
      <c r="E11" s="20"/>
      <c r="F11" s="21" t="s">
        <v>457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17">
        <v>1152</v>
      </c>
      <c r="AA11" s="21"/>
    </row>
    <row r="12" spans="1:33" s="1" customFormat="1" x14ac:dyDescent="0.35">
      <c r="A12" s="21" t="s">
        <v>8</v>
      </c>
      <c r="B12" s="20"/>
      <c r="C12" s="20"/>
      <c r="D12" s="20"/>
      <c r="E12" s="20"/>
      <c r="F12" s="21" t="s">
        <v>458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7">
        <v>1149</v>
      </c>
      <c r="AA12" s="21"/>
    </row>
    <row r="13" spans="1:33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17"/>
      <c r="AA13" s="21"/>
    </row>
    <row r="14" spans="1:33" s="1" customFormat="1" x14ac:dyDescent="0.35">
      <c r="A14" s="21" t="s">
        <v>6</v>
      </c>
      <c r="B14" s="20"/>
      <c r="C14" s="20"/>
      <c r="D14" s="20"/>
      <c r="E14" s="20"/>
      <c r="F14" s="21" t="s">
        <v>455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7">
        <v>1161</v>
      </c>
      <c r="AA14" s="21"/>
    </row>
    <row r="15" spans="1:33" s="1" customFormat="1" x14ac:dyDescent="0.35">
      <c r="A15" s="21" t="s">
        <v>9</v>
      </c>
      <c r="B15" s="20"/>
      <c r="C15" s="20"/>
      <c r="D15" s="20"/>
      <c r="E15" s="20"/>
      <c r="F15" s="21" t="s">
        <v>459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17">
        <v>1134</v>
      </c>
      <c r="AA15" s="21"/>
    </row>
    <row r="16" spans="1:33" s="1" customFormat="1" x14ac:dyDescent="0.35">
      <c r="A16" s="21" t="s">
        <v>10</v>
      </c>
      <c r="B16" s="20"/>
      <c r="C16" s="20"/>
      <c r="D16" s="20"/>
      <c r="E16" s="20"/>
      <c r="F16" s="21" t="s">
        <v>460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17">
        <v>1125</v>
      </c>
      <c r="AA16" s="21"/>
    </row>
    <row r="17" spans="1:26" s="1" customForma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s="1" customFormat="1" x14ac:dyDescent="0.35">
      <c r="A18" s="17" t="s">
        <v>255</v>
      </c>
      <c r="B18" s="2" t="s">
        <v>12</v>
      </c>
      <c r="C18" s="3" t="s">
        <v>13</v>
      </c>
      <c r="D18" s="3" t="s">
        <v>14</v>
      </c>
      <c r="E18" s="4" t="s">
        <v>15</v>
      </c>
      <c r="F18" s="4" t="s">
        <v>16</v>
      </c>
      <c r="G18" s="2" t="s">
        <v>225</v>
      </c>
      <c r="H18" s="17" t="s">
        <v>260</v>
      </c>
      <c r="I18" s="17">
        <v>1</v>
      </c>
      <c r="J18" s="17">
        <v>2</v>
      </c>
      <c r="K18" s="17">
        <v>3</v>
      </c>
      <c r="L18" s="17">
        <v>4</v>
      </c>
      <c r="M18" s="17">
        <v>5</v>
      </c>
      <c r="N18" s="17">
        <v>6</v>
      </c>
      <c r="O18" s="17" t="s">
        <v>256</v>
      </c>
      <c r="P18" s="17" t="s">
        <v>259</v>
      </c>
      <c r="Q18" s="17">
        <v>1</v>
      </c>
      <c r="R18" s="17">
        <v>2</v>
      </c>
      <c r="S18" s="17">
        <v>3</v>
      </c>
      <c r="T18" s="17">
        <v>4</v>
      </c>
      <c r="U18" s="17">
        <v>5</v>
      </c>
      <c r="V18" s="17">
        <v>6</v>
      </c>
      <c r="W18" s="17" t="s">
        <v>257</v>
      </c>
      <c r="X18" s="17" t="s">
        <v>261</v>
      </c>
      <c r="Y18" s="17" t="s">
        <v>258</v>
      </c>
      <c r="Z18" s="17" t="s">
        <v>254</v>
      </c>
    </row>
    <row r="19" spans="1:26" x14ac:dyDescent="0.35">
      <c r="A19" s="18">
        <v>1</v>
      </c>
      <c r="B19" s="5">
        <v>114</v>
      </c>
      <c r="C19" s="6" t="s">
        <v>321</v>
      </c>
      <c r="D19" s="7" t="s">
        <v>322</v>
      </c>
      <c r="E19" s="43">
        <v>13478</v>
      </c>
      <c r="F19" s="43" t="s">
        <v>231</v>
      </c>
      <c r="G19" s="42" t="s">
        <v>27</v>
      </c>
      <c r="H19" s="18">
        <v>527</v>
      </c>
      <c r="I19" s="18">
        <v>100</v>
      </c>
      <c r="J19" s="18">
        <v>99</v>
      </c>
      <c r="K19" s="18">
        <v>95</v>
      </c>
      <c r="L19" s="18">
        <v>98</v>
      </c>
      <c r="M19" s="18">
        <v>99</v>
      </c>
      <c r="N19" s="18">
        <v>98</v>
      </c>
      <c r="O19" s="18">
        <f t="shared" ref="O19:O50" si="0">SUM(I19:N19)</f>
        <v>589</v>
      </c>
      <c r="P19" s="18">
        <v>598</v>
      </c>
      <c r="Q19" s="18">
        <v>100</v>
      </c>
      <c r="R19" s="18">
        <v>100</v>
      </c>
      <c r="S19" s="18">
        <v>100</v>
      </c>
      <c r="T19" s="18">
        <v>99</v>
      </c>
      <c r="U19" s="18">
        <v>100</v>
      </c>
      <c r="V19" s="18">
        <v>98</v>
      </c>
      <c r="W19" s="18">
        <f t="shared" ref="W19:W50" si="1">SUM(Q19:V19)</f>
        <v>597</v>
      </c>
      <c r="X19" s="18">
        <f t="shared" ref="X19:X50" si="2">W19+O19</f>
        <v>1186</v>
      </c>
      <c r="Y19" s="39">
        <v>102</v>
      </c>
      <c r="Z19" s="39">
        <f t="shared" ref="Z19:Z26" si="3">SUM(X19:Y19)</f>
        <v>1288</v>
      </c>
    </row>
    <row r="20" spans="1:26" x14ac:dyDescent="0.35">
      <c r="A20" s="18">
        <v>2</v>
      </c>
      <c r="B20" s="5">
        <v>153</v>
      </c>
      <c r="C20" s="6" t="s">
        <v>311</v>
      </c>
      <c r="D20" s="7" t="s">
        <v>312</v>
      </c>
      <c r="E20" s="43">
        <v>19067</v>
      </c>
      <c r="F20" s="43" t="s">
        <v>26</v>
      </c>
      <c r="G20" s="42" t="s">
        <v>27</v>
      </c>
      <c r="H20" s="18">
        <v>602</v>
      </c>
      <c r="I20" s="18">
        <v>99</v>
      </c>
      <c r="J20" s="18">
        <v>99</v>
      </c>
      <c r="K20" s="18">
        <v>100</v>
      </c>
      <c r="L20" s="18">
        <v>98</v>
      </c>
      <c r="M20" s="18">
        <v>97</v>
      </c>
      <c r="N20" s="18">
        <v>97</v>
      </c>
      <c r="O20" s="18">
        <f t="shared" si="0"/>
        <v>590</v>
      </c>
      <c r="P20" s="18">
        <v>551</v>
      </c>
      <c r="Q20" s="18">
        <v>99</v>
      </c>
      <c r="R20" s="18">
        <v>99</v>
      </c>
      <c r="S20" s="18">
        <v>98</v>
      </c>
      <c r="T20" s="18">
        <v>98</v>
      </c>
      <c r="U20" s="18">
        <v>98</v>
      </c>
      <c r="V20" s="18">
        <v>99</v>
      </c>
      <c r="W20" s="18">
        <f t="shared" si="1"/>
        <v>591</v>
      </c>
      <c r="X20" s="18">
        <f t="shared" si="2"/>
        <v>1181</v>
      </c>
      <c r="Y20" s="39">
        <v>99.1</v>
      </c>
      <c r="Z20" s="39">
        <f t="shared" si="3"/>
        <v>1280.0999999999999</v>
      </c>
    </row>
    <row r="21" spans="1:26" x14ac:dyDescent="0.35">
      <c r="A21" s="18">
        <v>3</v>
      </c>
      <c r="B21" s="5">
        <v>256</v>
      </c>
      <c r="C21" s="6" t="s">
        <v>316</v>
      </c>
      <c r="D21" s="7" t="s">
        <v>317</v>
      </c>
      <c r="E21" s="43">
        <v>17230</v>
      </c>
      <c r="F21" s="43" t="s">
        <v>318</v>
      </c>
      <c r="G21" s="42" t="s">
        <v>27</v>
      </c>
      <c r="H21" s="18">
        <v>605</v>
      </c>
      <c r="I21" s="18">
        <v>98</v>
      </c>
      <c r="J21" s="18">
        <v>100</v>
      </c>
      <c r="K21" s="18">
        <v>97</v>
      </c>
      <c r="L21" s="18">
        <v>97</v>
      </c>
      <c r="M21" s="18">
        <v>98</v>
      </c>
      <c r="N21" s="18">
        <v>99</v>
      </c>
      <c r="O21" s="18">
        <f t="shared" si="0"/>
        <v>589</v>
      </c>
      <c r="P21" s="18">
        <v>563</v>
      </c>
      <c r="Q21" s="18">
        <v>99</v>
      </c>
      <c r="R21" s="18">
        <v>98</v>
      </c>
      <c r="S21" s="18">
        <v>97</v>
      </c>
      <c r="T21" s="18">
        <v>95</v>
      </c>
      <c r="U21" s="18">
        <v>99</v>
      </c>
      <c r="V21" s="18">
        <v>97</v>
      </c>
      <c r="W21" s="18">
        <f t="shared" si="1"/>
        <v>585</v>
      </c>
      <c r="X21" s="18">
        <f t="shared" si="2"/>
        <v>1174</v>
      </c>
      <c r="Y21" s="39">
        <v>100.6</v>
      </c>
      <c r="Z21" s="39">
        <f t="shared" si="3"/>
        <v>1274.5999999999999</v>
      </c>
    </row>
    <row r="22" spans="1:26" x14ac:dyDescent="0.35">
      <c r="A22" s="18">
        <v>4</v>
      </c>
      <c r="B22" s="5">
        <v>55</v>
      </c>
      <c r="C22" s="6" t="s">
        <v>363</v>
      </c>
      <c r="D22" s="7" t="s">
        <v>364</v>
      </c>
      <c r="E22" s="43">
        <v>28605</v>
      </c>
      <c r="F22" s="43" t="s">
        <v>160</v>
      </c>
      <c r="G22" s="42" t="s">
        <v>27</v>
      </c>
      <c r="H22" s="18">
        <v>552</v>
      </c>
      <c r="I22" s="18">
        <v>97</v>
      </c>
      <c r="J22" s="18">
        <v>91</v>
      </c>
      <c r="K22" s="18">
        <v>99</v>
      </c>
      <c r="L22" s="18">
        <v>98</v>
      </c>
      <c r="M22" s="18">
        <v>96</v>
      </c>
      <c r="N22" s="18">
        <v>99</v>
      </c>
      <c r="O22" s="18">
        <f t="shared" si="0"/>
        <v>580</v>
      </c>
      <c r="P22" s="18">
        <v>584</v>
      </c>
      <c r="Q22" s="18">
        <v>96</v>
      </c>
      <c r="R22" s="18">
        <v>96</v>
      </c>
      <c r="S22" s="18">
        <v>98</v>
      </c>
      <c r="T22" s="18">
        <v>99</v>
      </c>
      <c r="U22" s="18">
        <v>99</v>
      </c>
      <c r="V22" s="18">
        <v>99</v>
      </c>
      <c r="W22" s="18">
        <f t="shared" si="1"/>
        <v>587</v>
      </c>
      <c r="X22" s="18">
        <f t="shared" si="2"/>
        <v>1167</v>
      </c>
      <c r="Y22" s="39">
        <v>102.6</v>
      </c>
      <c r="Z22" s="39">
        <f t="shared" si="3"/>
        <v>1269.5999999999999</v>
      </c>
    </row>
    <row r="23" spans="1:26" x14ac:dyDescent="0.35">
      <c r="A23" s="18">
        <v>5</v>
      </c>
      <c r="B23" s="5">
        <v>200</v>
      </c>
      <c r="C23" s="6" t="s">
        <v>430</v>
      </c>
      <c r="D23" s="7" t="s">
        <v>436</v>
      </c>
      <c r="E23" s="10">
        <v>23290</v>
      </c>
      <c r="F23" s="10" t="s">
        <v>157</v>
      </c>
      <c r="G23" s="5" t="s">
        <v>27</v>
      </c>
      <c r="H23" s="18">
        <v>578</v>
      </c>
      <c r="I23" s="18">
        <v>96</v>
      </c>
      <c r="J23" s="18">
        <v>96</v>
      </c>
      <c r="K23" s="18">
        <v>97</v>
      </c>
      <c r="L23" s="18">
        <v>99</v>
      </c>
      <c r="M23" s="18">
        <v>100</v>
      </c>
      <c r="N23" s="18">
        <v>97</v>
      </c>
      <c r="O23" s="18">
        <f t="shared" si="0"/>
        <v>585</v>
      </c>
      <c r="P23" s="18">
        <v>555</v>
      </c>
      <c r="Q23" s="18">
        <v>97</v>
      </c>
      <c r="R23" s="18">
        <v>97</v>
      </c>
      <c r="S23" s="18">
        <v>97</v>
      </c>
      <c r="T23" s="18">
        <v>99</v>
      </c>
      <c r="U23" s="18">
        <v>96</v>
      </c>
      <c r="V23" s="18">
        <v>97</v>
      </c>
      <c r="W23" s="18">
        <f t="shared" si="1"/>
        <v>583</v>
      </c>
      <c r="X23" s="18">
        <f t="shared" si="2"/>
        <v>1168</v>
      </c>
      <c r="Y23" s="39">
        <v>101</v>
      </c>
      <c r="Z23" s="39">
        <f t="shared" si="3"/>
        <v>1269</v>
      </c>
    </row>
    <row r="24" spans="1:26" x14ac:dyDescent="0.35">
      <c r="A24" s="18">
        <v>6</v>
      </c>
      <c r="B24" s="5">
        <v>250</v>
      </c>
      <c r="C24" s="6" t="s">
        <v>284</v>
      </c>
      <c r="D24" s="7" t="s">
        <v>285</v>
      </c>
      <c r="E24" s="43">
        <v>14710</v>
      </c>
      <c r="F24" s="43" t="s">
        <v>26</v>
      </c>
      <c r="G24" s="42" t="s">
        <v>27</v>
      </c>
      <c r="H24" s="18">
        <v>588</v>
      </c>
      <c r="I24" s="18">
        <v>98</v>
      </c>
      <c r="J24" s="18">
        <v>98</v>
      </c>
      <c r="K24" s="18">
        <v>95</v>
      </c>
      <c r="L24" s="18">
        <v>96</v>
      </c>
      <c r="M24" s="18">
        <v>97</v>
      </c>
      <c r="N24" s="18">
        <v>99</v>
      </c>
      <c r="O24" s="18">
        <f t="shared" si="0"/>
        <v>583</v>
      </c>
      <c r="P24" s="18">
        <v>629</v>
      </c>
      <c r="Q24" s="18">
        <v>97</v>
      </c>
      <c r="R24" s="18">
        <v>94</v>
      </c>
      <c r="S24" s="18">
        <v>95</v>
      </c>
      <c r="T24" s="18">
        <v>99</v>
      </c>
      <c r="U24" s="18">
        <v>99</v>
      </c>
      <c r="V24" s="18">
        <v>97</v>
      </c>
      <c r="W24" s="18">
        <f t="shared" si="1"/>
        <v>581</v>
      </c>
      <c r="X24" s="18">
        <f t="shared" si="2"/>
        <v>1164</v>
      </c>
      <c r="Y24" s="39">
        <v>101.8</v>
      </c>
      <c r="Z24" s="39">
        <f t="shared" si="3"/>
        <v>1265.8</v>
      </c>
    </row>
    <row r="25" spans="1:26" x14ac:dyDescent="0.35">
      <c r="A25" s="18">
        <v>7</v>
      </c>
      <c r="B25" s="5">
        <v>247</v>
      </c>
      <c r="C25" s="6" t="s">
        <v>288</v>
      </c>
      <c r="D25" s="7" t="s">
        <v>289</v>
      </c>
      <c r="E25" s="43">
        <v>15497</v>
      </c>
      <c r="F25" s="43" t="s">
        <v>154</v>
      </c>
      <c r="G25" s="42" t="s">
        <v>27</v>
      </c>
      <c r="H25" s="18">
        <v>590</v>
      </c>
      <c r="I25" s="18">
        <v>98</v>
      </c>
      <c r="J25" s="18">
        <v>96</v>
      </c>
      <c r="K25" s="18">
        <v>97</v>
      </c>
      <c r="L25" s="18">
        <v>98</v>
      </c>
      <c r="M25" s="18">
        <v>97</v>
      </c>
      <c r="N25" s="18">
        <v>96</v>
      </c>
      <c r="O25" s="18">
        <f t="shared" si="0"/>
        <v>582</v>
      </c>
      <c r="P25" s="18">
        <v>632</v>
      </c>
      <c r="Q25" s="18">
        <v>99</v>
      </c>
      <c r="R25" s="18">
        <v>97</v>
      </c>
      <c r="S25" s="18">
        <v>96</v>
      </c>
      <c r="T25" s="18">
        <v>96</v>
      </c>
      <c r="U25" s="18">
        <v>97</v>
      </c>
      <c r="V25" s="18">
        <v>97</v>
      </c>
      <c r="W25" s="18">
        <f t="shared" si="1"/>
        <v>582</v>
      </c>
      <c r="X25" s="18">
        <f t="shared" si="2"/>
        <v>1164</v>
      </c>
      <c r="Y25" s="39">
        <v>99.1</v>
      </c>
      <c r="Z25" s="39">
        <f t="shared" si="3"/>
        <v>1263.0999999999999</v>
      </c>
    </row>
    <row r="26" spans="1:26" x14ac:dyDescent="0.35">
      <c r="A26" s="18">
        <v>8</v>
      </c>
      <c r="B26" s="5">
        <v>133</v>
      </c>
      <c r="C26" s="6" t="s">
        <v>432</v>
      </c>
      <c r="D26" s="7" t="s">
        <v>433</v>
      </c>
      <c r="E26" s="10">
        <v>24831</v>
      </c>
      <c r="F26" s="10" t="s">
        <v>231</v>
      </c>
      <c r="G26" s="5" t="s">
        <v>27</v>
      </c>
      <c r="H26" s="18">
        <v>575</v>
      </c>
      <c r="I26" s="18">
        <v>95</v>
      </c>
      <c r="J26" s="18">
        <v>98</v>
      </c>
      <c r="K26" s="18">
        <v>98</v>
      </c>
      <c r="L26" s="18">
        <v>98</v>
      </c>
      <c r="M26" s="18">
        <v>96</v>
      </c>
      <c r="N26" s="18">
        <v>99</v>
      </c>
      <c r="O26" s="18">
        <f t="shared" si="0"/>
        <v>584</v>
      </c>
      <c r="P26" s="18">
        <v>586</v>
      </c>
      <c r="Q26" s="18">
        <v>99</v>
      </c>
      <c r="R26" s="18">
        <v>99</v>
      </c>
      <c r="S26" s="18">
        <v>96</v>
      </c>
      <c r="T26" s="18">
        <v>95</v>
      </c>
      <c r="U26" s="18">
        <v>96</v>
      </c>
      <c r="V26" s="18">
        <v>94</v>
      </c>
      <c r="W26" s="18">
        <f t="shared" si="1"/>
        <v>579</v>
      </c>
      <c r="X26" s="18">
        <f t="shared" si="2"/>
        <v>1163</v>
      </c>
      <c r="Y26" s="39">
        <v>99.7</v>
      </c>
      <c r="Z26" s="39">
        <f t="shared" si="3"/>
        <v>1262.7</v>
      </c>
    </row>
    <row r="27" spans="1:26" x14ac:dyDescent="0.35">
      <c r="A27" s="18">
        <v>9</v>
      </c>
      <c r="B27" s="5">
        <v>286</v>
      </c>
      <c r="C27" s="6" t="s">
        <v>346</v>
      </c>
      <c r="D27" s="7" t="s">
        <v>340</v>
      </c>
      <c r="E27" s="5">
        <v>31995</v>
      </c>
      <c r="F27" s="5" t="s">
        <v>231</v>
      </c>
      <c r="G27" s="5" t="s">
        <v>27</v>
      </c>
      <c r="H27" s="18">
        <v>541</v>
      </c>
      <c r="I27" s="18">
        <v>97</v>
      </c>
      <c r="J27" s="18">
        <v>97</v>
      </c>
      <c r="K27" s="18">
        <v>96</v>
      </c>
      <c r="L27" s="18">
        <v>98</v>
      </c>
      <c r="M27" s="18">
        <v>93</v>
      </c>
      <c r="N27" s="18">
        <v>97</v>
      </c>
      <c r="O27" s="18">
        <f t="shared" si="0"/>
        <v>578</v>
      </c>
      <c r="P27" s="18">
        <v>491</v>
      </c>
      <c r="Q27" s="18">
        <v>97</v>
      </c>
      <c r="R27" s="18">
        <v>98</v>
      </c>
      <c r="S27" s="18">
        <v>98</v>
      </c>
      <c r="T27" s="18">
        <v>96</v>
      </c>
      <c r="U27" s="18">
        <v>98</v>
      </c>
      <c r="V27" s="18">
        <v>96</v>
      </c>
      <c r="W27" s="18">
        <f t="shared" si="1"/>
        <v>583</v>
      </c>
      <c r="X27" s="18">
        <f t="shared" si="2"/>
        <v>1161</v>
      </c>
    </row>
    <row r="28" spans="1:26" x14ac:dyDescent="0.35">
      <c r="A28" s="18">
        <v>10</v>
      </c>
      <c r="B28" s="5">
        <v>42</v>
      </c>
      <c r="C28" s="6" t="s">
        <v>329</v>
      </c>
      <c r="D28" s="7" t="s">
        <v>330</v>
      </c>
      <c r="E28" s="44">
        <v>28781</v>
      </c>
      <c r="F28" s="44" t="s">
        <v>79</v>
      </c>
      <c r="G28" s="44" t="s">
        <v>42</v>
      </c>
      <c r="H28" s="18">
        <v>532</v>
      </c>
      <c r="I28" s="18">
        <v>97</v>
      </c>
      <c r="J28" s="18">
        <v>97</v>
      </c>
      <c r="K28" s="18">
        <v>96</v>
      </c>
      <c r="L28" s="18">
        <v>96</v>
      </c>
      <c r="M28" s="18">
        <v>98</v>
      </c>
      <c r="N28" s="18">
        <v>98</v>
      </c>
      <c r="O28" s="18">
        <f t="shared" si="0"/>
        <v>582</v>
      </c>
      <c r="P28" s="18">
        <v>631</v>
      </c>
      <c r="Q28" s="18">
        <v>96</v>
      </c>
      <c r="R28" s="18">
        <v>97</v>
      </c>
      <c r="S28" s="18">
        <v>97</v>
      </c>
      <c r="T28" s="18">
        <v>96</v>
      </c>
      <c r="U28" s="18">
        <v>96</v>
      </c>
      <c r="V28" s="18">
        <v>97</v>
      </c>
      <c r="W28" s="18">
        <f t="shared" si="1"/>
        <v>579</v>
      </c>
      <c r="X28" s="18">
        <f t="shared" si="2"/>
        <v>1161</v>
      </c>
    </row>
    <row r="29" spans="1:26" x14ac:dyDescent="0.35">
      <c r="A29" s="18">
        <v>11</v>
      </c>
      <c r="B29" s="5">
        <v>157</v>
      </c>
      <c r="C29" s="6" t="s">
        <v>286</v>
      </c>
      <c r="D29" s="7" t="s">
        <v>287</v>
      </c>
      <c r="E29" s="10">
        <v>13757</v>
      </c>
      <c r="F29" s="10" t="s">
        <v>51</v>
      </c>
      <c r="G29" s="5" t="s">
        <v>27</v>
      </c>
      <c r="H29" s="18">
        <v>589</v>
      </c>
      <c r="I29" s="18">
        <v>97</v>
      </c>
      <c r="J29" s="18">
        <v>98</v>
      </c>
      <c r="K29" s="18">
        <v>91</v>
      </c>
      <c r="L29" s="18">
        <v>97</v>
      </c>
      <c r="M29" s="18">
        <v>96</v>
      </c>
      <c r="N29" s="18">
        <v>95</v>
      </c>
      <c r="O29" s="18">
        <f t="shared" si="0"/>
        <v>574</v>
      </c>
      <c r="P29" s="18">
        <v>482</v>
      </c>
      <c r="Q29" s="18">
        <v>98</v>
      </c>
      <c r="R29" s="18">
        <v>97</v>
      </c>
      <c r="S29" s="18">
        <v>98</v>
      </c>
      <c r="T29" s="18">
        <v>98</v>
      </c>
      <c r="U29" s="18">
        <v>98</v>
      </c>
      <c r="V29" s="18">
        <v>97</v>
      </c>
      <c r="W29" s="18">
        <f t="shared" si="1"/>
        <v>586</v>
      </c>
      <c r="X29" s="18">
        <f t="shared" si="2"/>
        <v>1160</v>
      </c>
    </row>
    <row r="30" spans="1:26" x14ac:dyDescent="0.35">
      <c r="A30" s="18">
        <v>12</v>
      </c>
      <c r="B30" s="5">
        <v>48</v>
      </c>
      <c r="C30" s="6" t="s">
        <v>384</v>
      </c>
      <c r="D30" s="7" t="s">
        <v>385</v>
      </c>
      <c r="E30" s="43">
        <v>29246</v>
      </c>
      <c r="F30" s="43" t="s">
        <v>19</v>
      </c>
      <c r="G30" s="42" t="s">
        <v>27</v>
      </c>
      <c r="H30" s="18">
        <v>617</v>
      </c>
      <c r="I30" s="18">
        <v>98</v>
      </c>
      <c r="J30" s="18">
        <v>97</v>
      </c>
      <c r="K30" s="18">
        <v>97</v>
      </c>
      <c r="L30" s="18">
        <v>98</v>
      </c>
      <c r="M30" s="18">
        <v>95</v>
      </c>
      <c r="N30" s="18">
        <v>94</v>
      </c>
      <c r="O30" s="18">
        <f t="shared" si="0"/>
        <v>579</v>
      </c>
      <c r="P30" s="18">
        <v>492</v>
      </c>
      <c r="Q30" s="18">
        <v>96</v>
      </c>
      <c r="R30" s="18">
        <v>97</v>
      </c>
      <c r="S30" s="18">
        <v>96</v>
      </c>
      <c r="T30" s="18">
        <v>97</v>
      </c>
      <c r="U30" s="18">
        <v>96</v>
      </c>
      <c r="V30" s="18">
        <v>98</v>
      </c>
      <c r="W30" s="18">
        <f t="shared" si="1"/>
        <v>580</v>
      </c>
      <c r="X30" s="18">
        <f t="shared" si="2"/>
        <v>1159</v>
      </c>
    </row>
    <row r="31" spans="1:26" x14ac:dyDescent="0.35">
      <c r="A31" s="18">
        <v>13</v>
      </c>
      <c r="B31" s="5">
        <v>238</v>
      </c>
      <c r="C31" s="6" t="s">
        <v>440</v>
      </c>
      <c r="D31" s="7" t="s">
        <v>415</v>
      </c>
      <c r="E31" s="46">
        <v>27918</v>
      </c>
      <c r="F31" s="46" t="s">
        <v>95</v>
      </c>
      <c r="G31" s="42" t="s">
        <v>27</v>
      </c>
      <c r="H31" s="18">
        <v>581</v>
      </c>
      <c r="I31" s="18">
        <v>99</v>
      </c>
      <c r="J31" s="18">
        <v>98</v>
      </c>
      <c r="K31" s="18">
        <v>97</v>
      </c>
      <c r="L31" s="18">
        <v>97</v>
      </c>
      <c r="M31" s="18">
        <v>96</v>
      </c>
      <c r="N31" s="18">
        <v>96</v>
      </c>
      <c r="O31" s="18">
        <f t="shared" si="0"/>
        <v>583</v>
      </c>
      <c r="P31" s="18">
        <v>630</v>
      </c>
      <c r="Q31" s="18">
        <v>97</v>
      </c>
      <c r="R31" s="18">
        <v>96</v>
      </c>
      <c r="S31" s="18">
        <v>95</v>
      </c>
      <c r="T31" s="18">
        <v>95</v>
      </c>
      <c r="U31" s="18">
        <v>99</v>
      </c>
      <c r="V31" s="18">
        <v>94</v>
      </c>
      <c r="W31" s="18">
        <f t="shared" si="1"/>
        <v>576</v>
      </c>
      <c r="X31" s="18">
        <f t="shared" si="2"/>
        <v>1159</v>
      </c>
    </row>
    <row r="32" spans="1:26" x14ac:dyDescent="0.35">
      <c r="A32" s="18">
        <v>14</v>
      </c>
      <c r="B32" s="5">
        <v>56</v>
      </c>
      <c r="C32" s="6" t="s">
        <v>304</v>
      </c>
      <c r="D32" s="7" t="s">
        <v>305</v>
      </c>
      <c r="E32" s="43">
        <v>29862</v>
      </c>
      <c r="F32" s="43" t="s">
        <v>306</v>
      </c>
      <c r="G32" s="42" t="s">
        <v>27</v>
      </c>
      <c r="H32" s="18">
        <v>599</v>
      </c>
      <c r="I32" s="18">
        <v>95</v>
      </c>
      <c r="J32" s="18">
        <v>96</v>
      </c>
      <c r="K32" s="18">
        <v>97</v>
      </c>
      <c r="L32" s="18">
        <v>96</v>
      </c>
      <c r="M32" s="18">
        <v>97</v>
      </c>
      <c r="N32" s="18">
        <v>99</v>
      </c>
      <c r="O32" s="18">
        <f t="shared" si="0"/>
        <v>580</v>
      </c>
      <c r="P32" s="18">
        <v>608</v>
      </c>
      <c r="Q32" s="18">
        <v>97</v>
      </c>
      <c r="R32" s="18">
        <v>97</v>
      </c>
      <c r="S32" s="18">
        <v>97</v>
      </c>
      <c r="T32" s="18">
        <v>96</v>
      </c>
      <c r="U32" s="18">
        <v>95</v>
      </c>
      <c r="V32" s="18">
        <v>95</v>
      </c>
      <c r="W32" s="18">
        <f t="shared" si="1"/>
        <v>577</v>
      </c>
      <c r="X32" s="18">
        <f t="shared" si="2"/>
        <v>1157</v>
      </c>
    </row>
    <row r="33" spans="1:24" x14ac:dyDescent="0.35">
      <c r="A33" s="18">
        <v>15</v>
      </c>
      <c r="B33" s="5">
        <v>81</v>
      </c>
      <c r="C33" s="6" t="s">
        <v>403</v>
      </c>
      <c r="D33" s="7" t="s">
        <v>289</v>
      </c>
      <c r="E33" s="43">
        <v>29569</v>
      </c>
      <c r="F33" s="43" t="s">
        <v>26</v>
      </c>
      <c r="G33" s="42" t="s">
        <v>20</v>
      </c>
      <c r="H33" s="18">
        <v>627</v>
      </c>
      <c r="I33" s="18">
        <v>98</v>
      </c>
      <c r="J33" s="18">
        <v>98</v>
      </c>
      <c r="K33" s="18">
        <v>97</v>
      </c>
      <c r="L33" s="18">
        <v>95</v>
      </c>
      <c r="M33" s="18">
        <v>96</v>
      </c>
      <c r="N33" s="18">
        <v>94</v>
      </c>
      <c r="O33" s="18">
        <f t="shared" si="0"/>
        <v>578</v>
      </c>
      <c r="P33" s="18">
        <v>499</v>
      </c>
      <c r="Q33" s="18">
        <v>99</v>
      </c>
      <c r="R33" s="18">
        <v>94</v>
      </c>
      <c r="S33" s="18">
        <v>94</v>
      </c>
      <c r="T33" s="18">
        <v>97</v>
      </c>
      <c r="U33" s="18">
        <v>97</v>
      </c>
      <c r="V33" s="18">
        <v>97</v>
      </c>
      <c r="W33" s="18">
        <f t="shared" si="1"/>
        <v>578</v>
      </c>
      <c r="X33" s="18">
        <f t="shared" si="2"/>
        <v>1156</v>
      </c>
    </row>
    <row r="34" spans="1:24" x14ac:dyDescent="0.35">
      <c r="A34" s="18">
        <v>16</v>
      </c>
      <c r="B34" s="5">
        <v>225</v>
      </c>
      <c r="C34" s="6" t="s">
        <v>408</v>
      </c>
      <c r="D34" s="7" t="s">
        <v>293</v>
      </c>
      <c r="E34" s="43">
        <v>15852</v>
      </c>
      <c r="F34" s="43" t="s">
        <v>26</v>
      </c>
      <c r="G34" s="42" t="s">
        <v>27</v>
      </c>
      <c r="H34" s="18">
        <v>558</v>
      </c>
      <c r="I34" s="18">
        <v>95</v>
      </c>
      <c r="J34" s="18">
        <v>97</v>
      </c>
      <c r="K34" s="18">
        <v>96</v>
      </c>
      <c r="L34" s="18">
        <v>96</v>
      </c>
      <c r="M34" s="18">
        <v>97</v>
      </c>
      <c r="N34" s="18">
        <v>96</v>
      </c>
      <c r="O34" s="18">
        <f t="shared" si="0"/>
        <v>577</v>
      </c>
      <c r="P34" s="18">
        <v>504</v>
      </c>
      <c r="Q34" s="18">
        <v>97</v>
      </c>
      <c r="R34" s="18">
        <v>95</v>
      </c>
      <c r="S34" s="18">
        <v>98</v>
      </c>
      <c r="T34" s="18">
        <v>97</v>
      </c>
      <c r="U34" s="18">
        <v>97</v>
      </c>
      <c r="V34" s="18">
        <v>94</v>
      </c>
      <c r="W34" s="18">
        <f t="shared" si="1"/>
        <v>578</v>
      </c>
      <c r="X34" s="18">
        <f t="shared" si="2"/>
        <v>1155</v>
      </c>
    </row>
    <row r="35" spans="1:24" x14ac:dyDescent="0.35">
      <c r="A35" s="18">
        <v>17</v>
      </c>
      <c r="B35" s="5">
        <v>70</v>
      </c>
      <c r="C35" s="6" t="s">
        <v>378</v>
      </c>
      <c r="D35" s="7" t="s">
        <v>379</v>
      </c>
      <c r="E35" s="14">
        <v>25397</v>
      </c>
      <c r="F35" s="14" t="s">
        <v>54</v>
      </c>
      <c r="G35" s="5" t="s">
        <v>27</v>
      </c>
      <c r="H35" s="18">
        <v>614</v>
      </c>
      <c r="I35" s="18">
        <v>94</v>
      </c>
      <c r="J35" s="18">
        <v>97</v>
      </c>
      <c r="K35" s="18">
        <v>95</v>
      </c>
      <c r="L35" s="18">
        <v>96</v>
      </c>
      <c r="M35" s="18">
        <v>97</v>
      </c>
      <c r="N35" s="18">
        <v>100</v>
      </c>
      <c r="O35" s="18">
        <f t="shared" si="0"/>
        <v>579</v>
      </c>
      <c r="P35" s="18">
        <v>585</v>
      </c>
      <c r="Q35" s="18">
        <v>97</v>
      </c>
      <c r="R35" s="18">
        <v>97</v>
      </c>
      <c r="S35" s="18">
        <v>93</v>
      </c>
      <c r="T35" s="18">
        <v>96</v>
      </c>
      <c r="U35" s="18">
        <v>94</v>
      </c>
      <c r="V35" s="18">
        <v>98</v>
      </c>
      <c r="W35" s="18">
        <f t="shared" si="1"/>
        <v>575</v>
      </c>
      <c r="X35" s="18">
        <f t="shared" si="2"/>
        <v>1154</v>
      </c>
    </row>
    <row r="36" spans="1:24" x14ac:dyDescent="0.35">
      <c r="A36" s="18">
        <v>18</v>
      </c>
      <c r="B36" s="5">
        <v>213</v>
      </c>
      <c r="C36" s="6" t="s">
        <v>411</v>
      </c>
      <c r="D36" s="7" t="s">
        <v>412</v>
      </c>
      <c r="E36" s="43">
        <v>17425</v>
      </c>
      <c r="F36" s="43" t="s">
        <v>26</v>
      </c>
      <c r="G36" s="42" t="s">
        <v>27</v>
      </c>
      <c r="H36" s="18">
        <v>560</v>
      </c>
      <c r="I36" s="18">
        <v>96</v>
      </c>
      <c r="J36" s="18">
        <v>93</v>
      </c>
      <c r="K36" s="18">
        <v>96</v>
      </c>
      <c r="L36" s="18">
        <v>97</v>
      </c>
      <c r="M36" s="18">
        <v>94</v>
      </c>
      <c r="N36" s="18">
        <v>98</v>
      </c>
      <c r="O36" s="18">
        <f t="shared" si="0"/>
        <v>574</v>
      </c>
      <c r="P36" s="18">
        <v>465</v>
      </c>
      <c r="Q36" s="18">
        <v>98</v>
      </c>
      <c r="R36" s="18">
        <v>94</v>
      </c>
      <c r="S36" s="18">
        <v>95</v>
      </c>
      <c r="T36" s="18">
        <v>98</v>
      </c>
      <c r="U36" s="18">
        <v>96</v>
      </c>
      <c r="V36" s="18">
        <v>98</v>
      </c>
      <c r="W36" s="18">
        <f t="shared" si="1"/>
        <v>579</v>
      </c>
      <c r="X36" s="18">
        <f t="shared" si="2"/>
        <v>1153</v>
      </c>
    </row>
    <row r="37" spans="1:24" x14ac:dyDescent="0.35">
      <c r="A37" s="18">
        <v>19</v>
      </c>
      <c r="B37" s="5">
        <v>169</v>
      </c>
      <c r="C37" s="6" t="s">
        <v>386</v>
      </c>
      <c r="D37" s="7" t="s">
        <v>312</v>
      </c>
      <c r="E37" s="43">
        <v>31689</v>
      </c>
      <c r="F37" s="43" t="s">
        <v>387</v>
      </c>
      <c r="G37" s="42" t="s">
        <v>20</v>
      </c>
      <c r="H37" s="18">
        <v>618</v>
      </c>
      <c r="I37" s="18">
        <v>95</v>
      </c>
      <c r="J37" s="18">
        <v>95</v>
      </c>
      <c r="K37" s="18">
        <v>97</v>
      </c>
      <c r="L37" s="18">
        <v>99</v>
      </c>
      <c r="M37" s="18">
        <v>95</v>
      </c>
      <c r="N37" s="18">
        <v>95</v>
      </c>
      <c r="O37" s="18">
        <f t="shared" si="0"/>
        <v>576</v>
      </c>
      <c r="P37" s="18">
        <v>479</v>
      </c>
      <c r="Q37" s="18">
        <v>95</v>
      </c>
      <c r="R37" s="18">
        <v>97</v>
      </c>
      <c r="S37" s="18">
        <v>99</v>
      </c>
      <c r="T37" s="18">
        <v>99</v>
      </c>
      <c r="U37" s="18">
        <v>92</v>
      </c>
      <c r="V37" s="18">
        <v>94</v>
      </c>
      <c r="W37" s="18">
        <f t="shared" si="1"/>
        <v>576</v>
      </c>
      <c r="X37" s="18">
        <f t="shared" si="2"/>
        <v>1152</v>
      </c>
    </row>
    <row r="38" spans="1:24" x14ac:dyDescent="0.35">
      <c r="A38" s="18">
        <v>20</v>
      </c>
      <c r="B38" s="5">
        <v>95</v>
      </c>
      <c r="C38" s="6" t="s">
        <v>441</v>
      </c>
      <c r="D38" s="7" t="s">
        <v>442</v>
      </c>
      <c r="E38" s="43">
        <v>100294</v>
      </c>
      <c r="F38" s="43" t="s">
        <v>33</v>
      </c>
      <c r="G38" s="42" t="s">
        <v>27</v>
      </c>
      <c r="H38" s="18">
        <v>582</v>
      </c>
      <c r="I38" s="18">
        <v>96</v>
      </c>
      <c r="J38" s="18">
        <v>97</v>
      </c>
      <c r="K38" s="18">
        <v>97</v>
      </c>
      <c r="L38" s="18">
        <v>95</v>
      </c>
      <c r="M38" s="18">
        <v>99</v>
      </c>
      <c r="N38" s="18">
        <v>97</v>
      </c>
      <c r="O38" s="18">
        <f t="shared" si="0"/>
        <v>581</v>
      </c>
      <c r="P38" s="18">
        <v>607</v>
      </c>
      <c r="Q38" s="18">
        <v>95</v>
      </c>
      <c r="R38" s="18">
        <v>97</v>
      </c>
      <c r="S38" s="18">
        <v>98</v>
      </c>
      <c r="T38" s="18">
        <v>92</v>
      </c>
      <c r="U38" s="18">
        <v>92</v>
      </c>
      <c r="V38" s="18">
        <v>96</v>
      </c>
      <c r="W38" s="18">
        <f t="shared" si="1"/>
        <v>570</v>
      </c>
      <c r="X38" s="18">
        <f t="shared" si="2"/>
        <v>1151</v>
      </c>
    </row>
    <row r="39" spans="1:24" x14ac:dyDescent="0.35">
      <c r="A39" s="18">
        <v>21</v>
      </c>
      <c r="B39" s="5">
        <v>368</v>
      </c>
      <c r="C39" s="6" t="s">
        <v>331</v>
      </c>
      <c r="D39" s="7" t="s">
        <v>332</v>
      </c>
      <c r="E39" s="10">
        <v>31695</v>
      </c>
      <c r="F39" s="10" t="s">
        <v>157</v>
      </c>
      <c r="G39" s="5" t="s">
        <v>27</v>
      </c>
      <c r="H39" s="18">
        <v>533</v>
      </c>
      <c r="I39" s="18">
        <v>94</v>
      </c>
      <c r="J39" s="18">
        <v>97</v>
      </c>
      <c r="K39" s="18">
        <v>96</v>
      </c>
      <c r="L39" s="18">
        <v>95</v>
      </c>
      <c r="M39" s="18">
        <v>97</v>
      </c>
      <c r="N39" s="18">
        <v>98</v>
      </c>
      <c r="O39" s="18">
        <f t="shared" si="0"/>
        <v>577</v>
      </c>
      <c r="P39" s="18">
        <v>500</v>
      </c>
      <c r="Q39" s="18">
        <v>97</v>
      </c>
      <c r="R39" s="18">
        <v>95</v>
      </c>
      <c r="S39" s="18">
        <v>97</v>
      </c>
      <c r="T39" s="18">
        <v>95</v>
      </c>
      <c r="U39" s="18">
        <v>95</v>
      </c>
      <c r="V39" s="18">
        <v>94</v>
      </c>
      <c r="W39" s="18">
        <f t="shared" si="1"/>
        <v>573</v>
      </c>
      <c r="X39" s="18">
        <f t="shared" si="2"/>
        <v>1150</v>
      </c>
    </row>
    <row r="40" spans="1:24" x14ac:dyDescent="0.35">
      <c r="A40" s="18">
        <v>22</v>
      </c>
      <c r="B40" s="5">
        <v>235</v>
      </c>
      <c r="C40" s="6" t="s">
        <v>290</v>
      </c>
      <c r="D40" s="7" t="s">
        <v>291</v>
      </c>
      <c r="E40" s="14">
        <v>14130</v>
      </c>
      <c r="F40" s="14" t="s">
        <v>79</v>
      </c>
      <c r="G40" s="51" t="s">
        <v>20</v>
      </c>
      <c r="H40" s="18">
        <v>591</v>
      </c>
      <c r="I40" s="18">
        <v>97</v>
      </c>
      <c r="J40" s="18">
        <v>99</v>
      </c>
      <c r="K40" s="18">
        <v>92</v>
      </c>
      <c r="L40" s="18">
        <v>96</v>
      </c>
      <c r="M40" s="18">
        <v>96</v>
      </c>
      <c r="N40" s="18">
        <v>91</v>
      </c>
      <c r="O40" s="18">
        <f t="shared" si="0"/>
        <v>571</v>
      </c>
      <c r="P40" s="18">
        <v>522</v>
      </c>
      <c r="Q40" s="18">
        <v>97</v>
      </c>
      <c r="R40" s="18">
        <v>97</v>
      </c>
      <c r="S40" s="18">
        <v>94</v>
      </c>
      <c r="T40" s="18">
        <v>98</v>
      </c>
      <c r="U40" s="18">
        <v>96</v>
      </c>
      <c r="V40" s="18">
        <v>96</v>
      </c>
      <c r="W40" s="18">
        <f t="shared" si="1"/>
        <v>578</v>
      </c>
      <c r="X40" s="18">
        <f t="shared" si="2"/>
        <v>1149</v>
      </c>
    </row>
    <row r="41" spans="1:24" x14ac:dyDescent="0.35">
      <c r="A41" s="18">
        <v>23</v>
      </c>
      <c r="B41" s="5">
        <v>76</v>
      </c>
      <c r="C41" s="6" t="s">
        <v>353</v>
      </c>
      <c r="D41" s="7" t="s">
        <v>345</v>
      </c>
      <c r="E41" s="43">
        <v>25074</v>
      </c>
      <c r="F41" s="43" t="s">
        <v>154</v>
      </c>
      <c r="G41" s="42" t="s">
        <v>20</v>
      </c>
      <c r="H41" s="18">
        <v>545</v>
      </c>
      <c r="I41" s="18">
        <v>95</v>
      </c>
      <c r="J41" s="18">
        <v>96</v>
      </c>
      <c r="K41" s="18">
        <v>97</v>
      </c>
      <c r="L41" s="18">
        <v>93</v>
      </c>
      <c r="M41" s="18">
        <v>92</v>
      </c>
      <c r="N41" s="18">
        <v>96</v>
      </c>
      <c r="O41" s="18">
        <f t="shared" si="0"/>
        <v>569</v>
      </c>
      <c r="P41" s="18">
        <v>525</v>
      </c>
      <c r="Q41" s="18">
        <v>96</v>
      </c>
      <c r="R41" s="18">
        <v>95</v>
      </c>
      <c r="S41" s="18">
        <v>98</v>
      </c>
      <c r="T41" s="18">
        <v>96</v>
      </c>
      <c r="U41" s="18">
        <v>97</v>
      </c>
      <c r="V41" s="18">
        <v>96</v>
      </c>
      <c r="W41" s="18">
        <f t="shared" si="1"/>
        <v>578</v>
      </c>
      <c r="X41" s="18">
        <f t="shared" si="2"/>
        <v>1147</v>
      </c>
    </row>
    <row r="42" spans="1:24" x14ac:dyDescent="0.35">
      <c r="A42" s="18">
        <v>24</v>
      </c>
      <c r="B42" s="5">
        <v>58</v>
      </c>
      <c r="C42" s="6" t="s">
        <v>339</v>
      </c>
      <c r="D42" s="7" t="s">
        <v>340</v>
      </c>
      <c r="E42" s="14">
        <v>113854</v>
      </c>
      <c r="F42" s="14" t="s">
        <v>231</v>
      </c>
      <c r="G42" s="5" t="s">
        <v>27</v>
      </c>
      <c r="H42" s="18">
        <v>537</v>
      </c>
      <c r="I42" s="18">
        <v>94</v>
      </c>
      <c r="J42" s="18">
        <v>97</v>
      </c>
      <c r="K42" s="18">
        <v>97</v>
      </c>
      <c r="L42" s="18">
        <v>95</v>
      </c>
      <c r="M42" s="18">
        <v>94</v>
      </c>
      <c r="N42" s="18">
        <v>95</v>
      </c>
      <c r="O42" s="18">
        <f t="shared" si="0"/>
        <v>572</v>
      </c>
      <c r="P42" s="18">
        <v>520</v>
      </c>
      <c r="Q42" s="18">
        <v>97</v>
      </c>
      <c r="R42" s="18">
        <v>93</v>
      </c>
      <c r="S42" s="18">
        <v>96</v>
      </c>
      <c r="T42" s="18">
        <v>96</v>
      </c>
      <c r="U42" s="18">
        <v>97</v>
      </c>
      <c r="V42" s="18">
        <v>95</v>
      </c>
      <c r="W42" s="18">
        <f t="shared" si="1"/>
        <v>574</v>
      </c>
      <c r="X42" s="18">
        <f t="shared" si="2"/>
        <v>1146</v>
      </c>
    </row>
    <row r="43" spans="1:24" x14ac:dyDescent="0.35">
      <c r="A43" s="18">
        <v>25</v>
      </c>
      <c r="B43" s="5">
        <v>106</v>
      </c>
      <c r="C43" s="6" t="s">
        <v>389</v>
      </c>
      <c r="D43" s="7" t="s">
        <v>390</v>
      </c>
      <c r="E43" s="43">
        <v>28296</v>
      </c>
      <c r="F43" s="43" t="s">
        <v>144</v>
      </c>
      <c r="G43" s="42" t="s">
        <v>27</v>
      </c>
      <c r="H43" s="18">
        <v>620</v>
      </c>
      <c r="I43" s="18">
        <v>94</v>
      </c>
      <c r="J43" s="18">
        <v>96</v>
      </c>
      <c r="K43" s="18">
        <v>99</v>
      </c>
      <c r="L43" s="18">
        <v>94</v>
      </c>
      <c r="M43" s="18">
        <v>96</v>
      </c>
      <c r="N43" s="18">
        <v>92</v>
      </c>
      <c r="O43" s="18">
        <f t="shared" si="0"/>
        <v>571</v>
      </c>
      <c r="P43" s="18">
        <v>485</v>
      </c>
      <c r="Q43" s="18">
        <v>99</v>
      </c>
      <c r="R43" s="18">
        <v>95</v>
      </c>
      <c r="S43" s="18">
        <v>94</v>
      </c>
      <c r="T43" s="18">
        <v>93</v>
      </c>
      <c r="U43" s="18">
        <v>97</v>
      </c>
      <c r="V43" s="18">
        <v>96</v>
      </c>
      <c r="W43" s="18">
        <f t="shared" si="1"/>
        <v>574</v>
      </c>
      <c r="X43" s="18">
        <f t="shared" si="2"/>
        <v>1145</v>
      </c>
    </row>
    <row r="44" spans="1:24" x14ac:dyDescent="0.35">
      <c r="A44" s="18">
        <v>26</v>
      </c>
      <c r="B44" s="5">
        <v>231</v>
      </c>
      <c r="C44" s="6" t="s">
        <v>414</v>
      </c>
      <c r="D44" s="7" t="s">
        <v>415</v>
      </c>
      <c r="E44" s="14">
        <v>26259</v>
      </c>
      <c r="F44" s="14" t="s">
        <v>231</v>
      </c>
      <c r="G44" s="5" t="s">
        <v>27</v>
      </c>
      <c r="H44" s="18">
        <v>562</v>
      </c>
      <c r="I44" s="18">
        <v>98</v>
      </c>
      <c r="J44" s="18">
        <v>97</v>
      </c>
      <c r="K44" s="18">
        <v>95</v>
      </c>
      <c r="L44" s="18">
        <v>94</v>
      </c>
      <c r="M44" s="18">
        <v>91</v>
      </c>
      <c r="N44" s="18">
        <v>100</v>
      </c>
      <c r="O44" s="18">
        <f t="shared" si="0"/>
        <v>575</v>
      </c>
      <c r="P44" s="18">
        <v>480</v>
      </c>
      <c r="Q44" s="18">
        <v>89</v>
      </c>
      <c r="R44" s="18">
        <v>96</v>
      </c>
      <c r="S44" s="18">
        <v>98</v>
      </c>
      <c r="T44" s="18">
        <v>98</v>
      </c>
      <c r="U44" s="18">
        <v>94</v>
      </c>
      <c r="V44" s="18">
        <v>94</v>
      </c>
      <c r="W44" s="18">
        <f t="shared" si="1"/>
        <v>569</v>
      </c>
      <c r="X44" s="18">
        <f t="shared" si="2"/>
        <v>1144</v>
      </c>
    </row>
    <row r="45" spans="1:24" x14ac:dyDescent="0.35">
      <c r="A45" s="18">
        <v>27</v>
      </c>
      <c r="B45" s="5">
        <v>14</v>
      </c>
      <c r="C45" s="6" t="s">
        <v>434</v>
      </c>
      <c r="D45" s="7" t="s">
        <v>343</v>
      </c>
      <c r="E45" s="10">
        <v>31979</v>
      </c>
      <c r="F45" s="10" t="s">
        <v>26</v>
      </c>
      <c r="G45" s="5" t="s">
        <v>20</v>
      </c>
      <c r="H45" s="18">
        <v>576</v>
      </c>
      <c r="I45" s="18">
        <v>96</v>
      </c>
      <c r="J45" s="18">
        <v>95</v>
      </c>
      <c r="K45" s="18">
        <v>94</v>
      </c>
      <c r="L45" s="18">
        <v>99</v>
      </c>
      <c r="M45" s="18">
        <v>94</v>
      </c>
      <c r="N45" s="18">
        <v>97</v>
      </c>
      <c r="O45" s="18">
        <f t="shared" si="0"/>
        <v>575</v>
      </c>
      <c r="P45" s="18">
        <v>464</v>
      </c>
      <c r="Q45" s="18">
        <v>97</v>
      </c>
      <c r="R45" s="18">
        <v>97</v>
      </c>
      <c r="S45" s="18">
        <v>96</v>
      </c>
      <c r="T45" s="18">
        <v>92</v>
      </c>
      <c r="U45" s="18">
        <v>93</v>
      </c>
      <c r="V45" s="18">
        <v>94</v>
      </c>
      <c r="W45" s="18">
        <f t="shared" si="1"/>
        <v>569</v>
      </c>
      <c r="X45" s="18">
        <f t="shared" si="2"/>
        <v>1144</v>
      </c>
    </row>
    <row r="46" spans="1:24" x14ac:dyDescent="0.35">
      <c r="A46" s="18">
        <v>28</v>
      </c>
      <c r="B46" s="5">
        <v>296</v>
      </c>
      <c r="C46" s="6" t="s">
        <v>359</v>
      </c>
      <c r="D46" s="7" t="s">
        <v>360</v>
      </c>
      <c r="E46" s="10">
        <v>31610</v>
      </c>
      <c r="F46" s="10" t="s">
        <v>231</v>
      </c>
      <c r="G46" s="5" t="s">
        <v>20</v>
      </c>
      <c r="H46" s="18">
        <v>549</v>
      </c>
      <c r="I46" s="18">
        <v>94</v>
      </c>
      <c r="J46" s="18">
        <v>93</v>
      </c>
      <c r="K46" s="18">
        <v>95</v>
      </c>
      <c r="L46" s="18">
        <v>94</v>
      </c>
      <c r="M46" s="18">
        <v>93</v>
      </c>
      <c r="N46" s="18">
        <v>94</v>
      </c>
      <c r="O46" s="18">
        <f t="shared" si="0"/>
        <v>563</v>
      </c>
      <c r="P46" s="18">
        <v>510</v>
      </c>
      <c r="Q46" s="18">
        <v>96</v>
      </c>
      <c r="R46" s="18">
        <v>97</v>
      </c>
      <c r="S46" s="18">
        <v>97</v>
      </c>
      <c r="T46" s="18">
        <v>98</v>
      </c>
      <c r="U46" s="18">
        <v>98</v>
      </c>
      <c r="V46" s="18">
        <v>93</v>
      </c>
      <c r="W46" s="18">
        <f t="shared" si="1"/>
        <v>579</v>
      </c>
      <c r="X46" s="18">
        <f t="shared" si="2"/>
        <v>1142</v>
      </c>
    </row>
    <row r="47" spans="1:24" x14ac:dyDescent="0.35">
      <c r="A47" s="18">
        <v>29</v>
      </c>
      <c r="B47" s="5">
        <v>249</v>
      </c>
      <c r="C47" s="6" t="s">
        <v>294</v>
      </c>
      <c r="D47" s="7" t="s">
        <v>295</v>
      </c>
      <c r="E47" s="10">
        <v>31928</v>
      </c>
      <c r="F47" s="10" t="s">
        <v>26</v>
      </c>
      <c r="G47" s="5" t="s">
        <v>20</v>
      </c>
      <c r="H47" s="18">
        <v>593</v>
      </c>
      <c r="I47" s="18">
        <v>97</v>
      </c>
      <c r="J47" s="18">
        <v>95</v>
      </c>
      <c r="K47" s="18">
        <v>95</v>
      </c>
      <c r="L47" s="18">
        <v>96</v>
      </c>
      <c r="M47" s="18">
        <v>93</v>
      </c>
      <c r="N47" s="18">
        <v>93</v>
      </c>
      <c r="O47" s="18">
        <f t="shared" si="0"/>
        <v>569</v>
      </c>
      <c r="P47" s="18">
        <v>515</v>
      </c>
      <c r="Q47" s="18">
        <v>95</v>
      </c>
      <c r="R47" s="18">
        <v>94</v>
      </c>
      <c r="S47" s="18">
        <v>97</v>
      </c>
      <c r="T47" s="18">
        <v>97</v>
      </c>
      <c r="U47" s="18">
        <v>96</v>
      </c>
      <c r="V47" s="18">
        <v>94</v>
      </c>
      <c r="W47" s="18">
        <f t="shared" si="1"/>
        <v>573</v>
      </c>
      <c r="X47" s="18">
        <f t="shared" si="2"/>
        <v>1142</v>
      </c>
    </row>
    <row r="48" spans="1:24" x14ac:dyDescent="0.35">
      <c r="A48" s="18">
        <v>30</v>
      </c>
      <c r="B48" s="5">
        <v>284</v>
      </c>
      <c r="C48" s="6" t="s">
        <v>371</v>
      </c>
      <c r="D48" s="7" t="s">
        <v>372</v>
      </c>
      <c r="E48" s="50" t="s">
        <v>449</v>
      </c>
      <c r="F48" s="43" t="s">
        <v>39</v>
      </c>
      <c r="G48" s="42" t="s">
        <v>20</v>
      </c>
      <c r="H48" s="18">
        <v>610</v>
      </c>
      <c r="I48" s="18">
        <v>96</v>
      </c>
      <c r="J48" s="18">
        <v>95</v>
      </c>
      <c r="K48" s="18">
        <v>94</v>
      </c>
      <c r="L48" s="18">
        <v>96</v>
      </c>
      <c r="M48" s="18">
        <v>96</v>
      </c>
      <c r="N48" s="18">
        <v>95</v>
      </c>
      <c r="O48" s="18">
        <f t="shared" si="0"/>
        <v>572</v>
      </c>
      <c r="P48" s="18">
        <v>519</v>
      </c>
      <c r="Q48" s="18">
        <v>96</v>
      </c>
      <c r="R48" s="18">
        <v>94</v>
      </c>
      <c r="S48" s="18">
        <v>96</v>
      </c>
      <c r="T48" s="18">
        <v>91</v>
      </c>
      <c r="U48" s="18">
        <v>95</v>
      </c>
      <c r="V48" s="18">
        <v>96</v>
      </c>
      <c r="W48" s="18">
        <f t="shared" si="1"/>
        <v>568</v>
      </c>
      <c r="X48" s="18">
        <f t="shared" si="2"/>
        <v>1140</v>
      </c>
    </row>
    <row r="49" spans="1:24" x14ac:dyDescent="0.35">
      <c r="A49" s="18">
        <v>31</v>
      </c>
      <c r="B49" s="5">
        <v>112</v>
      </c>
      <c r="C49" s="6" t="s">
        <v>388</v>
      </c>
      <c r="D49" s="7" t="s">
        <v>303</v>
      </c>
      <c r="E49" s="10">
        <v>30504</v>
      </c>
      <c r="F49" s="10" t="s">
        <v>154</v>
      </c>
      <c r="G49" s="5" t="s">
        <v>27</v>
      </c>
      <c r="H49" s="18">
        <v>619</v>
      </c>
      <c r="I49" s="18">
        <v>95</v>
      </c>
      <c r="J49" s="18">
        <v>94</v>
      </c>
      <c r="K49" s="18">
        <v>96</v>
      </c>
      <c r="L49" s="18">
        <v>93</v>
      </c>
      <c r="M49" s="18">
        <v>96</v>
      </c>
      <c r="N49" s="18">
        <v>98</v>
      </c>
      <c r="O49" s="18">
        <f t="shared" si="0"/>
        <v>572</v>
      </c>
      <c r="P49" s="18">
        <v>483</v>
      </c>
      <c r="Q49" s="18">
        <v>97</v>
      </c>
      <c r="R49" s="18">
        <v>95</v>
      </c>
      <c r="S49" s="18">
        <v>94</v>
      </c>
      <c r="T49" s="18">
        <v>93</v>
      </c>
      <c r="U49" s="18">
        <v>94</v>
      </c>
      <c r="V49" s="18">
        <v>95</v>
      </c>
      <c r="W49" s="18">
        <f t="shared" si="1"/>
        <v>568</v>
      </c>
      <c r="X49" s="18">
        <f t="shared" si="2"/>
        <v>1140</v>
      </c>
    </row>
    <row r="50" spans="1:24" x14ac:dyDescent="0.35">
      <c r="A50" s="18">
        <v>32</v>
      </c>
      <c r="B50" s="5">
        <v>255</v>
      </c>
      <c r="C50" s="6" t="s">
        <v>335</v>
      </c>
      <c r="D50" s="7" t="s">
        <v>336</v>
      </c>
      <c r="E50" s="10">
        <v>22914</v>
      </c>
      <c r="F50" s="10" t="s">
        <v>45</v>
      </c>
      <c r="G50" s="42" t="s">
        <v>27</v>
      </c>
      <c r="H50" s="18">
        <v>535</v>
      </c>
      <c r="I50" s="18">
        <v>95</v>
      </c>
      <c r="J50" s="18">
        <v>96</v>
      </c>
      <c r="K50" s="18">
        <v>91</v>
      </c>
      <c r="L50" s="18">
        <v>94</v>
      </c>
      <c r="M50" s="18">
        <v>96</v>
      </c>
      <c r="N50" s="18">
        <v>93</v>
      </c>
      <c r="O50" s="18">
        <f t="shared" si="0"/>
        <v>565</v>
      </c>
      <c r="P50" s="18">
        <v>488</v>
      </c>
      <c r="Q50" s="18">
        <v>96</v>
      </c>
      <c r="R50" s="18">
        <v>94</v>
      </c>
      <c r="S50" s="18">
        <v>97</v>
      </c>
      <c r="T50" s="18">
        <v>97</v>
      </c>
      <c r="U50" s="18">
        <v>95</v>
      </c>
      <c r="V50" s="18">
        <v>95</v>
      </c>
      <c r="W50" s="18">
        <f t="shared" si="1"/>
        <v>574</v>
      </c>
      <c r="X50" s="18">
        <f t="shared" si="2"/>
        <v>1139</v>
      </c>
    </row>
    <row r="51" spans="1:24" x14ac:dyDescent="0.35">
      <c r="A51" s="18">
        <v>33</v>
      </c>
      <c r="B51" s="5">
        <v>51</v>
      </c>
      <c r="C51" s="6" t="s">
        <v>344</v>
      </c>
      <c r="D51" s="7" t="s">
        <v>345</v>
      </c>
      <c r="E51" s="43">
        <v>19891</v>
      </c>
      <c r="F51" s="43" t="s">
        <v>66</v>
      </c>
      <c r="G51" s="42" t="s">
        <v>27</v>
      </c>
      <c r="H51" s="18">
        <v>540</v>
      </c>
      <c r="I51" s="18">
        <v>97</v>
      </c>
      <c r="J51" s="18">
        <v>92</v>
      </c>
      <c r="K51" s="18">
        <v>94</v>
      </c>
      <c r="L51" s="18">
        <v>97</v>
      </c>
      <c r="M51" s="18">
        <v>94</v>
      </c>
      <c r="N51" s="18">
        <v>93</v>
      </c>
      <c r="O51" s="18">
        <f t="shared" ref="O51:O82" si="4">SUM(I51:N51)</f>
        <v>567</v>
      </c>
      <c r="P51" s="18">
        <v>634</v>
      </c>
      <c r="Q51" s="18">
        <v>99</v>
      </c>
      <c r="R51" s="18">
        <v>93</v>
      </c>
      <c r="S51" s="18">
        <v>94</v>
      </c>
      <c r="T51" s="18">
        <v>93</v>
      </c>
      <c r="U51" s="18">
        <v>95</v>
      </c>
      <c r="V51" s="18">
        <v>98</v>
      </c>
      <c r="W51" s="18">
        <f t="shared" ref="W51:W82" si="5">SUM(Q51:V51)</f>
        <v>572</v>
      </c>
      <c r="X51" s="18">
        <f t="shared" ref="X51:X82" si="6">W51+O51</f>
        <v>1139</v>
      </c>
    </row>
    <row r="52" spans="1:24" x14ac:dyDescent="0.35">
      <c r="A52" s="18">
        <v>34</v>
      </c>
      <c r="B52" s="5">
        <v>128</v>
      </c>
      <c r="C52" s="6" t="s">
        <v>117</v>
      </c>
      <c r="D52" s="7" t="s">
        <v>343</v>
      </c>
      <c r="E52" s="43">
        <v>28547</v>
      </c>
      <c r="F52" s="43" t="s">
        <v>26</v>
      </c>
      <c r="G52" s="42" t="s">
        <v>20</v>
      </c>
      <c r="H52" s="18">
        <v>539</v>
      </c>
      <c r="I52" s="18">
        <v>94</v>
      </c>
      <c r="J52" s="18">
        <v>98</v>
      </c>
      <c r="K52" s="18">
        <v>93</v>
      </c>
      <c r="L52" s="18">
        <v>94</v>
      </c>
      <c r="M52" s="18">
        <v>95</v>
      </c>
      <c r="N52" s="18">
        <v>94</v>
      </c>
      <c r="O52" s="18">
        <f t="shared" si="4"/>
        <v>568</v>
      </c>
      <c r="P52" s="18">
        <v>517</v>
      </c>
      <c r="Q52" s="18">
        <v>95</v>
      </c>
      <c r="R52" s="18">
        <v>96</v>
      </c>
      <c r="S52" s="18">
        <v>95</v>
      </c>
      <c r="T52" s="18">
        <v>93</v>
      </c>
      <c r="U52" s="18">
        <v>98</v>
      </c>
      <c r="V52" s="18">
        <v>94</v>
      </c>
      <c r="W52" s="18">
        <f t="shared" si="5"/>
        <v>571</v>
      </c>
      <c r="X52" s="18">
        <f t="shared" si="6"/>
        <v>1139</v>
      </c>
    </row>
    <row r="53" spans="1:24" x14ac:dyDescent="0.35">
      <c r="A53" s="18">
        <v>35</v>
      </c>
      <c r="B53" s="5">
        <v>64</v>
      </c>
      <c r="C53" s="6" t="s">
        <v>309</v>
      </c>
      <c r="D53" s="7" t="s">
        <v>310</v>
      </c>
      <c r="E53" s="43">
        <v>28805</v>
      </c>
      <c r="F53" s="43" t="s">
        <v>66</v>
      </c>
      <c r="G53" s="42" t="s">
        <v>20</v>
      </c>
      <c r="H53" s="18">
        <v>601</v>
      </c>
      <c r="I53" s="18">
        <v>95</v>
      </c>
      <c r="J53" s="18">
        <v>93</v>
      </c>
      <c r="K53" s="18">
        <v>98</v>
      </c>
      <c r="L53" s="18">
        <v>91</v>
      </c>
      <c r="M53" s="18">
        <v>94</v>
      </c>
      <c r="N53" s="18">
        <v>93</v>
      </c>
      <c r="O53" s="18">
        <f t="shared" si="4"/>
        <v>564</v>
      </c>
      <c r="P53" s="18">
        <v>509</v>
      </c>
      <c r="Q53" s="18">
        <v>94</v>
      </c>
      <c r="R53" s="18">
        <v>96</v>
      </c>
      <c r="S53" s="18">
        <v>97</v>
      </c>
      <c r="T53" s="18">
        <v>97</v>
      </c>
      <c r="U53" s="18">
        <v>95</v>
      </c>
      <c r="V53" s="18">
        <v>95</v>
      </c>
      <c r="W53" s="18">
        <f t="shared" si="5"/>
        <v>574</v>
      </c>
      <c r="X53" s="18">
        <f t="shared" si="6"/>
        <v>1138</v>
      </c>
    </row>
    <row r="54" spans="1:24" x14ac:dyDescent="0.35">
      <c r="A54" s="18">
        <v>36</v>
      </c>
      <c r="B54" s="5">
        <v>67</v>
      </c>
      <c r="C54" s="6" t="s">
        <v>409</v>
      </c>
      <c r="D54" s="7" t="s">
        <v>410</v>
      </c>
      <c r="E54" s="10">
        <v>31537</v>
      </c>
      <c r="F54" s="10" t="s">
        <v>66</v>
      </c>
      <c r="G54" s="5" t="s">
        <v>20</v>
      </c>
      <c r="H54" s="18">
        <v>559</v>
      </c>
      <c r="I54" s="18">
        <v>92</v>
      </c>
      <c r="J54" s="18">
        <v>96</v>
      </c>
      <c r="K54" s="18">
        <v>97</v>
      </c>
      <c r="L54" s="18">
        <v>92</v>
      </c>
      <c r="M54" s="18">
        <v>95</v>
      </c>
      <c r="N54" s="18">
        <v>95</v>
      </c>
      <c r="O54" s="18">
        <f t="shared" si="4"/>
        <v>567</v>
      </c>
      <c r="P54" s="18">
        <v>633</v>
      </c>
      <c r="Q54" s="18">
        <v>94</v>
      </c>
      <c r="R54" s="18">
        <v>94</v>
      </c>
      <c r="S54" s="18">
        <v>94</v>
      </c>
      <c r="T54" s="18">
        <v>95</v>
      </c>
      <c r="U54" s="18">
        <v>97</v>
      </c>
      <c r="V54" s="18">
        <v>97</v>
      </c>
      <c r="W54" s="18">
        <f t="shared" si="5"/>
        <v>571</v>
      </c>
      <c r="X54" s="18">
        <f t="shared" si="6"/>
        <v>1138</v>
      </c>
    </row>
    <row r="55" spans="1:24" x14ac:dyDescent="0.35">
      <c r="A55" s="18">
        <v>37</v>
      </c>
      <c r="B55" s="5">
        <v>57</v>
      </c>
      <c r="C55" s="6" t="s">
        <v>416</v>
      </c>
      <c r="D55" s="7" t="s">
        <v>417</v>
      </c>
      <c r="E55" s="10">
        <v>29457</v>
      </c>
      <c r="F55" s="10" t="s">
        <v>160</v>
      </c>
      <c r="G55" s="5" t="s">
        <v>20</v>
      </c>
      <c r="H55" s="18">
        <v>564</v>
      </c>
      <c r="I55" s="18">
        <v>97</v>
      </c>
      <c r="J55" s="18">
        <v>96</v>
      </c>
      <c r="K55" s="18">
        <v>94</v>
      </c>
      <c r="L55" s="18">
        <v>98</v>
      </c>
      <c r="M55" s="18">
        <v>95</v>
      </c>
      <c r="N55" s="18">
        <v>96</v>
      </c>
      <c r="O55" s="18">
        <f t="shared" si="4"/>
        <v>576</v>
      </c>
      <c r="P55" s="18">
        <v>467</v>
      </c>
      <c r="Q55" s="18">
        <v>95</v>
      </c>
      <c r="R55" s="18">
        <v>91</v>
      </c>
      <c r="S55" s="18">
        <v>97</v>
      </c>
      <c r="T55" s="18">
        <v>95</v>
      </c>
      <c r="U55" s="18">
        <v>89</v>
      </c>
      <c r="V55" s="18">
        <v>95</v>
      </c>
      <c r="W55" s="18">
        <f t="shared" si="5"/>
        <v>562</v>
      </c>
      <c r="X55" s="18">
        <f t="shared" si="6"/>
        <v>1138</v>
      </c>
    </row>
    <row r="56" spans="1:24" x14ac:dyDescent="0.35">
      <c r="A56" s="18">
        <v>38</v>
      </c>
      <c r="B56" s="5">
        <v>289</v>
      </c>
      <c r="C56" s="6" t="s">
        <v>399</v>
      </c>
      <c r="D56" s="7" t="s">
        <v>400</v>
      </c>
      <c r="E56" s="10">
        <v>31403</v>
      </c>
      <c r="F56" s="10" t="s">
        <v>30</v>
      </c>
      <c r="G56" s="5" t="s">
        <v>27</v>
      </c>
      <c r="H56" s="18">
        <v>625</v>
      </c>
      <c r="I56" s="18">
        <v>96</v>
      </c>
      <c r="J56" s="18">
        <v>95</v>
      </c>
      <c r="K56" s="18">
        <v>96</v>
      </c>
      <c r="L56" s="18">
        <v>97</v>
      </c>
      <c r="M56" s="18">
        <v>97</v>
      </c>
      <c r="N56" s="18">
        <v>96</v>
      </c>
      <c r="O56" s="18">
        <f t="shared" si="4"/>
        <v>577</v>
      </c>
      <c r="P56" s="18">
        <v>503</v>
      </c>
      <c r="Q56" s="18">
        <v>92</v>
      </c>
      <c r="R56" s="18">
        <v>94</v>
      </c>
      <c r="S56" s="18">
        <v>96</v>
      </c>
      <c r="T56" s="18">
        <v>92</v>
      </c>
      <c r="U56" s="18">
        <v>92</v>
      </c>
      <c r="V56" s="18">
        <v>95</v>
      </c>
      <c r="W56" s="18">
        <f t="shared" si="5"/>
        <v>561</v>
      </c>
      <c r="X56" s="18">
        <f t="shared" si="6"/>
        <v>1138</v>
      </c>
    </row>
    <row r="57" spans="1:24" x14ac:dyDescent="0.35">
      <c r="A57" s="18">
        <v>39</v>
      </c>
      <c r="B57" s="5">
        <v>266</v>
      </c>
      <c r="C57" s="6" t="s">
        <v>382</v>
      </c>
      <c r="D57" s="7" t="s">
        <v>383</v>
      </c>
      <c r="E57" s="10">
        <v>14756</v>
      </c>
      <c r="F57" s="10" t="s">
        <v>210</v>
      </c>
      <c r="G57" s="5" t="s">
        <v>27</v>
      </c>
      <c r="H57" s="18">
        <v>616</v>
      </c>
      <c r="I57" s="18">
        <v>94</v>
      </c>
      <c r="J57" s="18">
        <v>94</v>
      </c>
      <c r="K57" s="18">
        <v>98</v>
      </c>
      <c r="L57" s="18">
        <v>91</v>
      </c>
      <c r="M57" s="18">
        <v>92</v>
      </c>
      <c r="N57" s="18">
        <v>93</v>
      </c>
      <c r="O57" s="18">
        <f t="shared" si="4"/>
        <v>562</v>
      </c>
      <c r="P57" s="18">
        <v>513</v>
      </c>
      <c r="Q57" s="18">
        <v>98</v>
      </c>
      <c r="R57" s="18">
        <v>94</v>
      </c>
      <c r="S57" s="18">
        <v>97</v>
      </c>
      <c r="T57" s="18">
        <v>95</v>
      </c>
      <c r="U57" s="18">
        <v>96</v>
      </c>
      <c r="V57" s="18">
        <v>95</v>
      </c>
      <c r="W57" s="18">
        <f t="shared" si="5"/>
        <v>575</v>
      </c>
      <c r="X57" s="18">
        <f t="shared" si="6"/>
        <v>1137</v>
      </c>
    </row>
    <row r="58" spans="1:24" x14ac:dyDescent="0.35">
      <c r="A58" s="18">
        <v>40</v>
      </c>
      <c r="B58" s="5">
        <v>94</v>
      </c>
      <c r="C58" s="6" t="s">
        <v>380</v>
      </c>
      <c r="D58" s="7" t="s">
        <v>381</v>
      </c>
      <c r="E58" s="5">
        <v>31892</v>
      </c>
      <c r="F58" s="5" t="s">
        <v>180</v>
      </c>
      <c r="G58" s="5" t="s">
        <v>20</v>
      </c>
      <c r="H58" s="18">
        <v>615</v>
      </c>
      <c r="I58" s="18">
        <v>95</v>
      </c>
      <c r="J58" s="18">
        <v>94</v>
      </c>
      <c r="K58" s="18">
        <v>94</v>
      </c>
      <c r="L58" s="18">
        <v>98</v>
      </c>
      <c r="M58" s="18">
        <v>94</v>
      </c>
      <c r="N58" s="18">
        <v>95</v>
      </c>
      <c r="O58" s="18">
        <f t="shared" si="4"/>
        <v>570</v>
      </c>
      <c r="P58" s="18">
        <v>524</v>
      </c>
      <c r="Q58" s="18">
        <v>89</v>
      </c>
      <c r="R58" s="18">
        <v>92</v>
      </c>
      <c r="S58" s="18">
        <v>97</v>
      </c>
      <c r="T58" s="18">
        <v>97</v>
      </c>
      <c r="U58" s="18">
        <v>94</v>
      </c>
      <c r="V58" s="18">
        <v>97</v>
      </c>
      <c r="W58" s="18">
        <f t="shared" si="5"/>
        <v>566</v>
      </c>
      <c r="X58" s="18">
        <f t="shared" si="6"/>
        <v>1136</v>
      </c>
    </row>
    <row r="59" spans="1:24" x14ac:dyDescent="0.35">
      <c r="A59" s="18">
        <v>41</v>
      </c>
      <c r="B59" s="5">
        <v>253</v>
      </c>
      <c r="C59" s="6" t="s">
        <v>393</v>
      </c>
      <c r="D59" s="7" t="s">
        <v>394</v>
      </c>
      <c r="E59" s="43">
        <v>30679</v>
      </c>
      <c r="F59" s="43" t="s">
        <v>57</v>
      </c>
      <c r="G59" s="42" t="s">
        <v>27</v>
      </c>
      <c r="H59" s="18">
        <v>622</v>
      </c>
      <c r="I59" s="18">
        <v>92</v>
      </c>
      <c r="J59" s="18">
        <v>96</v>
      </c>
      <c r="K59" s="18">
        <v>92</v>
      </c>
      <c r="L59" s="18">
        <v>95</v>
      </c>
      <c r="M59" s="18">
        <v>91</v>
      </c>
      <c r="N59" s="18">
        <v>94</v>
      </c>
      <c r="O59" s="18">
        <f t="shared" si="4"/>
        <v>560</v>
      </c>
      <c r="P59" s="18">
        <v>502</v>
      </c>
      <c r="Q59" s="18">
        <v>95</v>
      </c>
      <c r="R59" s="18">
        <v>95</v>
      </c>
      <c r="S59" s="18">
        <v>97</v>
      </c>
      <c r="T59" s="18">
        <v>96</v>
      </c>
      <c r="U59" s="18">
        <v>95</v>
      </c>
      <c r="V59" s="18">
        <v>97</v>
      </c>
      <c r="W59" s="18">
        <f t="shared" si="5"/>
        <v>575</v>
      </c>
      <c r="X59" s="18">
        <f t="shared" si="6"/>
        <v>1135</v>
      </c>
    </row>
    <row r="60" spans="1:24" x14ac:dyDescent="0.35">
      <c r="A60" s="18">
        <v>42</v>
      </c>
      <c r="B60" s="5">
        <v>69</v>
      </c>
      <c r="C60" s="6" t="s">
        <v>361</v>
      </c>
      <c r="D60" s="7" t="s">
        <v>362</v>
      </c>
      <c r="E60" s="43">
        <v>114295</v>
      </c>
      <c r="F60" s="43" t="s">
        <v>148</v>
      </c>
      <c r="G60" s="42" t="s">
        <v>20</v>
      </c>
      <c r="H60" s="18">
        <v>550</v>
      </c>
      <c r="I60" s="18">
        <v>98</v>
      </c>
      <c r="J60" s="18">
        <v>94</v>
      </c>
      <c r="K60" s="18">
        <v>98</v>
      </c>
      <c r="L60" s="18">
        <v>98</v>
      </c>
      <c r="M60" s="18">
        <v>96</v>
      </c>
      <c r="N60" s="18">
        <v>95</v>
      </c>
      <c r="O60" s="18">
        <f t="shared" si="4"/>
        <v>579</v>
      </c>
      <c r="P60" s="18">
        <v>493</v>
      </c>
      <c r="Q60" s="18">
        <v>91</v>
      </c>
      <c r="R60" s="18">
        <v>94</v>
      </c>
      <c r="S60" s="18">
        <v>89</v>
      </c>
      <c r="T60" s="18">
        <v>95</v>
      </c>
      <c r="U60" s="18">
        <v>96</v>
      </c>
      <c r="V60" s="18">
        <v>91</v>
      </c>
      <c r="W60" s="18">
        <f t="shared" si="5"/>
        <v>556</v>
      </c>
      <c r="X60" s="18">
        <f t="shared" si="6"/>
        <v>1135</v>
      </c>
    </row>
    <row r="61" spans="1:24" x14ac:dyDescent="0.35">
      <c r="A61" s="18">
        <v>43</v>
      </c>
      <c r="B61" s="5">
        <v>258</v>
      </c>
      <c r="C61" s="6" t="s">
        <v>397</v>
      </c>
      <c r="D61" s="7" t="s">
        <v>398</v>
      </c>
      <c r="E61" s="10" t="s">
        <v>447</v>
      </c>
      <c r="F61" s="10" t="s">
        <v>33</v>
      </c>
      <c r="G61" s="5" t="s">
        <v>42</v>
      </c>
      <c r="H61" s="18">
        <v>624</v>
      </c>
      <c r="I61" s="18">
        <v>94</v>
      </c>
      <c r="J61" s="18">
        <v>92</v>
      </c>
      <c r="K61" s="18">
        <v>95</v>
      </c>
      <c r="L61" s="18">
        <v>94</v>
      </c>
      <c r="M61" s="18">
        <v>98</v>
      </c>
      <c r="N61" s="18">
        <v>92</v>
      </c>
      <c r="O61" s="18">
        <f t="shared" si="4"/>
        <v>565</v>
      </c>
      <c r="P61" s="18">
        <v>489</v>
      </c>
      <c r="Q61" s="18">
        <v>95</v>
      </c>
      <c r="R61" s="18">
        <v>95</v>
      </c>
      <c r="S61" s="18">
        <v>97</v>
      </c>
      <c r="T61" s="18">
        <v>91</v>
      </c>
      <c r="U61" s="18">
        <v>95</v>
      </c>
      <c r="V61" s="18">
        <v>96</v>
      </c>
      <c r="W61" s="18">
        <f t="shared" si="5"/>
        <v>569</v>
      </c>
      <c r="X61" s="18">
        <f t="shared" si="6"/>
        <v>1134</v>
      </c>
    </row>
    <row r="62" spans="1:24" x14ac:dyDescent="0.35">
      <c r="A62" s="18">
        <v>44</v>
      </c>
      <c r="B62" s="5">
        <v>39</v>
      </c>
      <c r="C62" s="6" t="s">
        <v>298</v>
      </c>
      <c r="D62" s="7" t="s">
        <v>299</v>
      </c>
      <c r="E62" s="10" t="s">
        <v>444</v>
      </c>
      <c r="F62" s="10" t="s">
        <v>33</v>
      </c>
      <c r="G62" s="5" t="s">
        <v>20</v>
      </c>
      <c r="H62" s="18">
        <v>595</v>
      </c>
      <c r="I62" s="18">
        <v>98</v>
      </c>
      <c r="J62" s="18">
        <v>94</v>
      </c>
      <c r="K62" s="18">
        <v>95</v>
      </c>
      <c r="L62" s="18">
        <v>90</v>
      </c>
      <c r="M62" s="18">
        <v>98</v>
      </c>
      <c r="N62" s="18">
        <v>92</v>
      </c>
      <c r="O62" s="18">
        <f t="shared" si="4"/>
        <v>567</v>
      </c>
      <c r="P62" s="18">
        <v>635</v>
      </c>
      <c r="Q62" s="18">
        <v>95</v>
      </c>
      <c r="R62" s="18">
        <v>97</v>
      </c>
      <c r="S62" s="18">
        <v>94</v>
      </c>
      <c r="T62" s="18">
        <v>91</v>
      </c>
      <c r="U62" s="18">
        <v>96</v>
      </c>
      <c r="V62" s="18">
        <v>94</v>
      </c>
      <c r="W62" s="18">
        <f t="shared" si="5"/>
        <v>567</v>
      </c>
      <c r="X62" s="18">
        <f t="shared" si="6"/>
        <v>1134</v>
      </c>
    </row>
    <row r="63" spans="1:24" x14ac:dyDescent="0.35">
      <c r="A63" s="18">
        <v>45</v>
      </c>
      <c r="B63" s="5">
        <v>267</v>
      </c>
      <c r="C63" s="6" t="s">
        <v>302</v>
      </c>
      <c r="D63" s="7" t="s">
        <v>303</v>
      </c>
      <c r="E63" s="10">
        <v>30633</v>
      </c>
      <c r="F63" s="10" t="s">
        <v>195</v>
      </c>
      <c r="G63" s="5" t="s">
        <v>20</v>
      </c>
      <c r="H63" s="18">
        <v>597</v>
      </c>
      <c r="I63" s="18">
        <v>94</v>
      </c>
      <c r="J63" s="18">
        <v>92</v>
      </c>
      <c r="K63" s="18">
        <v>95</v>
      </c>
      <c r="L63" s="18">
        <v>95</v>
      </c>
      <c r="M63" s="18">
        <v>95</v>
      </c>
      <c r="N63" s="18">
        <v>96</v>
      </c>
      <c r="O63" s="18">
        <f t="shared" si="4"/>
        <v>567</v>
      </c>
      <c r="P63" s="18">
        <v>518</v>
      </c>
      <c r="Q63" s="18">
        <v>91</v>
      </c>
      <c r="R63" s="18">
        <v>97</v>
      </c>
      <c r="S63" s="18">
        <v>95</v>
      </c>
      <c r="T63" s="18">
        <v>98</v>
      </c>
      <c r="U63" s="18">
        <v>92</v>
      </c>
      <c r="V63" s="18">
        <v>94</v>
      </c>
      <c r="W63" s="18">
        <f t="shared" si="5"/>
        <v>567</v>
      </c>
      <c r="X63" s="18">
        <f t="shared" si="6"/>
        <v>1134</v>
      </c>
    </row>
    <row r="64" spans="1:24" x14ac:dyDescent="0.35">
      <c r="A64" s="18">
        <v>46</v>
      </c>
      <c r="B64" s="5">
        <v>62</v>
      </c>
      <c r="C64" s="6" t="s">
        <v>423</v>
      </c>
      <c r="D64" s="7" t="s">
        <v>424</v>
      </c>
      <c r="E64" s="49" t="s">
        <v>445</v>
      </c>
      <c r="F64" s="49" t="s">
        <v>107</v>
      </c>
      <c r="G64" s="42" t="s">
        <v>20</v>
      </c>
      <c r="H64" s="18">
        <v>568</v>
      </c>
      <c r="I64" s="18">
        <v>94</v>
      </c>
      <c r="J64" s="18">
        <v>94</v>
      </c>
      <c r="K64" s="18">
        <v>96</v>
      </c>
      <c r="L64" s="18">
        <v>95</v>
      </c>
      <c r="M64" s="18">
        <v>96</v>
      </c>
      <c r="N64" s="18">
        <v>94</v>
      </c>
      <c r="O64" s="18">
        <f t="shared" si="4"/>
        <v>569</v>
      </c>
      <c r="P64" s="18">
        <v>526</v>
      </c>
      <c r="Q64" s="18">
        <v>91</v>
      </c>
      <c r="R64" s="18">
        <v>93</v>
      </c>
      <c r="S64" s="18">
        <v>94</v>
      </c>
      <c r="T64" s="18">
        <v>97</v>
      </c>
      <c r="U64" s="18">
        <v>96</v>
      </c>
      <c r="V64" s="18">
        <v>94</v>
      </c>
      <c r="W64" s="18">
        <f t="shared" si="5"/>
        <v>565</v>
      </c>
      <c r="X64" s="18">
        <f t="shared" si="6"/>
        <v>1134</v>
      </c>
    </row>
    <row r="65" spans="1:24" x14ac:dyDescent="0.35">
      <c r="A65" s="18">
        <v>47</v>
      </c>
      <c r="B65" s="5">
        <v>25</v>
      </c>
      <c r="C65" s="6" t="s">
        <v>375</v>
      </c>
      <c r="D65" s="7" t="s">
        <v>291</v>
      </c>
      <c r="E65" s="14">
        <v>112961</v>
      </c>
      <c r="F65" s="14" t="s">
        <v>231</v>
      </c>
      <c r="G65" s="5" t="s">
        <v>20</v>
      </c>
      <c r="H65" s="18">
        <v>612</v>
      </c>
      <c r="I65" s="18">
        <v>95</v>
      </c>
      <c r="J65" s="18">
        <v>95</v>
      </c>
      <c r="K65" s="18">
        <v>94</v>
      </c>
      <c r="L65" s="18">
        <v>96</v>
      </c>
      <c r="M65" s="18">
        <v>94</v>
      </c>
      <c r="N65" s="18">
        <v>96</v>
      </c>
      <c r="O65" s="18">
        <f t="shared" si="4"/>
        <v>570</v>
      </c>
      <c r="P65" s="18">
        <v>523</v>
      </c>
      <c r="Q65" s="18">
        <v>93</v>
      </c>
      <c r="R65" s="18">
        <v>94</v>
      </c>
      <c r="S65" s="18">
        <v>93</v>
      </c>
      <c r="T65" s="18">
        <v>95</v>
      </c>
      <c r="U65" s="18">
        <v>94</v>
      </c>
      <c r="V65" s="18">
        <v>95</v>
      </c>
      <c r="W65" s="18">
        <f t="shared" si="5"/>
        <v>564</v>
      </c>
      <c r="X65" s="18">
        <f t="shared" si="6"/>
        <v>1134</v>
      </c>
    </row>
    <row r="66" spans="1:24" x14ac:dyDescent="0.35">
      <c r="A66" s="18">
        <v>48</v>
      </c>
      <c r="B66" s="5">
        <v>104</v>
      </c>
      <c r="C66" s="6" t="s">
        <v>313</v>
      </c>
      <c r="D66" s="7" t="s">
        <v>314</v>
      </c>
      <c r="E66" s="14">
        <v>111972</v>
      </c>
      <c r="F66" s="14" t="s">
        <v>36</v>
      </c>
      <c r="G66" s="5" t="s">
        <v>20</v>
      </c>
      <c r="H66" s="18">
        <v>603</v>
      </c>
      <c r="I66" s="18">
        <v>92</v>
      </c>
      <c r="J66" s="18">
        <v>91</v>
      </c>
      <c r="K66" s="18">
        <v>93</v>
      </c>
      <c r="L66" s="18">
        <v>96</v>
      </c>
      <c r="M66" s="18">
        <v>92</v>
      </c>
      <c r="N66" s="18">
        <v>92</v>
      </c>
      <c r="O66" s="18">
        <f t="shared" si="4"/>
        <v>556</v>
      </c>
      <c r="P66" s="18">
        <v>642</v>
      </c>
      <c r="Q66" s="18">
        <v>95</v>
      </c>
      <c r="R66" s="18">
        <v>99</v>
      </c>
      <c r="S66" s="18">
        <v>94</v>
      </c>
      <c r="T66" s="18">
        <v>96</v>
      </c>
      <c r="U66" s="18">
        <v>96</v>
      </c>
      <c r="V66" s="18">
        <v>97</v>
      </c>
      <c r="W66" s="18">
        <f t="shared" si="5"/>
        <v>577</v>
      </c>
      <c r="X66" s="18">
        <f t="shared" si="6"/>
        <v>1133</v>
      </c>
    </row>
    <row r="67" spans="1:24" x14ac:dyDescent="0.35">
      <c r="A67" s="18">
        <v>49</v>
      </c>
      <c r="B67" s="5">
        <v>175</v>
      </c>
      <c r="C67" s="6" t="s">
        <v>420</v>
      </c>
      <c r="D67" s="7" t="s">
        <v>332</v>
      </c>
      <c r="E67" s="42">
        <v>31590</v>
      </c>
      <c r="F67" s="42" t="s">
        <v>95</v>
      </c>
      <c r="G67" s="42" t="s">
        <v>20</v>
      </c>
      <c r="H67" s="18">
        <v>566</v>
      </c>
      <c r="I67" s="18">
        <v>95</v>
      </c>
      <c r="J67" s="18">
        <v>95</v>
      </c>
      <c r="K67" s="18">
        <v>94</v>
      </c>
      <c r="L67" s="18">
        <v>93</v>
      </c>
      <c r="M67" s="18">
        <v>94</v>
      </c>
      <c r="N67" s="18">
        <v>94</v>
      </c>
      <c r="O67" s="18">
        <f t="shared" si="4"/>
        <v>565</v>
      </c>
      <c r="P67" s="18">
        <v>484</v>
      </c>
      <c r="Q67" s="18">
        <v>97</v>
      </c>
      <c r="R67" s="18">
        <v>93</v>
      </c>
      <c r="S67" s="18">
        <v>95</v>
      </c>
      <c r="T67" s="18">
        <v>93</v>
      </c>
      <c r="U67" s="18">
        <v>93</v>
      </c>
      <c r="V67" s="18">
        <v>97</v>
      </c>
      <c r="W67" s="18">
        <f t="shared" si="5"/>
        <v>568</v>
      </c>
      <c r="X67" s="18">
        <f t="shared" si="6"/>
        <v>1133</v>
      </c>
    </row>
    <row r="68" spans="1:24" x14ac:dyDescent="0.35">
      <c r="A68" s="18">
        <v>50</v>
      </c>
      <c r="B68" s="5">
        <v>185</v>
      </c>
      <c r="C68" s="6" t="s">
        <v>292</v>
      </c>
      <c r="D68" s="7" t="s">
        <v>293</v>
      </c>
      <c r="E68" s="48">
        <v>15849</v>
      </c>
      <c r="F68" s="48" t="s">
        <v>95</v>
      </c>
      <c r="G68" s="48" t="s">
        <v>27</v>
      </c>
      <c r="H68" s="18">
        <v>592</v>
      </c>
      <c r="I68" s="18">
        <v>95</v>
      </c>
      <c r="J68" s="18">
        <v>95</v>
      </c>
      <c r="K68" s="18">
        <v>94</v>
      </c>
      <c r="L68" s="18">
        <v>95</v>
      </c>
      <c r="M68" s="18">
        <v>92</v>
      </c>
      <c r="N68" s="18">
        <v>94</v>
      </c>
      <c r="O68" s="18">
        <f t="shared" si="4"/>
        <v>565</v>
      </c>
      <c r="P68" s="18">
        <v>487</v>
      </c>
      <c r="Q68" s="18">
        <v>97</v>
      </c>
      <c r="R68" s="18">
        <v>92</v>
      </c>
      <c r="S68" s="18">
        <v>96</v>
      </c>
      <c r="T68" s="18">
        <v>95</v>
      </c>
      <c r="U68" s="18">
        <v>92</v>
      </c>
      <c r="V68" s="18">
        <v>95</v>
      </c>
      <c r="W68" s="18">
        <f t="shared" si="5"/>
        <v>567</v>
      </c>
      <c r="X68" s="18">
        <f t="shared" si="6"/>
        <v>1132</v>
      </c>
    </row>
    <row r="69" spans="1:24" x14ac:dyDescent="0.35">
      <c r="A69" s="18">
        <v>51</v>
      </c>
      <c r="B69" s="5">
        <v>189</v>
      </c>
      <c r="C69" s="6" t="s">
        <v>333</v>
      </c>
      <c r="D69" s="7" t="s">
        <v>334</v>
      </c>
      <c r="E69" s="13" t="s">
        <v>446</v>
      </c>
      <c r="F69" s="14" t="s">
        <v>82</v>
      </c>
      <c r="G69" s="5" t="s">
        <v>27</v>
      </c>
      <c r="H69" s="18">
        <v>534</v>
      </c>
      <c r="I69" s="18">
        <v>92</v>
      </c>
      <c r="J69" s="18">
        <v>94</v>
      </c>
      <c r="K69" s="18">
        <v>99</v>
      </c>
      <c r="L69" s="18">
        <v>95</v>
      </c>
      <c r="M69" s="18">
        <v>95</v>
      </c>
      <c r="N69" s="18">
        <v>96</v>
      </c>
      <c r="O69" s="18">
        <f t="shared" si="4"/>
        <v>571</v>
      </c>
      <c r="P69" s="18">
        <v>490</v>
      </c>
      <c r="Q69" s="18">
        <v>89</v>
      </c>
      <c r="R69" s="18">
        <v>95</v>
      </c>
      <c r="S69" s="18">
        <v>94</v>
      </c>
      <c r="T69" s="18">
        <v>92</v>
      </c>
      <c r="U69" s="18">
        <v>96</v>
      </c>
      <c r="V69" s="18">
        <v>95</v>
      </c>
      <c r="W69" s="18">
        <f t="shared" si="5"/>
        <v>561</v>
      </c>
      <c r="X69" s="18">
        <f t="shared" si="6"/>
        <v>1132</v>
      </c>
    </row>
    <row r="70" spans="1:24" x14ac:dyDescent="0.35">
      <c r="A70" s="18">
        <v>52</v>
      </c>
      <c r="B70" s="5">
        <v>219</v>
      </c>
      <c r="C70" s="6" t="s">
        <v>282</v>
      </c>
      <c r="D70" s="7" t="s">
        <v>283</v>
      </c>
      <c r="E70" s="42">
        <v>31112</v>
      </c>
      <c r="F70" s="42" t="s">
        <v>26</v>
      </c>
      <c r="G70" s="42" t="s">
        <v>27</v>
      </c>
      <c r="H70" s="18">
        <v>587</v>
      </c>
      <c r="I70" s="18">
        <v>94</v>
      </c>
      <c r="J70" s="18">
        <v>97</v>
      </c>
      <c r="K70" s="18">
        <v>97</v>
      </c>
      <c r="L70" s="18">
        <v>93</v>
      </c>
      <c r="M70" s="18">
        <v>91</v>
      </c>
      <c r="N70" s="18">
        <v>94</v>
      </c>
      <c r="O70" s="18">
        <f t="shared" si="4"/>
        <v>566</v>
      </c>
      <c r="P70" s="18">
        <v>636</v>
      </c>
      <c r="Q70" s="18">
        <v>95</v>
      </c>
      <c r="R70" s="18">
        <v>94</v>
      </c>
      <c r="S70" s="18">
        <v>93</v>
      </c>
      <c r="T70" s="18">
        <v>93</v>
      </c>
      <c r="U70" s="18">
        <v>93</v>
      </c>
      <c r="V70" s="18">
        <v>97</v>
      </c>
      <c r="W70" s="18">
        <f t="shared" si="5"/>
        <v>565</v>
      </c>
      <c r="X70" s="18">
        <f t="shared" si="6"/>
        <v>1131</v>
      </c>
    </row>
    <row r="71" spans="1:24" x14ac:dyDescent="0.35">
      <c r="A71" s="18">
        <v>53</v>
      </c>
      <c r="B71" s="5">
        <v>182</v>
      </c>
      <c r="C71" s="6" t="s">
        <v>450</v>
      </c>
      <c r="D71" s="7" t="s">
        <v>358</v>
      </c>
      <c r="E71" s="14">
        <v>19133</v>
      </c>
      <c r="F71" s="14" t="s">
        <v>406</v>
      </c>
      <c r="G71" s="5" t="s">
        <v>27</v>
      </c>
      <c r="H71" s="18">
        <v>556</v>
      </c>
      <c r="I71" s="18">
        <v>94</v>
      </c>
      <c r="J71" s="18">
        <v>95</v>
      </c>
      <c r="K71" s="18">
        <v>98</v>
      </c>
      <c r="L71" s="18">
        <v>92</v>
      </c>
      <c r="M71" s="18">
        <v>94</v>
      </c>
      <c r="N71" s="18">
        <v>87</v>
      </c>
      <c r="O71" s="18">
        <f t="shared" si="4"/>
        <v>560</v>
      </c>
      <c r="P71" s="18">
        <v>496</v>
      </c>
      <c r="Q71" s="18">
        <v>96</v>
      </c>
      <c r="R71" s="18">
        <v>95</v>
      </c>
      <c r="S71" s="18">
        <v>97</v>
      </c>
      <c r="T71" s="18">
        <v>95</v>
      </c>
      <c r="U71" s="18">
        <v>92</v>
      </c>
      <c r="V71" s="18">
        <v>95</v>
      </c>
      <c r="W71" s="18">
        <f t="shared" si="5"/>
        <v>570</v>
      </c>
      <c r="X71" s="18">
        <f t="shared" si="6"/>
        <v>1130</v>
      </c>
    </row>
    <row r="72" spans="1:24" x14ac:dyDescent="0.35">
      <c r="A72" s="18">
        <v>54</v>
      </c>
      <c r="B72" s="5">
        <v>208</v>
      </c>
      <c r="C72" s="6" t="s">
        <v>341</v>
      </c>
      <c r="D72" s="7" t="s">
        <v>342</v>
      </c>
      <c r="E72" s="43">
        <v>28847</v>
      </c>
      <c r="F72" s="43" t="s">
        <v>36</v>
      </c>
      <c r="G72" s="42" t="s">
        <v>20</v>
      </c>
      <c r="H72" s="18">
        <v>538</v>
      </c>
      <c r="I72" s="18">
        <v>96</v>
      </c>
      <c r="J72" s="18">
        <v>92</v>
      </c>
      <c r="K72" s="18">
        <v>92</v>
      </c>
      <c r="L72" s="18">
        <v>93</v>
      </c>
      <c r="M72" s="18">
        <v>94</v>
      </c>
      <c r="N72" s="18">
        <v>89</v>
      </c>
      <c r="O72" s="18">
        <f t="shared" si="4"/>
        <v>556</v>
      </c>
      <c r="P72" s="18">
        <v>644</v>
      </c>
      <c r="Q72" s="18">
        <v>95</v>
      </c>
      <c r="R72" s="18">
        <v>96</v>
      </c>
      <c r="S72" s="18">
        <v>91</v>
      </c>
      <c r="T72" s="18">
        <v>95</v>
      </c>
      <c r="U72" s="18">
        <v>98</v>
      </c>
      <c r="V72" s="18">
        <v>96</v>
      </c>
      <c r="W72" s="18">
        <f t="shared" si="5"/>
        <v>571</v>
      </c>
      <c r="X72" s="18">
        <f t="shared" si="6"/>
        <v>1127</v>
      </c>
    </row>
    <row r="73" spans="1:24" x14ac:dyDescent="0.35">
      <c r="A73" s="18">
        <v>55</v>
      </c>
      <c r="B73" s="5">
        <v>8</v>
      </c>
      <c r="C73" s="6" t="s">
        <v>407</v>
      </c>
      <c r="D73" s="7" t="s">
        <v>345</v>
      </c>
      <c r="E73" s="5">
        <v>112802</v>
      </c>
      <c r="F73" s="5" t="s">
        <v>39</v>
      </c>
      <c r="G73" s="5" t="s">
        <v>20</v>
      </c>
      <c r="H73" s="18">
        <v>557</v>
      </c>
      <c r="I73" s="18">
        <v>96</v>
      </c>
      <c r="J73" s="18">
        <v>95</v>
      </c>
      <c r="K73" s="18">
        <v>95</v>
      </c>
      <c r="L73" s="18">
        <v>96</v>
      </c>
      <c r="M73" s="18">
        <v>96</v>
      </c>
      <c r="N73" s="18">
        <v>94</v>
      </c>
      <c r="O73" s="18">
        <f t="shared" si="4"/>
        <v>572</v>
      </c>
      <c r="P73" s="18">
        <v>521</v>
      </c>
      <c r="Q73" s="18">
        <v>95</v>
      </c>
      <c r="R73" s="18">
        <v>87</v>
      </c>
      <c r="S73" s="18">
        <v>97</v>
      </c>
      <c r="T73" s="18">
        <v>91</v>
      </c>
      <c r="U73" s="18">
        <v>91</v>
      </c>
      <c r="V73" s="18">
        <v>94</v>
      </c>
      <c r="W73" s="18">
        <f t="shared" si="5"/>
        <v>555</v>
      </c>
      <c r="X73" s="18">
        <f t="shared" si="6"/>
        <v>1127</v>
      </c>
    </row>
    <row r="74" spans="1:24" x14ac:dyDescent="0.35">
      <c r="A74" s="18">
        <v>56</v>
      </c>
      <c r="B74" s="5">
        <v>187</v>
      </c>
      <c r="C74" s="6" t="s">
        <v>391</v>
      </c>
      <c r="D74" s="7" t="s">
        <v>392</v>
      </c>
      <c r="E74" s="14">
        <v>24457</v>
      </c>
      <c r="F74" s="14" t="s">
        <v>195</v>
      </c>
      <c r="G74" s="5" t="s">
        <v>20</v>
      </c>
      <c r="H74" s="18">
        <v>621</v>
      </c>
      <c r="I74" s="18">
        <v>96</v>
      </c>
      <c r="J74" s="18">
        <v>95</v>
      </c>
      <c r="K74" s="18">
        <v>94</v>
      </c>
      <c r="L74" s="18">
        <v>95</v>
      </c>
      <c r="M74" s="18">
        <v>97</v>
      </c>
      <c r="N74" s="18">
        <v>97</v>
      </c>
      <c r="O74" s="18">
        <f t="shared" si="4"/>
        <v>574</v>
      </c>
      <c r="P74" s="18">
        <v>481</v>
      </c>
      <c r="Q74" s="18">
        <v>88</v>
      </c>
      <c r="R74" s="18">
        <v>91</v>
      </c>
      <c r="S74" s="18">
        <v>91</v>
      </c>
      <c r="T74" s="18">
        <v>96</v>
      </c>
      <c r="U74" s="18">
        <v>94</v>
      </c>
      <c r="V74" s="18">
        <v>93</v>
      </c>
      <c r="W74" s="18">
        <f t="shared" si="5"/>
        <v>553</v>
      </c>
      <c r="X74" s="18">
        <f t="shared" si="6"/>
        <v>1127</v>
      </c>
    </row>
    <row r="75" spans="1:24" x14ac:dyDescent="0.35">
      <c r="A75" s="18">
        <v>57</v>
      </c>
      <c r="B75" s="5">
        <v>79</v>
      </c>
      <c r="C75" s="6" t="s">
        <v>421</v>
      </c>
      <c r="D75" s="7" t="s">
        <v>422</v>
      </c>
      <c r="E75" s="14">
        <v>29769</v>
      </c>
      <c r="F75" s="14" t="s">
        <v>135</v>
      </c>
      <c r="G75" s="5" t="s">
        <v>20</v>
      </c>
      <c r="H75" s="18">
        <v>567</v>
      </c>
      <c r="I75" s="18">
        <v>93</v>
      </c>
      <c r="J75" s="18">
        <v>95</v>
      </c>
      <c r="K75" s="18">
        <v>91</v>
      </c>
      <c r="L75" s="18">
        <v>95</v>
      </c>
      <c r="M75" s="18">
        <v>94</v>
      </c>
      <c r="N75" s="18">
        <v>96</v>
      </c>
      <c r="O75" s="18">
        <f t="shared" si="4"/>
        <v>564</v>
      </c>
      <c r="P75" s="18">
        <v>486</v>
      </c>
      <c r="Q75" s="18">
        <v>94</v>
      </c>
      <c r="R75" s="18">
        <v>93</v>
      </c>
      <c r="S75" s="18">
        <v>94</v>
      </c>
      <c r="T75" s="18">
        <v>94</v>
      </c>
      <c r="U75" s="18">
        <v>95</v>
      </c>
      <c r="V75" s="18">
        <v>92</v>
      </c>
      <c r="W75" s="18">
        <f t="shared" si="5"/>
        <v>562</v>
      </c>
      <c r="X75" s="18">
        <f t="shared" si="6"/>
        <v>1126</v>
      </c>
    </row>
    <row r="76" spans="1:24" x14ac:dyDescent="0.35">
      <c r="A76" s="18">
        <v>58</v>
      </c>
      <c r="B76" s="5">
        <v>279</v>
      </c>
      <c r="C76" s="6" t="s">
        <v>369</v>
      </c>
      <c r="D76" s="7" t="s">
        <v>370</v>
      </c>
      <c r="E76" s="14">
        <v>30721</v>
      </c>
      <c r="F76" s="14" t="s">
        <v>33</v>
      </c>
      <c r="G76" s="5" t="s">
        <v>42</v>
      </c>
      <c r="H76" s="18">
        <v>609</v>
      </c>
      <c r="I76" s="18">
        <v>93</v>
      </c>
      <c r="J76" s="18">
        <v>94</v>
      </c>
      <c r="K76" s="18">
        <v>88</v>
      </c>
      <c r="L76" s="18">
        <v>95</v>
      </c>
      <c r="M76" s="18">
        <v>96</v>
      </c>
      <c r="N76" s="18">
        <v>94</v>
      </c>
      <c r="O76" s="18">
        <f t="shared" si="4"/>
        <v>560</v>
      </c>
      <c r="P76" s="18">
        <v>501</v>
      </c>
      <c r="Q76" s="18">
        <v>96</v>
      </c>
      <c r="R76" s="18">
        <v>94</v>
      </c>
      <c r="S76" s="18">
        <v>93</v>
      </c>
      <c r="T76" s="18">
        <v>93</v>
      </c>
      <c r="U76" s="18">
        <v>95</v>
      </c>
      <c r="V76" s="18">
        <v>94</v>
      </c>
      <c r="W76" s="18">
        <f t="shared" si="5"/>
        <v>565</v>
      </c>
      <c r="X76" s="18">
        <f t="shared" si="6"/>
        <v>1125</v>
      </c>
    </row>
    <row r="77" spans="1:24" x14ac:dyDescent="0.35">
      <c r="A77" s="18">
        <v>59</v>
      </c>
      <c r="B77" s="5">
        <v>46</v>
      </c>
      <c r="C77" s="6" t="s">
        <v>435</v>
      </c>
      <c r="D77" s="7" t="s">
        <v>310</v>
      </c>
      <c r="E77" s="14">
        <v>31902</v>
      </c>
      <c r="F77" s="14" t="s">
        <v>54</v>
      </c>
      <c r="G77" s="5" t="s">
        <v>20</v>
      </c>
      <c r="H77" s="18">
        <v>577</v>
      </c>
      <c r="I77" s="18">
        <v>93</v>
      </c>
      <c r="J77" s="18">
        <v>96</v>
      </c>
      <c r="K77" s="18">
        <v>94</v>
      </c>
      <c r="L77" s="18">
        <v>95</v>
      </c>
      <c r="M77" s="18">
        <v>96</v>
      </c>
      <c r="N77" s="18">
        <v>94</v>
      </c>
      <c r="O77" s="18">
        <f t="shared" si="4"/>
        <v>568</v>
      </c>
      <c r="P77" s="18">
        <v>516</v>
      </c>
      <c r="Q77" s="18">
        <v>95</v>
      </c>
      <c r="R77" s="18">
        <v>96</v>
      </c>
      <c r="S77" s="18">
        <v>91</v>
      </c>
      <c r="T77" s="18">
        <v>95</v>
      </c>
      <c r="U77" s="18">
        <v>91</v>
      </c>
      <c r="V77" s="18">
        <v>89</v>
      </c>
      <c r="W77" s="18">
        <f t="shared" si="5"/>
        <v>557</v>
      </c>
      <c r="X77" s="18">
        <f t="shared" si="6"/>
        <v>1125</v>
      </c>
    </row>
    <row r="78" spans="1:24" x14ac:dyDescent="0.35">
      <c r="A78" s="18">
        <v>60</v>
      </c>
      <c r="B78" s="5">
        <v>261</v>
      </c>
      <c r="C78" s="6" t="s">
        <v>395</v>
      </c>
      <c r="D78" s="7" t="s">
        <v>396</v>
      </c>
      <c r="E78" s="43">
        <v>28550</v>
      </c>
      <c r="F78" s="43" t="s">
        <v>26</v>
      </c>
      <c r="G78" s="42" t="s">
        <v>20</v>
      </c>
      <c r="H78" s="18">
        <v>623</v>
      </c>
      <c r="I78" s="18">
        <v>91</v>
      </c>
      <c r="J78" s="18">
        <v>91</v>
      </c>
      <c r="K78" s="18">
        <v>92</v>
      </c>
      <c r="L78" s="18">
        <v>94</v>
      </c>
      <c r="M78" s="18">
        <v>93</v>
      </c>
      <c r="N78" s="18">
        <v>94</v>
      </c>
      <c r="O78" s="18">
        <f t="shared" si="4"/>
        <v>555</v>
      </c>
      <c r="P78" s="18">
        <v>645</v>
      </c>
      <c r="Q78" s="18">
        <v>94</v>
      </c>
      <c r="R78" s="18">
        <v>96</v>
      </c>
      <c r="S78" s="18">
        <v>95</v>
      </c>
      <c r="T78" s="18">
        <v>96</v>
      </c>
      <c r="U78" s="18">
        <v>97</v>
      </c>
      <c r="V78" s="18">
        <v>90</v>
      </c>
      <c r="W78" s="18">
        <f t="shared" si="5"/>
        <v>568</v>
      </c>
      <c r="X78" s="18">
        <f t="shared" si="6"/>
        <v>1123</v>
      </c>
    </row>
    <row r="79" spans="1:24" x14ac:dyDescent="0.35">
      <c r="A79" s="18">
        <v>61</v>
      </c>
      <c r="B79" s="5">
        <v>38</v>
      </c>
      <c r="C79" s="6" t="s">
        <v>351</v>
      </c>
      <c r="D79" s="7" t="s">
        <v>352</v>
      </c>
      <c r="E79" s="5">
        <v>17478</v>
      </c>
      <c r="F79" s="5" t="s">
        <v>45</v>
      </c>
      <c r="G79" s="53" t="s">
        <v>20</v>
      </c>
      <c r="H79" s="18">
        <v>544</v>
      </c>
      <c r="I79" s="18">
        <v>91</v>
      </c>
      <c r="J79" s="18">
        <v>94</v>
      </c>
      <c r="K79" s="18">
        <v>93</v>
      </c>
      <c r="L79" s="18">
        <v>95</v>
      </c>
      <c r="M79" s="18">
        <v>88</v>
      </c>
      <c r="N79" s="18">
        <v>95</v>
      </c>
      <c r="O79" s="18">
        <f t="shared" si="4"/>
        <v>556</v>
      </c>
      <c r="P79" s="18">
        <v>640</v>
      </c>
      <c r="Q79" s="18">
        <v>94</v>
      </c>
      <c r="R79" s="18">
        <v>94</v>
      </c>
      <c r="S79" s="18">
        <v>96</v>
      </c>
      <c r="T79" s="18">
        <v>97</v>
      </c>
      <c r="U79" s="18">
        <v>91</v>
      </c>
      <c r="V79" s="18">
        <v>93</v>
      </c>
      <c r="W79" s="18">
        <f t="shared" si="5"/>
        <v>565</v>
      </c>
      <c r="X79" s="18">
        <f t="shared" si="6"/>
        <v>1121</v>
      </c>
    </row>
    <row r="80" spans="1:24" x14ac:dyDescent="0.35">
      <c r="A80" s="18">
        <v>62</v>
      </c>
      <c r="B80" s="5">
        <v>28</v>
      </c>
      <c r="C80" s="6" t="s">
        <v>413</v>
      </c>
      <c r="D80" s="7" t="s">
        <v>291</v>
      </c>
      <c r="E80" s="10">
        <v>112252</v>
      </c>
      <c r="F80" s="10" t="s">
        <v>39</v>
      </c>
      <c r="G80" s="5" t="s">
        <v>42</v>
      </c>
      <c r="H80" s="18">
        <v>561</v>
      </c>
      <c r="I80" s="18">
        <v>92</v>
      </c>
      <c r="J80" s="18">
        <v>94</v>
      </c>
      <c r="K80" s="18">
        <v>95</v>
      </c>
      <c r="L80" s="18">
        <v>94</v>
      </c>
      <c r="M80" s="18">
        <v>96</v>
      </c>
      <c r="N80" s="18">
        <v>93</v>
      </c>
      <c r="O80" s="18">
        <f t="shared" si="4"/>
        <v>564</v>
      </c>
      <c r="P80" s="18">
        <v>508</v>
      </c>
      <c r="Q80" s="18">
        <v>94</v>
      </c>
      <c r="R80" s="18">
        <v>92</v>
      </c>
      <c r="S80" s="18">
        <v>89</v>
      </c>
      <c r="T80" s="18">
        <v>95</v>
      </c>
      <c r="U80" s="18">
        <v>93</v>
      </c>
      <c r="V80" s="18">
        <v>94</v>
      </c>
      <c r="W80" s="18">
        <f t="shared" si="5"/>
        <v>557</v>
      </c>
      <c r="X80" s="18">
        <f t="shared" si="6"/>
        <v>1121</v>
      </c>
    </row>
    <row r="81" spans="1:24" x14ac:dyDescent="0.35">
      <c r="A81" s="18">
        <v>63</v>
      </c>
      <c r="B81" s="5">
        <v>270</v>
      </c>
      <c r="C81" s="6" t="s">
        <v>418</v>
      </c>
      <c r="D81" s="7" t="s">
        <v>419</v>
      </c>
      <c r="E81" s="43">
        <v>31823</v>
      </c>
      <c r="F81" s="43" t="s">
        <v>148</v>
      </c>
      <c r="G81" s="42" t="s">
        <v>42</v>
      </c>
      <c r="H81" s="18">
        <v>565</v>
      </c>
      <c r="I81" s="18">
        <v>92</v>
      </c>
      <c r="J81" s="18">
        <v>95</v>
      </c>
      <c r="K81" s="18">
        <v>95</v>
      </c>
      <c r="L81" s="18">
        <v>94</v>
      </c>
      <c r="M81" s="18">
        <v>94</v>
      </c>
      <c r="N81" s="18">
        <v>94</v>
      </c>
      <c r="O81" s="18">
        <f t="shared" si="4"/>
        <v>564</v>
      </c>
      <c r="P81" s="18">
        <v>507</v>
      </c>
      <c r="Q81" s="18">
        <v>91</v>
      </c>
      <c r="R81" s="18">
        <v>94</v>
      </c>
      <c r="S81" s="18">
        <v>96</v>
      </c>
      <c r="T81" s="18">
        <v>91</v>
      </c>
      <c r="U81" s="18">
        <v>93</v>
      </c>
      <c r="V81" s="18">
        <v>92</v>
      </c>
      <c r="W81" s="18">
        <f t="shared" si="5"/>
        <v>557</v>
      </c>
      <c r="X81" s="18">
        <f t="shared" si="6"/>
        <v>1121</v>
      </c>
    </row>
    <row r="82" spans="1:24" x14ac:dyDescent="0.35">
      <c r="A82" s="18">
        <v>64</v>
      </c>
      <c r="B82" s="5">
        <v>167</v>
      </c>
      <c r="C82" s="6" t="s">
        <v>137</v>
      </c>
      <c r="D82" s="7" t="s">
        <v>323</v>
      </c>
      <c r="E82" s="42">
        <v>13180</v>
      </c>
      <c r="F82" s="42" t="s">
        <v>23</v>
      </c>
      <c r="G82" s="42" t="s">
        <v>20</v>
      </c>
      <c r="H82" s="18">
        <v>528</v>
      </c>
      <c r="I82" s="18">
        <v>95</v>
      </c>
      <c r="J82" s="18">
        <v>89</v>
      </c>
      <c r="K82" s="18">
        <v>91</v>
      </c>
      <c r="L82" s="18">
        <v>91</v>
      </c>
      <c r="M82" s="18">
        <v>95</v>
      </c>
      <c r="N82" s="18">
        <v>96</v>
      </c>
      <c r="O82" s="18">
        <f t="shared" si="4"/>
        <v>557</v>
      </c>
      <c r="P82" s="18">
        <v>639</v>
      </c>
      <c r="Q82" s="18">
        <v>92</v>
      </c>
      <c r="R82" s="18">
        <v>94</v>
      </c>
      <c r="S82" s="18">
        <v>92</v>
      </c>
      <c r="T82" s="18">
        <v>98</v>
      </c>
      <c r="U82" s="18">
        <v>92</v>
      </c>
      <c r="V82" s="18">
        <v>95</v>
      </c>
      <c r="W82" s="18">
        <f t="shared" si="5"/>
        <v>563</v>
      </c>
      <c r="X82" s="18">
        <f t="shared" si="6"/>
        <v>1120</v>
      </c>
    </row>
    <row r="83" spans="1:24" x14ac:dyDescent="0.35">
      <c r="A83" s="18">
        <v>65</v>
      </c>
      <c r="B83" s="5">
        <v>34</v>
      </c>
      <c r="C83" s="6" t="s">
        <v>49</v>
      </c>
      <c r="D83" s="7" t="s">
        <v>443</v>
      </c>
      <c r="E83" s="52">
        <v>31162</v>
      </c>
      <c r="F83" s="52" t="s">
        <v>167</v>
      </c>
      <c r="G83" s="52" t="s">
        <v>20</v>
      </c>
      <c r="H83" s="18">
        <v>583</v>
      </c>
      <c r="I83" s="18">
        <v>89</v>
      </c>
      <c r="J83" s="18">
        <v>98</v>
      </c>
      <c r="K83" s="18">
        <v>95</v>
      </c>
      <c r="L83" s="18">
        <v>94</v>
      </c>
      <c r="M83" s="18">
        <v>89</v>
      </c>
      <c r="N83" s="18">
        <v>95</v>
      </c>
      <c r="O83" s="18">
        <f t="shared" ref="O83:O111" si="7">SUM(I83:N83)</f>
        <v>560</v>
      </c>
      <c r="P83" s="18">
        <v>514</v>
      </c>
      <c r="Q83" s="18">
        <v>94</v>
      </c>
      <c r="R83" s="18">
        <v>95</v>
      </c>
      <c r="S83" s="18">
        <v>94</v>
      </c>
      <c r="T83" s="18">
        <v>94</v>
      </c>
      <c r="U83" s="18">
        <v>95</v>
      </c>
      <c r="V83" s="18">
        <v>88</v>
      </c>
      <c r="W83" s="18">
        <f t="shared" ref="W83:W111" si="8">SUM(Q83:V83)</f>
        <v>560</v>
      </c>
      <c r="X83" s="18">
        <f t="shared" ref="X83:X111" si="9">W83+O83</f>
        <v>1120</v>
      </c>
    </row>
    <row r="84" spans="1:24" x14ac:dyDescent="0.35">
      <c r="A84" s="18">
        <v>66</v>
      </c>
      <c r="B84" s="5">
        <v>299</v>
      </c>
      <c r="C84" s="6" t="s">
        <v>325</v>
      </c>
      <c r="D84" s="7" t="s">
        <v>326</v>
      </c>
      <c r="E84" s="10">
        <v>112554</v>
      </c>
      <c r="F84" s="10" t="s">
        <v>48</v>
      </c>
      <c r="G84" s="5" t="s">
        <v>42</v>
      </c>
      <c r="H84" s="18">
        <v>530</v>
      </c>
      <c r="I84" s="18">
        <v>90</v>
      </c>
      <c r="J84" s="18">
        <v>96</v>
      </c>
      <c r="K84" s="18">
        <v>88</v>
      </c>
      <c r="L84" s="18">
        <v>95</v>
      </c>
      <c r="M84" s="18">
        <v>97</v>
      </c>
      <c r="N84" s="18">
        <v>93</v>
      </c>
      <c r="O84" s="18">
        <f t="shared" si="7"/>
        <v>559</v>
      </c>
      <c r="P84" s="18">
        <v>497</v>
      </c>
      <c r="Q84" s="18">
        <v>92</v>
      </c>
      <c r="R84" s="18">
        <v>93</v>
      </c>
      <c r="S84" s="18">
        <v>96</v>
      </c>
      <c r="T84" s="18">
        <v>97</v>
      </c>
      <c r="U84" s="18">
        <v>87</v>
      </c>
      <c r="V84" s="18">
        <v>95</v>
      </c>
      <c r="W84" s="18">
        <f t="shared" si="8"/>
        <v>560</v>
      </c>
      <c r="X84" s="18">
        <f t="shared" si="9"/>
        <v>1119</v>
      </c>
    </row>
    <row r="85" spans="1:24" x14ac:dyDescent="0.35">
      <c r="A85" s="18">
        <v>67</v>
      </c>
      <c r="B85" s="5">
        <v>36</v>
      </c>
      <c r="C85" s="6" t="s">
        <v>437</v>
      </c>
      <c r="D85" s="7" t="s">
        <v>396</v>
      </c>
      <c r="E85" s="10">
        <v>28221</v>
      </c>
      <c r="F85" s="10" t="s">
        <v>82</v>
      </c>
      <c r="G85" s="5" t="s">
        <v>20</v>
      </c>
      <c r="H85" s="18">
        <v>579</v>
      </c>
      <c r="I85" s="18">
        <v>90</v>
      </c>
      <c r="J85" s="18">
        <v>95</v>
      </c>
      <c r="K85" s="18">
        <v>91</v>
      </c>
      <c r="L85" s="18">
        <v>91</v>
      </c>
      <c r="M85" s="18">
        <v>95</v>
      </c>
      <c r="N85" s="18">
        <v>94</v>
      </c>
      <c r="O85" s="18">
        <f t="shared" si="7"/>
        <v>556</v>
      </c>
      <c r="P85" s="18">
        <v>641</v>
      </c>
      <c r="Q85" s="18">
        <v>94</v>
      </c>
      <c r="R85" s="18">
        <v>93</v>
      </c>
      <c r="S85" s="18">
        <v>93</v>
      </c>
      <c r="T85" s="18">
        <v>96</v>
      </c>
      <c r="U85" s="18">
        <v>95</v>
      </c>
      <c r="V85" s="18">
        <v>91</v>
      </c>
      <c r="W85" s="18">
        <f t="shared" si="8"/>
        <v>562</v>
      </c>
      <c r="X85" s="18">
        <f t="shared" si="9"/>
        <v>1118</v>
      </c>
    </row>
    <row r="86" spans="1:24" x14ac:dyDescent="0.35">
      <c r="A86" s="18">
        <v>68</v>
      </c>
      <c r="B86" s="5">
        <v>276</v>
      </c>
      <c r="C86" s="6" t="s">
        <v>376</v>
      </c>
      <c r="D86" s="7" t="s">
        <v>377</v>
      </c>
      <c r="E86" s="49" t="s">
        <v>448</v>
      </c>
      <c r="F86" s="49" t="s">
        <v>107</v>
      </c>
      <c r="G86" s="42" t="s">
        <v>27</v>
      </c>
      <c r="H86" s="18">
        <v>613</v>
      </c>
      <c r="I86" s="18">
        <v>93</v>
      </c>
      <c r="J86" s="18">
        <v>95</v>
      </c>
      <c r="K86" s="18">
        <v>95</v>
      </c>
      <c r="L86" s="18">
        <v>93</v>
      </c>
      <c r="M86" s="18">
        <v>92</v>
      </c>
      <c r="N86" s="18">
        <v>91</v>
      </c>
      <c r="O86" s="18">
        <f t="shared" si="7"/>
        <v>559</v>
      </c>
      <c r="P86" s="18">
        <v>466</v>
      </c>
      <c r="Q86" s="18">
        <v>91</v>
      </c>
      <c r="R86" s="18">
        <v>94</v>
      </c>
      <c r="S86" s="18">
        <v>97</v>
      </c>
      <c r="T86" s="18">
        <v>94</v>
      </c>
      <c r="U86" s="18">
        <v>92</v>
      </c>
      <c r="V86" s="18">
        <v>91</v>
      </c>
      <c r="W86" s="18">
        <f t="shared" si="8"/>
        <v>559</v>
      </c>
      <c r="X86" s="18">
        <f t="shared" si="9"/>
        <v>1118</v>
      </c>
    </row>
    <row r="87" spans="1:24" x14ac:dyDescent="0.35">
      <c r="A87" s="18">
        <v>69</v>
      </c>
      <c r="B87" s="5">
        <v>117</v>
      </c>
      <c r="C87" s="6" t="s">
        <v>354</v>
      </c>
      <c r="D87" s="7" t="s">
        <v>355</v>
      </c>
      <c r="E87" s="10">
        <v>111951</v>
      </c>
      <c r="F87" s="10" t="s">
        <v>26</v>
      </c>
      <c r="G87" s="5" t="s">
        <v>20</v>
      </c>
      <c r="H87" s="18">
        <v>546</v>
      </c>
      <c r="I87" s="18">
        <v>93</v>
      </c>
      <c r="J87" s="18">
        <v>92</v>
      </c>
      <c r="K87" s="18">
        <v>96</v>
      </c>
      <c r="L87" s="18">
        <v>91</v>
      </c>
      <c r="M87" s="18">
        <v>94</v>
      </c>
      <c r="N87" s="18">
        <v>92</v>
      </c>
      <c r="O87" s="18">
        <f t="shared" si="7"/>
        <v>558</v>
      </c>
      <c r="P87" s="18">
        <v>638</v>
      </c>
      <c r="Q87" s="18">
        <v>95</v>
      </c>
      <c r="R87" s="18">
        <v>96</v>
      </c>
      <c r="S87" s="18">
        <v>90</v>
      </c>
      <c r="T87" s="18">
        <v>95</v>
      </c>
      <c r="U87" s="18">
        <v>91</v>
      </c>
      <c r="V87" s="18">
        <v>91</v>
      </c>
      <c r="W87" s="18">
        <f t="shared" si="8"/>
        <v>558</v>
      </c>
      <c r="X87" s="18">
        <f t="shared" si="9"/>
        <v>1116</v>
      </c>
    </row>
    <row r="88" spans="1:24" x14ac:dyDescent="0.35">
      <c r="A88" s="18">
        <v>70</v>
      </c>
      <c r="B88" s="5">
        <v>154</v>
      </c>
      <c r="C88" s="6" t="s">
        <v>324</v>
      </c>
      <c r="D88" s="7" t="s">
        <v>285</v>
      </c>
      <c r="E88" s="14">
        <v>31837</v>
      </c>
      <c r="F88" s="14" t="s">
        <v>76</v>
      </c>
      <c r="G88" s="5" t="s">
        <v>20</v>
      </c>
      <c r="H88" s="18">
        <v>529</v>
      </c>
      <c r="I88" s="18">
        <v>93</v>
      </c>
      <c r="J88" s="18">
        <v>94</v>
      </c>
      <c r="K88" s="18">
        <v>93</v>
      </c>
      <c r="L88" s="18">
        <v>96</v>
      </c>
      <c r="M88" s="18">
        <v>95</v>
      </c>
      <c r="N88" s="18">
        <v>92</v>
      </c>
      <c r="O88" s="18">
        <f t="shared" si="7"/>
        <v>563</v>
      </c>
      <c r="P88" s="18">
        <v>512</v>
      </c>
      <c r="Q88" s="18">
        <v>92</v>
      </c>
      <c r="R88" s="18">
        <v>94</v>
      </c>
      <c r="S88" s="18">
        <v>92</v>
      </c>
      <c r="T88" s="18">
        <v>93</v>
      </c>
      <c r="U88" s="18">
        <v>93</v>
      </c>
      <c r="V88" s="18">
        <v>89</v>
      </c>
      <c r="W88" s="18">
        <f t="shared" si="8"/>
        <v>553</v>
      </c>
      <c r="X88" s="18">
        <f t="shared" si="9"/>
        <v>1116</v>
      </c>
    </row>
    <row r="89" spans="1:24" x14ac:dyDescent="0.35">
      <c r="A89" s="18">
        <v>71</v>
      </c>
      <c r="B89" s="5">
        <v>113</v>
      </c>
      <c r="C89" s="6" t="s">
        <v>307</v>
      </c>
      <c r="D89" s="7" t="s">
        <v>308</v>
      </c>
      <c r="E89" s="43">
        <v>111994</v>
      </c>
      <c r="F89" s="43" t="s">
        <v>82</v>
      </c>
      <c r="G89" s="42" t="s">
        <v>20</v>
      </c>
      <c r="H89" s="18">
        <v>600</v>
      </c>
      <c r="I89" s="18">
        <v>95</v>
      </c>
      <c r="J89" s="18">
        <v>93</v>
      </c>
      <c r="K89" s="18">
        <v>95</v>
      </c>
      <c r="L89" s="18">
        <v>94</v>
      </c>
      <c r="M89" s="18">
        <v>97</v>
      </c>
      <c r="N89" s="18">
        <v>92</v>
      </c>
      <c r="O89" s="18">
        <f t="shared" si="7"/>
        <v>566</v>
      </c>
      <c r="P89" s="18">
        <v>637</v>
      </c>
      <c r="Q89" s="18">
        <v>92</v>
      </c>
      <c r="R89" s="18">
        <v>95</v>
      </c>
      <c r="S89" s="18">
        <v>88</v>
      </c>
      <c r="T89" s="18">
        <v>91</v>
      </c>
      <c r="U89" s="18">
        <v>91</v>
      </c>
      <c r="V89" s="18">
        <v>92</v>
      </c>
      <c r="W89" s="18">
        <f t="shared" si="8"/>
        <v>549</v>
      </c>
      <c r="X89" s="18">
        <f t="shared" si="9"/>
        <v>1115</v>
      </c>
    </row>
    <row r="90" spans="1:24" x14ac:dyDescent="0.35">
      <c r="A90" s="18">
        <v>72</v>
      </c>
      <c r="B90" s="5">
        <v>35</v>
      </c>
      <c r="C90" s="6" t="s">
        <v>49</v>
      </c>
      <c r="D90" s="7" t="s">
        <v>310</v>
      </c>
      <c r="E90" s="14">
        <v>111993</v>
      </c>
      <c r="F90" s="14" t="s">
        <v>231</v>
      </c>
      <c r="G90" s="5" t="s">
        <v>20</v>
      </c>
      <c r="H90" s="18">
        <v>572</v>
      </c>
      <c r="I90" s="18">
        <v>94</v>
      </c>
      <c r="J90" s="18">
        <v>95</v>
      </c>
      <c r="K90" s="18">
        <v>91</v>
      </c>
      <c r="L90" s="18">
        <v>93</v>
      </c>
      <c r="M90" s="18">
        <v>97</v>
      </c>
      <c r="N90" s="18">
        <v>93</v>
      </c>
      <c r="O90" s="18">
        <f t="shared" si="7"/>
        <v>563</v>
      </c>
      <c r="P90" s="18">
        <v>511</v>
      </c>
      <c r="Q90" s="18">
        <v>89</v>
      </c>
      <c r="R90" s="18">
        <v>94</v>
      </c>
      <c r="S90" s="18">
        <v>86</v>
      </c>
      <c r="T90" s="18">
        <v>97</v>
      </c>
      <c r="U90" s="18">
        <v>92</v>
      </c>
      <c r="V90" s="18">
        <v>92</v>
      </c>
      <c r="W90" s="18">
        <f t="shared" si="8"/>
        <v>550</v>
      </c>
      <c r="X90" s="18">
        <f t="shared" si="9"/>
        <v>1113</v>
      </c>
    </row>
    <row r="91" spans="1:24" x14ac:dyDescent="0.35">
      <c r="A91" s="18">
        <v>73</v>
      </c>
      <c r="B91" s="5">
        <v>103</v>
      </c>
      <c r="C91" s="6" t="s">
        <v>347</v>
      </c>
      <c r="D91" s="7" t="s">
        <v>348</v>
      </c>
      <c r="E91" s="14">
        <v>30751</v>
      </c>
      <c r="F91" s="14" t="s">
        <v>148</v>
      </c>
      <c r="G91" s="5" t="s">
        <v>27</v>
      </c>
      <c r="H91" s="18">
        <v>542</v>
      </c>
      <c r="I91" s="18">
        <v>93</v>
      </c>
      <c r="J91" s="18">
        <v>91</v>
      </c>
      <c r="K91" s="18">
        <v>91</v>
      </c>
      <c r="L91" s="18">
        <v>93</v>
      </c>
      <c r="M91" s="18">
        <v>90</v>
      </c>
      <c r="N91" s="18">
        <v>95</v>
      </c>
      <c r="O91" s="18">
        <f t="shared" si="7"/>
        <v>553</v>
      </c>
      <c r="P91" s="18">
        <v>646</v>
      </c>
      <c r="Q91" s="18">
        <v>91</v>
      </c>
      <c r="R91" s="18">
        <v>93</v>
      </c>
      <c r="S91" s="18">
        <v>94</v>
      </c>
      <c r="T91" s="18">
        <v>93</v>
      </c>
      <c r="U91" s="18">
        <v>94</v>
      </c>
      <c r="V91" s="18">
        <v>91</v>
      </c>
      <c r="W91" s="18">
        <f t="shared" si="8"/>
        <v>556</v>
      </c>
      <c r="X91" s="18">
        <f t="shared" si="9"/>
        <v>1109</v>
      </c>
    </row>
    <row r="92" spans="1:24" x14ac:dyDescent="0.35">
      <c r="A92" s="18">
        <v>74</v>
      </c>
      <c r="B92" s="5">
        <v>287</v>
      </c>
      <c r="C92" s="6" t="s">
        <v>337</v>
      </c>
      <c r="D92" s="7" t="s">
        <v>338</v>
      </c>
      <c r="E92" s="10">
        <v>112816</v>
      </c>
      <c r="F92" s="10" t="s">
        <v>231</v>
      </c>
      <c r="G92" s="5" t="s">
        <v>20</v>
      </c>
      <c r="H92" s="18">
        <v>536</v>
      </c>
      <c r="I92" s="18">
        <v>93</v>
      </c>
      <c r="J92" s="18">
        <v>98</v>
      </c>
      <c r="K92" s="18">
        <v>92</v>
      </c>
      <c r="L92" s="18">
        <v>95</v>
      </c>
      <c r="M92" s="18">
        <v>90</v>
      </c>
      <c r="N92" s="18">
        <v>92</v>
      </c>
      <c r="O92" s="18">
        <f t="shared" si="7"/>
        <v>560</v>
      </c>
      <c r="P92" s="18">
        <v>450</v>
      </c>
      <c r="Q92" s="18">
        <v>90</v>
      </c>
      <c r="R92" s="18">
        <v>96</v>
      </c>
      <c r="S92" s="18">
        <v>89</v>
      </c>
      <c r="T92" s="18">
        <v>90</v>
      </c>
      <c r="U92" s="18">
        <v>93</v>
      </c>
      <c r="V92" s="18">
        <v>89</v>
      </c>
      <c r="W92" s="18">
        <f t="shared" si="8"/>
        <v>547</v>
      </c>
      <c r="X92" s="18">
        <f t="shared" si="9"/>
        <v>1107</v>
      </c>
    </row>
    <row r="93" spans="1:24" x14ac:dyDescent="0.35">
      <c r="A93" s="18">
        <v>75</v>
      </c>
      <c r="B93" s="5">
        <v>312</v>
      </c>
      <c r="C93" s="6" t="s">
        <v>329</v>
      </c>
      <c r="D93" s="7" t="s">
        <v>356</v>
      </c>
      <c r="E93" s="10"/>
      <c r="F93" s="10" t="s">
        <v>51</v>
      </c>
      <c r="G93" s="38" t="s">
        <v>27</v>
      </c>
      <c r="H93" s="18">
        <v>547</v>
      </c>
      <c r="I93" s="18">
        <v>86</v>
      </c>
      <c r="J93" s="18">
        <v>96</v>
      </c>
      <c r="K93" s="18">
        <v>96</v>
      </c>
      <c r="L93" s="18">
        <v>95</v>
      </c>
      <c r="M93" s="18">
        <v>95</v>
      </c>
      <c r="N93" s="18">
        <v>91</v>
      </c>
      <c r="O93" s="18">
        <f t="shared" si="7"/>
        <v>559</v>
      </c>
      <c r="P93" s="18">
        <v>498</v>
      </c>
      <c r="Q93" s="18">
        <v>93</v>
      </c>
      <c r="R93" s="18">
        <v>94</v>
      </c>
      <c r="S93" s="18">
        <v>91</v>
      </c>
      <c r="T93" s="18">
        <v>92</v>
      </c>
      <c r="U93" s="18">
        <v>88</v>
      </c>
      <c r="V93" s="18">
        <v>88</v>
      </c>
      <c r="W93" s="18">
        <f t="shared" si="8"/>
        <v>546</v>
      </c>
      <c r="X93" s="18">
        <f t="shared" si="9"/>
        <v>1105</v>
      </c>
    </row>
    <row r="94" spans="1:24" x14ac:dyDescent="0.35">
      <c r="A94" s="18">
        <v>76</v>
      </c>
      <c r="B94" s="5">
        <v>170</v>
      </c>
      <c r="C94" s="6" t="s">
        <v>296</v>
      </c>
      <c r="D94" s="7" t="s">
        <v>297</v>
      </c>
      <c r="E94" s="14">
        <v>16384</v>
      </c>
      <c r="F94" s="14" t="s">
        <v>33</v>
      </c>
      <c r="G94" s="5" t="s">
        <v>20</v>
      </c>
      <c r="H94" s="18">
        <v>594</v>
      </c>
      <c r="I94" s="18">
        <v>90</v>
      </c>
      <c r="J94" s="18">
        <v>94</v>
      </c>
      <c r="K94" s="18">
        <v>93</v>
      </c>
      <c r="L94" s="18">
        <v>93</v>
      </c>
      <c r="M94" s="18">
        <v>92</v>
      </c>
      <c r="N94" s="18">
        <v>89</v>
      </c>
      <c r="O94" s="18">
        <f t="shared" si="7"/>
        <v>551</v>
      </c>
      <c r="P94" s="18">
        <v>649</v>
      </c>
      <c r="Q94" s="18">
        <v>92</v>
      </c>
      <c r="R94" s="18">
        <v>93</v>
      </c>
      <c r="S94" s="18">
        <v>86</v>
      </c>
      <c r="T94" s="18">
        <v>94</v>
      </c>
      <c r="U94" s="18">
        <v>92</v>
      </c>
      <c r="V94" s="18">
        <v>95</v>
      </c>
      <c r="W94" s="18">
        <f t="shared" si="8"/>
        <v>552</v>
      </c>
      <c r="X94" s="18">
        <f t="shared" si="9"/>
        <v>1103</v>
      </c>
    </row>
    <row r="95" spans="1:24" x14ac:dyDescent="0.35">
      <c r="A95" s="18">
        <v>77</v>
      </c>
      <c r="B95" s="5">
        <v>85</v>
      </c>
      <c r="C95" s="6" t="s">
        <v>367</v>
      </c>
      <c r="D95" s="7" t="s">
        <v>368</v>
      </c>
      <c r="E95" s="43">
        <v>25623</v>
      </c>
      <c r="F95" s="43" t="s">
        <v>82</v>
      </c>
      <c r="G95" s="42" t="s">
        <v>20</v>
      </c>
      <c r="H95" s="18">
        <v>554</v>
      </c>
      <c r="I95" s="18">
        <v>91</v>
      </c>
      <c r="J95" s="18">
        <v>94</v>
      </c>
      <c r="K95" s="18">
        <v>92</v>
      </c>
      <c r="L95" s="18">
        <v>86</v>
      </c>
      <c r="M95" s="18">
        <v>95</v>
      </c>
      <c r="N95" s="18">
        <v>94</v>
      </c>
      <c r="O95" s="18">
        <f t="shared" si="7"/>
        <v>552</v>
      </c>
      <c r="P95" s="18">
        <v>647</v>
      </c>
      <c r="Q95" s="18">
        <v>90</v>
      </c>
      <c r="R95" s="18">
        <v>90</v>
      </c>
      <c r="S95" s="18">
        <v>90</v>
      </c>
      <c r="T95" s="18">
        <v>91</v>
      </c>
      <c r="U95" s="18">
        <v>97</v>
      </c>
      <c r="V95" s="18">
        <v>90</v>
      </c>
      <c r="W95" s="18">
        <f t="shared" si="8"/>
        <v>548</v>
      </c>
      <c r="X95" s="18">
        <f t="shared" si="9"/>
        <v>1100</v>
      </c>
    </row>
    <row r="96" spans="1:24" x14ac:dyDescent="0.35">
      <c r="A96" s="18">
        <v>78</v>
      </c>
      <c r="B96" s="5">
        <v>93</v>
      </c>
      <c r="C96" s="6" t="s">
        <v>85</v>
      </c>
      <c r="D96" s="7" t="s">
        <v>315</v>
      </c>
      <c r="E96" s="14">
        <v>31818</v>
      </c>
      <c r="F96" s="14" t="s">
        <v>39</v>
      </c>
      <c r="G96" s="5" t="s">
        <v>42</v>
      </c>
      <c r="H96" s="18">
        <v>604</v>
      </c>
      <c r="I96" s="18">
        <v>92</v>
      </c>
      <c r="J96" s="18">
        <v>92</v>
      </c>
      <c r="K96" s="18">
        <v>93</v>
      </c>
      <c r="L96" s="18">
        <v>95</v>
      </c>
      <c r="M96" s="18">
        <v>95</v>
      </c>
      <c r="N96" s="18">
        <v>89</v>
      </c>
      <c r="O96" s="18">
        <f t="shared" si="7"/>
        <v>556</v>
      </c>
      <c r="P96" s="18">
        <v>643</v>
      </c>
      <c r="Q96" s="18">
        <v>88</v>
      </c>
      <c r="R96" s="18">
        <v>94</v>
      </c>
      <c r="S96" s="18">
        <v>93</v>
      </c>
      <c r="T96" s="18">
        <v>90</v>
      </c>
      <c r="U96" s="18">
        <v>90</v>
      </c>
      <c r="V96" s="18">
        <v>89</v>
      </c>
      <c r="W96" s="18">
        <f t="shared" si="8"/>
        <v>544</v>
      </c>
      <c r="X96" s="18">
        <f t="shared" si="9"/>
        <v>1100</v>
      </c>
    </row>
    <row r="97" spans="1:24" x14ac:dyDescent="0.35">
      <c r="A97" s="18">
        <v>79</v>
      </c>
      <c r="B97" s="5">
        <v>108</v>
      </c>
      <c r="C97" s="6" t="s">
        <v>365</v>
      </c>
      <c r="D97" s="7" t="s">
        <v>366</v>
      </c>
      <c r="E97" s="14">
        <v>29749</v>
      </c>
      <c r="F97" s="14" t="s">
        <v>135</v>
      </c>
      <c r="G97" s="5" t="s">
        <v>20</v>
      </c>
      <c r="H97" s="18">
        <v>553</v>
      </c>
      <c r="I97" s="18">
        <v>90</v>
      </c>
      <c r="J97" s="18">
        <v>93</v>
      </c>
      <c r="K97" s="18">
        <v>88</v>
      </c>
      <c r="L97" s="18">
        <v>88</v>
      </c>
      <c r="M97" s="18">
        <v>91</v>
      </c>
      <c r="N97" s="18">
        <v>88</v>
      </c>
      <c r="O97" s="18">
        <f t="shared" si="7"/>
        <v>538</v>
      </c>
      <c r="P97" s="18">
        <v>655</v>
      </c>
      <c r="Q97" s="18">
        <v>91</v>
      </c>
      <c r="R97" s="18">
        <v>96</v>
      </c>
      <c r="S97" s="18">
        <v>93</v>
      </c>
      <c r="T97" s="18">
        <v>93</v>
      </c>
      <c r="U97" s="18">
        <v>94</v>
      </c>
      <c r="V97" s="18">
        <v>93</v>
      </c>
      <c r="W97" s="18">
        <f t="shared" si="8"/>
        <v>560</v>
      </c>
      <c r="X97" s="18">
        <f t="shared" si="9"/>
        <v>1098</v>
      </c>
    </row>
    <row r="98" spans="1:24" x14ac:dyDescent="0.35">
      <c r="A98" s="18">
        <v>80</v>
      </c>
      <c r="B98" s="5">
        <v>101</v>
      </c>
      <c r="C98" s="6" t="s">
        <v>357</v>
      </c>
      <c r="D98" s="7" t="s">
        <v>358</v>
      </c>
      <c r="E98" s="43">
        <v>29925</v>
      </c>
      <c r="F98" s="43" t="s">
        <v>210</v>
      </c>
      <c r="G98" s="42" t="s">
        <v>42</v>
      </c>
      <c r="H98" s="18">
        <v>548</v>
      </c>
      <c r="I98" s="18">
        <v>88</v>
      </c>
      <c r="J98" s="18">
        <v>88</v>
      </c>
      <c r="K98" s="18">
        <v>94</v>
      </c>
      <c r="L98" s="18">
        <v>94</v>
      </c>
      <c r="M98" s="18">
        <v>92</v>
      </c>
      <c r="N98" s="18">
        <v>93</v>
      </c>
      <c r="O98" s="18">
        <f t="shared" si="7"/>
        <v>549</v>
      </c>
      <c r="P98" s="18">
        <v>650</v>
      </c>
      <c r="Q98" s="18">
        <v>93</v>
      </c>
      <c r="R98" s="18">
        <v>93</v>
      </c>
      <c r="S98" s="18">
        <v>88</v>
      </c>
      <c r="T98" s="18">
        <v>92</v>
      </c>
      <c r="U98" s="18">
        <v>90</v>
      </c>
      <c r="V98" s="18">
        <v>90</v>
      </c>
      <c r="W98" s="18">
        <f t="shared" si="8"/>
        <v>546</v>
      </c>
      <c r="X98" s="18">
        <f t="shared" si="9"/>
        <v>1095</v>
      </c>
    </row>
    <row r="99" spans="1:24" x14ac:dyDescent="0.35">
      <c r="A99" s="18">
        <v>81</v>
      </c>
      <c r="B99" s="5">
        <v>174</v>
      </c>
      <c r="C99" s="6" t="s">
        <v>429</v>
      </c>
      <c r="D99" s="7" t="s">
        <v>289</v>
      </c>
      <c r="E99" s="47">
        <v>28509</v>
      </c>
      <c r="F99" s="47" t="s">
        <v>95</v>
      </c>
      <c r="G99" s="5" t="s">
        <v>20</v>
      </c>
      <c r="H99" s="18">
        <v>573</v>
      </c>
      <c r="I99" s="18">
        <v>89</v>
      </c>
      <c r="J99" s="18">
        <v>93</v>
      </c>
      <c r="K99" s="18">
        <v>95</v>
      </c>
      <c r="L99" s="18">
        <v>91</v>
      </c>
      <c r="M99" s="18">
        <v>92</v>
      </c>
      <c r="N99" s="18">
        <v>92</v>
      </c>
      <c r="O99" s="18">
        <f t="shared" si="7"/>
        <v>552</v>
      </c>
      <c r="P99" s="18">
        <v>648</v>
      </c>
      <c r="Q99" s="18">
        <v>93</v>
      </c>
      <c r="R99" s="18">
        <v>91</v>
      </c>
      <c r="S99" s="18">
        <v>95</v>
      </c>
      <c r="T99" s="18">
        <v>94</v>
      </c>
      <c r="U99" s="18">
        <v>88</v>
      </c>
      <c r="V99" s="18">
        <v>80</v>
      </c>
      <c r="W99" s="18">
        <f t="shared" si="8"/>
        <v>541</v>
      </c>
      <c r="X99" s="18">
        <f t="shared" si="9"/>
        <v>1093</v>
      </c>
    </row>
    <row r="100" spans="1:24" x14ac:dyDescent="0.35">
      <c r="A100" s="18">
        <v>82</v>
      </c>
      <c r="B100" s="5">
        <v>201</v>
      </c>
      <c r="C100" s="6" t="s">
        <v>430</v>
      </c>
      <c r="D100" s="7" t="s">
        <v>431</v>
      </c>
      <c r="E100" s="14">
        <v>29884</v>
      </c>
      <c r="F100" s="14" t="s">
        <v>54</v>
      </c>
      <c r="G100" s="5" t="s">
        <v>27</v>
      </c>
      <c r="H100" s="18">
        <v>574</v>
      </c>
      <c r="I100" s="18">
        <v>87</v>
      </c>
      <c r="J100" s="18">
        <v>89</v>
      </c>
      <c r="K100" s="18">
        <v>92</v>
      </c>
      <c r="L100" s="18">
        <v>88</v>
      </c>
      <c r="M100" s="18">
        <v>93</v>
      </c>
      <c r="N100" s="18">
        <v>85</v>
      </c>
      <c r="O100" s="18">
        <f t="shared" si="7"/>
        <v>534</v>
      </c>
      <c r="P100" s="18">
        <v>659</v>
      </c>
      <c r="Q100" s="18">
        <v>90</v>
      </c>
      <c r="R100" s="18">
        <v>91</v>
      </c>
      <c r="S100" s="18">
        <v>91</v>
      </c>
      <c r="T100" s="18">
        <v>94</v>
      </c>
      <c r="U100" s="18">
        <v>95</v>
      </c>
      <c r="V100" s="18">
        <v>94</v>
      </c>
      <c r="W100" s="18">
        <f t="shared" si="8"/>
        <v>555</v>
      </c>
      <c r="X100" s="18">
        <f t="shared" si="9"/>
        <v>1089</v>
      </c>
    </row>
    <row r="101" spans="1:24" x14ac:dyDescent="0.35">
      <c r="A101" s="18">
        <v>83</v>
      </c>
      <c r="B101" s="5">
        <v>308</v>
      </c>
      <c r="C101" s="6" t="s">
        <v>373</v>
      </c>
      <c r="D101" s="7" t="s">
        <v>374</v>
      </c>
      <c r="E101" s="14">
        <v>24957</v>
      </c>
      <c r="F101" s="14" t="s">
        <v>36</v>
      </c>
      <c r="G101" s="5" t="s">
        <v>42</v>
      </c>
      <c r="H101" s="18">
        <v>611</v>
      </c>
      <c r="I101" s="18">
        <v>86</v>
      </c>
      <c r="J101" s="18">
        <v>90</v>
      </c>
      <c r="K101" s="18">
        <v>92</v>
      </c>
      <c r="L101" s="18">
        <v>88</v>
      </c>
      <c r="M101" s="18">
        <v>89</v>
      </c>
      <c r="N101" s="18">
        <v>89</v>
      </c>
      <c r="O101" s="18">
        <f t="shared" si="7"/>
        <v>534</v>
      </c>
      <c r="P101" s="18">
        <v>658</v>
      </c>
      <c r="Q101" s="18">
        <v>89</v>
      </c>
      <c r="R101" s="18">
        <v>91</v>
      </c>
      <c r="S101" s="18">
        <v>95</v>
      </c>
      <c r="T101" s="18">
        <v>93</v>
      </c>
      <c r="U101" s="18">
        <v>85</v>
      </c>
      <c r="V101" s="18">
        <v>97</v>
      </c>
      <c r="W101" s="18">
        <f t="shared" si="8"/>
        <v>550</v>
      </c>
      <c r="X101" s="18">
        <f t="shared" si="9"/>
        <v>1084</v>
      </c>
    </row>
    <row r="102" spans="1:24" x14ac:dyDescent="0.35">
      <c r="A102" s="18">
        <v>84</v>
      </c>
      <c r="B102" s="5">
        <v>178</v>
      </c>
      <c r="C102" s="6" t="s">
        <v>327</v>
      </c>
      <c r="D102" s="7" t="s">
        <v>328</v>
      </c>
      <c r="E102" s="14">
        <v>28811</v>
      </c>
      <c r="F102" s="14" t="s">
        <v>66</v>
      </c>
      <c r="G102" s="5" t="s">
        <v>42</v>
      </c>
      <c r="H102" s="18">
        <v>531</v>
      </c>
      <c r="I102" s="18">
        <v>91</v>
      </c>
      <c r="J102" s="18">
        <v>90</v>
      </c>
      <c r="K102" s="18">
        <v>89</v>
      </c>
      <c r="L102" s="18">
        <v>96</v>
      </c>
      <c r="M102" s="18">
        <v>89</v>
      </c>
      <c r="N102" s="18">
        <v>89</v>
      </c>
      <c r="O102" s="18">
        <f t="shared" si="7"/>
        <v>544</v>
      </c>
      <c r="P102" s="18">
        <v>652</v>
      </c>
      <c r="Q102" s="18">
        <v>89</v>
      </c>
      <c r="R102" s="18">
        <v>91</v>
      </c>
      <c r="S102" s="18">
        <v>89</v>
      </c>
      <c r="T102" s="18">
        <v>90</v>
      </c>
      <c r="U102" s="18">
        <v>88</v>
      </c>
      <c r="V102" s="18">
        <v>93</v>
      </c>
      <c r="W102" s="18">
        <f t="shared" si="8"/>
        <v>540</v>
      </c>
      <c r="X102" s="18">
        <f t="shared" si="9"/>
        <v>1084</v>
      </c>
    </row>
    <row r="103" spans="1:24" x14ac:dyDescent="0.35">
      <c r="A103" s="18">
        <v>85</v>
      </c>
      <c r="B103" s="5">
        <v>6</v>
      </c>
      <c r="C103" s="6" t="s">
        <v>425</v>
      </c>
      <c r="D103" s="7" t="s">
        <v>291</v>
      </c>
      <c r="E103" s="14">
        <v>31765</v>
      </c>
      <c r="F103" s="14" t="s">
        <v>19</v>
      </c>
      <c r="G103" s="5" t="s">
        <v>42</v>
      </c>
      <c r="H103" s="18">
        <v>569</v>
      </c>
      <c r="I103" s="18">
        <v>91</v>
      </c>
      <c r="J103" s="18">
        <v>86</v>
      </c>
      <c r="K103" s="18">
        <v>89</v>
      </c>
      <c r="L103" s="18">
        <v>89</v>
      </c>
      <c r="M103" s="18">
        <v>89</v>
      </c>
      <c r="N103" s="18">
        <v>93</v>
      </c>
      <c r="O103" s="18">
        <f t="shared" si="7"/>
        <v>537</v>
      </c>
      <c r="P103" s="18">
        <v>656</v>
      </c>
      <c r="Q103" s="18">
        <v>89</v>
      </c>
      <c r="R103" s="18">
        <v>88</v>
      </c>
      <c r="S103" s="18">
        <v>93</v>
      </c>
      <c r="T103" s="18">
        <v>92</v>
      </c>
      <c r="U103" s="18">
        <v>93</v>
      </c>
      <c r="V103" s="18">
        <v>91</v>
      </c>
      <c r="W103" s="18">
        <f t="shared" si="8"/>
        <v>546</v>
      </c>
      <c r="X103" s="18">
        <f t="shared" si="9"/>
        <v>1083</v>
      </c>
    </row>
    <row r="104" spans="1:24" x14ac:dyDescent="0.35">
      <c r="A104" s="18">
        <v>86</v>
      </c>
      <c r="B104" s="5">
        <v>202</v>
      </c>
      <c r="C104" s="6" t="s">
        <v>426</v>
      </c>
      <c r="D104" s="7" t="s">
        <v>315</v>
      </c>
      <c r="E104" s="14">
        <v>31722</v>
      </c>
      <c r="F104" s="14" t="s">
        <v>23</v>
      </c>
      <c r="G104" s="5" t="s">
        <v>20</v>
      </c>
      <c r="H104" s="18">
        <v>570</v>
      </c>
      <c r="I104" s="18">
        <v>90</v>
      </c>
      <c r="J104" s="18">
        <v>88</v>
      </c>
      <c r="K104" s="18">
        <v>89</v>
      </c>
      <c r="L104" s="18">
        <v>86</v>
      </c>
      <c r="M104" s="18">
        <v>91</v>
      </c>
      <c r="N104" s="18">
        <v>91</v>
      </c>
      <c r="O104" s="18">
        <f t="shared" si="7"/>
        <v>535</v>
      </c>
      <c r="P104" s="18">
        <v>657</v>
      </c>
      <c r="Q104" s="18">
        <v>91</v>
      </c>
      <c r="R104" s="18">
        <v>94</v>
      </c>
      <c r="S104" s="18">
        <v>88</v>
      </c>
      <c r="T104" s="18">
        <v>89</v>
      </c>
      <c r="U104" s="18">
        <v>91</v>
      </c>
      <c r="V104" s="18">
        <v>91</v>
      </c>
      <c r="W104" s="18">
        <f t="shared" si="8"/>
        <v>544</v>
      </c>
      <c r="X104" s="18">
        <f t="shared" si="9"/>
        <v>1079</v>
      </c>
    </row>
    <row r="105" spans="1:24" x14ac:dyDescent="0.35">
      <c r="A105" s="18">
        <v>87</v>
      </c>
      <c r="B105" s="5">
        <v>186</v>
      </c>
      <c r="C105" s="6" t="s">
        <v>438</v>
      </c>
      <c r="D105" s="7" t="s">
        <v>439</v>
      </c>
      <c r="E105" s="14">
        <v>30714</v>
      </c>
      <c r="F105" s="14" t="s">
        <v>33</v>
      </c>
      <c r="G105" s="5" t="s">
        <v>42</v>
      </c>
      <c r="H105" s="18">
        <v>580</v>
      </c>
      <c r="I105" s="18">
        <v>90</v>
      </c>
      <c r="J105" s="18">
        <v>89</v>
      </c>
      <c r="K105" s="18">
        <v>86</v>
      </c>
      <c r="L105" s="18">
        <v>92</v>
      </c>
      <c r="M105" s="18">
        <v>94</v>
      </c>
      <c r="N105" s="18">
        <v>92</v>
      </c>
      <c r="O105" s="18">
        <f t="shared" si="7"/>
        <v>543</v>
      </c>
      <c r="P105" s="18">
        <v>653</v>
      </c>
      <c r="Q105" s="18">
        <v>91</v>
      </c>
      <c r="R105" s="18">
        <v>92</v>
      </c>
      <c r="S105" s="18">
        <v>89</v>
      </c>
      <c r="T105" s="18">
        <v>87</v>
      </c>
      <c r="U105" s="18">
        <v>92</v>
      </c>
      <c r="V105" s="18">
        <v>85</v>
      </c>
      <c r="W105" s="18">
        <f t="shared" si="8"/>
        <v>536</v>
      </c>
      <c r="X105" s="18">
        <f t="shared" si="9"/>
        <v>1079</v>
      </c>
    </row>
    <row r="106" spans="1:24" x14ac:dyDescent="0.35">
      <c r="A106" s="18">
        <v>88</v>
      </c>
      <c r="B106" s="5">
        <v>75</v>
      </c>
      <c r="C106" s="6" t="s">
        <v>427</v>
      </c>
      <c r="D106" s="7" t="s">
        <v>428</v>
      </c>
      <c r="E106" s="14">
        <v>31588</v>
      </c>
      <c r="F106" s="14" t="s">
        <v>95</v>
      </c>
      <c r="G106" s="44" t="s">
        <v>20</v>
      </c>
      <c r="H106" s="18">
        <v>571</v>
      </c>
      <c r="I106" s="18">
        <v>88</v>
      </c>
      <c r="J106" s="18">
        <v>88</v>
      </c>
      <c r="K106" s="18">
        <v>91</v>
      </c>
      <c r="L106" s="18">
        <v>90</v>
      </c>
      <c r="M106" s="18">
        <v>89</v>
      </c>
      <c r="N106" s="18">
        <v>94</v>
      </c>
      <c r="O106" s="18">
        <f t="shared" si="7"/>
        <v>540</v>
      </c>
      <c r="P106" s="18">
        <v>654</v>
      </c>
      <c r="Q106" s="18">
        <v>89</v>
      </c>
      <c r="R106" s="18">
        <v>92</v>
      </c>
      <c r="S106" s="18">
        <v>91</v>
      </c>
      <c r="T106" s="18">
        <v>87</v>
      </c>
      <c r="U106" s="18">
        <v>89</v>
      </c>
      <c r="V106" s="18">
        <v>87</v>
      </c>
      <c r="W106" s="18">
        <f t="shared" si="8"/>
        <v>535</v>
      </c>
      <c r="X106" s="18">
        <f t="shared" si="9"/>
        <v>1075</v>
      </c>
    </row>
    <row r="107" spans="1:24" x14ac:dyDescent="0.35">
      <c r="A107" s="18">
        <v>89</v>
      </c>
      <c r="B107" s="5">
        <v>143</v>
      </c>
      <c r="C107" s="6" t="s">
        <v>319</v>
      </c>
      <c r="D107" s="7" t="s">
        <v>320</v>
      </c>
      <c r="E107" s="14">
        <v>112376</v>
      </c>
      <c r="F107" s="14" t="s">
        <v>191</v>
      </c>
      <c r="G107" s="5" t="s">
        <v>42</v>
      </c>
      <c r="H107" s="18">
        <v>606</v>
      </c>
      <c r="I107" s="18">
        <v>91</v>
      </c>
      <c r="J107" s="18">
        <v>88</v>
      </c>
      <c r="K107" s="18">
        <v>83</v>
      </c>
      <c r="L107" s="18">
        <v>86</v>
      </c>
      <c r="M107" s="18">
        <v>92</v>
      </c>
      <c r="N107" s="18">
        <v>92</v>
      </c>
      <c r="O107" s="18">
        <f t="shared" si="7"/>
        <v>532</v>
      </c>
      <c r="P107" s="18">
        <v>660</v>
      </c>
      <c r="Q107" s="18">
        <v>91</v>
      </c>
      <c r="R107" s="18">
        <v>92</v>
      </c>
      <c r="S107" s="18">
        <v>89</v>
      </c>
      <c r="T107" s="18">
        <v>88</v>
      </c>
      <c r="U107" s="18">
        <v>90</v>
      </c>
      <c r="V107" s="18">
        <v>89</v>
      </c>
      <c r="W107" s="18">
        <f t="shared" si="8"/>
        <v>539</v>
      </c>
      <c r="X107" s="18">
        <f t="shared" si="9"/>
        <v>1071</v>
      </c>
    </row>
    <row r="108" spans="1:24" x14ac:dyDescent="0.35">
      <c r="A108" s="18">
        <v>90</v>
      </c>
      <c r="B108" s="5">
        <v>246</v>
      </c>
      <c r="C108" s="6" t="s">
        <v>349</v>
      </c>
      <c r="D108" s="7" t="s">
        <v>350</v>
      </c>
      <c r="E108" s="14">
        <v>31723</v>
      </c>
      <c r="F108" s="14" t="s">
        <v>180</v>
      </c>
      <c r="G108" s="5" t="s">
        <v>20</v>
      </c>
      <c r="H108" s="18">
        <v>543</v>
      </c>
      <c r="I108" s="18">
        <v>90</v>
      </c>
      <c r="J108" s="18">
        <v>85</v>
      </c>
      <c r="K108" s="18">
        <v>92</v>
      </c>
      <c r="L108" s="18">
        <v>89</v>
      </c>
      <c r="M108" s="18">
        <v>82</v>
      </c>
      <c r="N108" s="18">
        <v>84</v>
      </c>
      <c r="O108" s="18">
        <f t="shared" si="7"/>
        <v>522</v>
      </c>
      <c r="P108" s="18">
        <v>662</v>
      </c>
      <c r="Q108" s="18">
        <v>89</v>
      </c>
      <c r="R108" s="18">
        <v>89</v>
      </c>
      <c r="S108" s="18">
        <v>91</v>
      </c>
      <c r="T108" s="18">
        <v>96</v>
      </c>
      <c r="U108" s="18">
        <v>96</v>
      </c>
      <c r="V108" s="18">
        <v>83</v>
      </c>
      <c r="W108" s="18">
        <f t="shared" si="8"/>
        <v>544</v>
      </c>
      <c r="X108" s="18">
        <f t="shared" si="9"/>
        <v>1066</v>
      </c>
    </row>
    <row r="109" spans="1:24" x14ac:dyDescent="0.35">
      <c r="A109" s="18">
        <v>91</v>
      </c>
      <c r="B109" s="5">
        <v>124</v>
      </c>
      <c r="C109" s="6" t="s">
        <v>300</v>
      </c>
      <c r="D109" s="7" t="s">
        <v>301</v>
      </c>
      <c r="E109" s="14">
        <v>112743</v>
      </c>
      <c r="F109" s="14" t="s">
        <v>148</v>
      </c>
      <c r="G109" s="5" t="s">
        <v>42</v>
      </c>
      <c r="H109" s="18">
        <v>596</v>
      </c>
      <c r="I109" s="18">
        <v>86</v>
      </c>
      <c r="J109" s="18">
        <v>93</v>
      </c>
      <c r="K109" s="18">
        <v>91</v>
      </c>
      <c r="L109" s="18">
        <v>90</v>
      </c>
      <c r="M109" s="18">
        <v>94</v>
      </c>
      <c r="N109" s="18">
        <v>91</v>
      </c>
      <c r="O109" s="18">
        <f t="shared" si="7"/>
        <v>545</v>
      </c>
      <c r="P109" s="18">
        <v>651</v>
      </c>
      <c r="Q109" s="18">
        <v>84</v>
      </c>
      <c r="R109" s="18">
        <v>86</v>
      </c>
      <c r="S109" s="18">
        <v>88</v>
      </c>
      <c r="T109" s="18">
        <v>84</v>
      </c>
      <c r="U109" s="18">
        <v>83</v>
      </c>
      <c r="V109" s="18">
        <v>90</v>
      </c>
      <c r="W109" s="18">
        <f t="shared" si="8"/>
        <v>515</v>
      </c>
      <c r="X109" s="18">
        <f t="shared" si="9"/>
        <v>1060</v>
      </c>
    </row>
    <row r="110" spans="1:24" x14ac:dyDescent="0.35">
      <c r="A110" s="18">
        <v>92</v>
      </c>
      <c r="B110" s="5">
        <v>102</v>
      </c>
      <c r="C110" s="6" t="s">
        <v>404</v>
      </c>
      <c r="D110" s="7" t="s">
        <v>405</v>
      </c>
      <c r="E110" s="14">
        <v>114434</v>
      </c>
      <c r="F110" s="14" t="s">
        <v>54</v>
      </c>
      <c r="G110" s="5" t="s">
        <v>42</v>
      </c>
      <c r="H110" s="18">
        <v>628</v>
      </c>
      <c r="I110" s="18">
        <v>87</v>
      </c>
      <c r="J110" s="18">
        <v>87</v>
      </c>
      <c r="K110" s="18">
        <v>84</v>
      </c>
      <c r="L110" s="18">
        <v>81</v>
      </c>
      <c r="M110" s="18">
        <v>86</v>
      </c>
      <c r="N110" s="18">
        <v>88</v>
      </c>
      <c r="O110" s="18">
        <f t="shared" si="7"/>
        <v>513</v>
      </c>
      <c r="P110" s="18">
        <v>663</v>
      </c>
      <c r="Q110" s="18">
        <v>78</v>
      </c>
      <c r="R110" s="18">
        <v>92</v>
      </c>
      <c r="S110" s="18">
        <v>91</v>
      </c>
      <c r="T110" s="18">
        <v>87</v>
      </c>
      <c r="U110" s="18">
        <v>90</v>
      </c>
      <c r="V110" s="18">
        <v>91</v>
      </c>
      <c r="W110" s="18">
        <f t="shared" si="8"/>
        <v>529</v>
      </c>
      <c r="X110" s="18">
        <f t="shared" si="9"/>
        <v>1042</v>
      </c>
    </row>
    <row r="111" spans="1:24" x14ac:dyDescent="0.35">
      <c r="A111" s="18">
        <v>93</v>
      </c>
      <c r="B111" s="5">
        <v>60</v>
      </c>
      <c r="C111" s="6" t="s">
        <v>401</v>
      </c>
      <c r="D111" s="7" t="s">
        <v>402</v>
      </c>
      <c r="E111" s="14">
        <v>112676</v>
      </c>
      <c r="F111" s="14" t="s">
        <v>23</v>
      </c>
      <c r="G111" s="5" t="s">
        <v>42</v>
      </c>
      <c r="H111" s="18">
        <v>626</v>
      </c>
      <c r="I111" s="18">
        <v>93</v>
      </c>
      <c r="J111" s="18">
        <v>86</v>
      </c>
      <c r="K111" s="18">
        <v>82</v>
      </c>
      <c r="L111" s="18">
        <v>92</v>
      </c>
      <c r="M111" s="18">
        <v>85</v>
      </c>
      <c r="N111" s="18">
        <v>85</v>
      </c>
      <c r="O111" s="18">
        <f t="shared" si="7"/>
        <v>523</v>
      </c>
      <c r="P111" s="18">
        <v>661</v>
      </c>
      <c r="Q111" s="18">
        <v>89</v>
      </c>
      <c r="R111" s="18">
        <v>87</v>
      </c>
      <c r="S111" s="18">
        <v>87</v>
      </c>
      <c r="T111" s="18">
        <v>83</v>
      </c>
      <c r="U111" s="18">
        <v>83</v>
      </c>
      <c r="V111" s="18">
        <v>90</v>
      </c>
      <c r="W111" s="18">
        <f t="shared" si="8"/>
        <v>519</v>
      </c>
      <c r="X111" s="18">
        <f t="shared" si="9"/>
        <v>1042</v>
      </c>
    </row>
    <row r="112" spans="1:24" x14ac:dyDescent="0.35">
      <c r="C112" s="5"/>
      <c r="D112" s="6"/>
      <c r="E112" s="7"/>
      <c r="F112" s="14"/>
      <c r="G112" s="5"/>
    </row>
    <row r="113" spans="2:7" x14ac:dyDescent="0.35">
      <c r="B113" s="45" t="s">
        <v>451</v>
      </c>
      <c r="C113" s="5"/>
      <c r="D113" s="6"/>
      <c r="E113" s="7"/>
      <c r="F113" s="14"/>
      <c r="G113" s="5"/>
    </row>
    <row r="114" spans="2:7" x14ac:dyDescent="0.35">
      <c r="C114" s="5"/>
      <c r="D114" s="6"/>
      <c r="E114" s="7"/>
      <c r="F114" s="14"/>
      <c r="G114" s="5"/>
    </row>
    <row r="116" spans="2:7" x14ac:dyDescent="0.35">
      <c r="C116" s="5"/>
      <c r="D116" s="6"/>
      <c r="E116" s="7"/>
      <c r="F116" s="14"/>
      <c r="G116" s="5"/>
    </row>
    <row r="117" spans="2:7" x14ac:dyDescent="0.35">
      <c r="C117" s="5"/>
      <c r="D117" s="6"/>
      <c r="E117" s="7"/>
      <c r="F117" s="14"/>
      <c r="G117" s="5"/>
    </row>
    <row r="118" spans="2:7" x14ac:dyDescent="0.35">
      <c r="C118" s="5"/>
      <c r="D118" s="6"/>
      <c r="E118" s="7"/>
      <c r="F118" s="14"/>
      <c r="G118" s="5"/>
    </row>
    <row r="119" spans="2:7" x14ac:dyDescent="0.35">
      <c r="C119" s="5"/>
      <c r="D119" s="6"/>
      <c r="E119" s="7"/>
      <c r="F119" s="14"/>
      <c r="G119" s="5"/>
    </row>
    <row r="120" spans="2:7" x14ac:dyDescent="0.35">
      <c r="C120" s="5"/>
      <c r="D120" s="6"/>
      <c r="E120" s="7"/>
      <c r="F120" s="14"/>
      <c r="G120" s="5"/>
    </row>
    <row r="121" spans="2:7" x14ac:dyDescent="0.35">
      <c r="C121" s="5"/>
      <c r="D121" s="6"/>
      <c r="E121" s="7"/>
      <c r="F121" s="46"/>
      <c r="G121" s="42"/>
    </row>
    <row r="122" spans="2:7" x14ac:dyDescent="0.35">
      <c r="C122" s="5"/>
      <c r="D122" s="6"/>
      <c r="E122" s="7"/>
      <c r="F122" s="43"/>
      <c r="G122" s="42"/>
    </row>
    <row r="123" spans="2:7" x14ac:dyDescent="0.35">
      <c r="D123" s="45"/>
      <c r="E123" s="45"/>
    </row>
  </sheetData>
  <phoneticPr fontId="6" type="noConversion"/>
  <conditionalFormatting sqref="I19:N111 Q19:V111">
    <cfRule type="cellIs" dxfId="13" priority="1" stopIfTrue="1" operator="equal">
      <formula>100</formula>
    </cfRule>
  </conditionalFormatting>
  <conditionalFormatting sqref="B19:C111 B18 C112:D114 C116:D122">
    <cfRule type="cellIs" dxfId="12" priority="2" stopIfTrue="1" operator="equal">
      <formula>#REF!</formula>
    </cfRule>
  </conditionalFormatting>
  <printOptions horizontalCentered="1"/>
  <pageMargins left="0" right="0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/>
  </sheetViews>
  <sheetFormatPr defaultColWidth="9.1796875" defaultRowHeight="15.5" x14ac:dyDescent="0.35"/>
  <cols>
    <col min="1" max="1" width="5.1796875" style="18" customWidth="1"/>
    <col min="2" max="2" width="5.1796875" style="18" bestFit="1" customWidth="1"/>
    <col min="3" max="3" width="21.81640625" style="18" bestFit="1" customWidth="1"/>
    <col min="4" max="4" width="12.81640625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13" width="5.1796875" style="18" hidden="1" customWidth="1"/>
    <col min="14" max="14" width="6.81640625" style="18" bestFit="1" customWidth="1"/>
    <col min="15" max="20" width="5.1796875" style="18" hidden="1" customWidth="1"/>
    <col min="21" max="21" width="6.81640625" style="18" bestFit="1" customWidth="1"/>
    <col min="22" max="22" width="7.81640625" style="18" bestFit="1" customWidth="1"/>
    <col min="23" max="23" width="7" style="18" bestFit="1" customWidth="1"/>
    <col min="24" max="24" width="5.7265625" style="18" bestFit="1" customWidth="1"/>
    <col min="25" max="25" width="8.26953125" style="18" bestFit="1" customWidth="1"/>
    <col min="26" max="28" width="5.1796875" style="18" bestFit="1" customWidth="1"/>
    <col min="29" max="29" width="3.81640625" style="18" bestFit="1" customWidth="1"/>
    <col min="30" max="30" width="5.1796875" style="18" bestFit="1" customWidth="1"/>
    <col min="31" max="31" width="3.81640625" style="18" bestFit="1" customWidth="1"/>
    <col min="32" max="32" width="5.1796875" style="18" bestFit="1" customWidth="1"/>
    <col min="33" max="16384" width="9.1796875" style="18"/>
  </cols>
  <sheetData>
    <row r="1" spans="1:31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18"/>
      <c r="AA1" s="18"/>
      <c r="AB1" s="18"/>
      <c r="AC1" s="18"/>
      <c r="AD1" s="18"/>
      <c r="AE1" s="18"/>
    </row>
    <row r="2" spans="1:31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8"/>
      <c r="AA2" s="18"/>
      <c r="AB2" s="18"/>
      <c r="AC2" s="18"/>
      <c r="AD2" s="18"/>
      <c r="AE2" s="18"/>
    </row>
    <row r="3" spans="1:31" s="1" customFormat="1" ht="20" x14ac:dyDescent="0.4">
      <c r="A3" s="22" t="s">
        <v>461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8"/>
      <c r="AA3" s="18"/>
      <c r="AB3" s="18"/>
      <c r="AC3" s="18"/>
      <c r="AD3" s="18"/>
      <c r="AE3" s="18"/>
    </row>
    <row r="4" spans="1:31" s="1" customFormat="1" ht="20" x14ac:dyDescent="0.4">
      <c r="A4" s="22" t="s">
        <v>462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8"/>
      <c r="AA4" s="18"/>
      <c r="AB4" s="18"/>
      <c r="AC4" s="18"/>
      <c r="AD4" s="18"/>
      <c r="AE4" s="18"/>
    </row>
    <row r="5" spans="1:31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31" s="1" customFormat="1" x14ac:dyDescent="0.35">
      <c r="A6" s="21" t="s">
        <v>2</v>
      </c>
      <c r="B6" s="20"/>
      <c r="C6" s="20"/>
      <c r="D6" s="20"/>
      <c r="E6" s="20"/>
      <c r="F6" s="21" t="s">
        <v>629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40">
        <v>1285.4000000000001</v>
      </c>
    </row>
    <row r="7" spans="1:31" s="1" customFormat="1" x14ac:dyDescent="0.35">
      <c r="A7" s="21" t="s">
        <v>3</v>
      </c>
      <c r="B7" s="20"/>
      <c r="C7" s="20"/>
      <c r="D7" s="20"/>
      <c r="E7" s="20"/>
      <c r="F7" s="21" t="s">
        <v>452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40">
        <v>1285.0999999999999</v>
      </c>
    </row>
    <row r="8" spans="1:31" s="1" customFormat="1" x14ac:dyDescent="0.35">
      <c r="A8" s="21" t="s">
        <v>4</v>
      </c>
      <c r="B8" s="20"/>
      <c r="C8" s="20"/>
      <c r="D8" s="20"/>
      <c r="E8" s="20"/>
      <c r="F8" s="21" t="s">
        <v>619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40">
        <v>1284</v>
      </c>
    </row>
    <row r="9" spans="1:31" s="1" customFormat="1" x14ac:dyDescent="0.35">
      <c r="A9" s="21"/>
      <c r="B9" s="20"/>
      <c r="C9" s="20"/>
      <c r="D9" s="20"/>
      <c r="E9" s="20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31" s="1" customFormat="1" x14ac:dyDescent="0.35">
      <c r="A10" s="21" t="s">
        <v>5</v>
      </c>
      <c r="B10" s="20"/>
      <c r="C10" s="20"/>
      <c r="D10" s="20"/>
      <c r="E10" s="20"/>
      <c r="F10" s="21" t="s">
        <v>620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7">
        <v>1179</v>
      </c>
    </row>
    <row r="11" spans="1:31" s="1" customFormat="1" x14ac:dyDescent="0.35">
      <c r="A11" s="21" t="s">
        <v>7</v>
      </c>
      <c r="B11" s="20"/>
      <c r="C11" s="20"/>
      <c r="D11" s="20"/>
      <c r="E11" s="20"/>
      <c r="F11" s="21" t="s">
        <v>457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7">
        <v>1179</v>
      </c>
    </row>
    <row r="12" spans="1:31" s="1" customFormat="1" x14ac:dyDescent="0.35">
      <c r="A12" s="21" t="s">
        <v>8</v>
      </c>
      <c r="B12" s="20"/>
      <c r="C12" s="20"/>
      <c r="D12" s="20"/>
      <c r="E12" s="20"/>
      <c r="F12" s="21" t="s">
        <v>621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7">
        <v>1178</v>
      </c>
    </row>
    <row r="13" spans="1:31" s="1" customFormat="1" x14ac:dyDescent="0.35">
      <c r="A13" s="21"/>
      <c r="B13" s="20"/>
      <c r="C13" s="20"/>
      <c r="D13" s="20"/>
      <c r="E13" s="20"/>
    </row>
    <row r="14" spans="1:31" s="1" customFormat="1" x14ac:dyDescent="0.35">
      <c r="A14" s="21" t="s">
        <v>6</v>
      </c>
      <c r="B14" s="20"/>
      <c r="C14" s="20"/>
      <c r="D14" s="20"/>
      <c r="E14" s="20"/>
      <c r="F14" s="21" t="s">
        <v>622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7">
        <v>1157</v>
      </c>
    </row>
    <row r="15" spans="1:31" s="1" customFormat="1" x14ac:dyDescent="0.35">
      <c r="A15" s="21" t="s">
        <v>9</v>
      </c>
      <c r="B15" s="20"/>
      <c r="C15" s="20"/>
      <c r="D15" s="20"/>
      <c r="E15" s="20"/>
      <c r="F15" s="21" t="s">
        <v>623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7">
        <v>1156</v>
      </c>
    </row>
    <row r="16" spans="1:31" s="1" customFormat="1" x14ac:dyDescent="0.35">
      <c r="A16" s="21" t="s">
        <v>10</v>
      </c>
      <c r="B16" s="20"/>
      <c r="C16" s="20"/>
      <c r="D16" s="20"/>
      <c r="E16" s="20"/>
      <c r="F16" s="21" t="s">
        <v>624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17">
        <v>1144</v>
      </c>
    </row>
    <row r="17" spans="1:25" s="1" customForma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1" customFormat="1" x14ac:dyDescent="0.35">
      <c r="A18" s="17" t="s">
        <v>255</v>
      </c>
      <c r="B18" s="2" t="s">
        <v>12</v>
      </c>
      <c r="C18" s="3" t="s">
        <v>13</v>
      </c>
      <c r="D18" s="3" t="s">
        <v>14</v>
      </c>
      <c r="E18" s="4" t="s">
        <v>15</v>
      </c>
      <c r="F18" s="4" t="s">
        <v>16</v>
      </c>
      <c r="G18" s="2" t="s">
        <v>225</v>
      </c>
      <c r="H18" s="17">
        <v>1</v>
      </c>
      <c r="I18" s="17">
        <v>2</v>
      </c>
      <c r="J18" s="17">
        <v>3</v>
      </c>
      <c r="K18" s="17">
        <v>4</v>
      </c>
      <c r="L18" s="17">
        <v>5</v>
      </c>
      <c r="M18" s="17">
        <v>6</v>
      </c>
      <c r="N18" s="17" t="s">
        <v>256</v>
      </c>
      <c r="O18" s="17">
        <v>1</v>
      </c>
      <c r="P18" s="17">
        <v>2</v>
      </c>
      <c r="Q18" s="17">
        <v>3</v>
      </c>
      <c r="R18" s="17">
        <v>4</v>
      </c>
      <c r="S18" s="17">
        <v>5</v>
      </c>
      <c r="T18" s="17">
        <v>6</v>
      </c>
      <c r="U18" s="17" t="s">
        <v>257</v>
      </c>
      <c r="V18" s="17" t="s">
        <v>261</v>
      </c>
      <c r="W18" s="17" t="s">
        <v>258</v>
      </c>
      <c r="X18" s="17" t="s">
        <v>279</v>
      </c>
      <c r="Y18" s="17" t="s">
        <v>254</v>
      </c>
    </row>
    <row r="19" spans="1:25" x14ac:dyDescent="0.35">
      <c r="A19" s="18">
        <v>1</v>
      </c>
      <c r="B19" s="5">
        <v>247</v>
      </c>
      <c r="C19" s="6" t="s">
        <v>288</v>
      </c>
      <c r="D19" s="7" t="s">
        <v>289</v>
      </c>
      <c r="E19" s="43">
        <v>15497</v>
      </c>
      <c r="F19" s="43" t="s">
        <v>154</v>
      </c>
      <c r="G19" s="42" t="s">
        <v>27</v>
      </c>
      <c r="H19" s="18">
        <v>97</v>
      </c>
      <c r="I19" s="18">
        <v>99</v>
      </c>
      <c r="J19" s="18">
        <v>99</v>
      </c>
      <c r="K19" s="18">
        <v>99</v>
      </c>
      <c r="L19" s="18">
        <v>99</v>
      </c>
      <c r="M19" s="18">
        <v>98</v>
      </c>
      <c r="N19" s="18">
        <f t="shared" ref="N19:N26" si="0">SUM(H19:M19)</f>
        <v>591</v>
      </c>
      <c r="O19" s="18">
        <v>99</v>
      </c>
      <c r="P19" s="18">
        <v>97</v>
      </c>
      <c r="Q19" s="18">
        <v>99</v>
      </c>
      <c r="R19" s="18">
        <v>100</v>
      </c>
      <c r="S19" s="18">
        <v>99</v>
      </c>
      <c r="T19" s="18">
        <v>99</v>
      </c>
      <c r="U19" s="18">
        <f t="shared" ref="U19:U26" si="1">SUM(O19:T19)</f>
        <v>593</v>
      </c>
      <c r="V19" s="18">
        <f t="shared" ref="V19:V26" si="2">U19+N19</f>
        <v>1184</v>
      </c>
      <c r="W19" s="39">
        <v>101.4</v>
      </c>
      <c r="X19" s="39"/>
      <c r="Y19" s="39">
        <f t="shared" ref="Y19:Y26" si="3">SUM(V19:W19)</f>
        <v>1285.4000000000001</v>
      </c>
    </row>
    <row r="20" spans="1:25" x14ac:dyDescent="0.35">
      <c r="A20" s="18">
        <v>2</v>
      </c>
      <c r="B20" s="5">
        <v>114</v>
      </c>
      <c r="C20" s="6" t="s">
        <v>321</v>
      </c>
      <c r="D20" s="7" t="s">
        <v>322</v>
      </c>
      <c r="E20" s="43">
        <v>13478</v>
      </c>
      <c r="F20" s="43" t="s">
        <v>231</v>
      </c>
      <c r="G20" s="42" t="s">
        <v>27</v>
      </c>
      <c r="H20" s="18">
        <v>99</v>
      </c>
      <c r="I20" s="18">
        <v>100</v>
      </c>
      <c r="J20" s="18">
        <v>100</v>
      </c>
      <c r="K20" s="18">
        <v>99</v>
      </c>
      <c r="L20" s="18">
        <v>98</v>
      </c>
      <c r="M20" s="18">
        <v>98</v>
      </c>
      <c r="N20" s="18">
        <f t="shared" si="0"/>
        <v>594</v>
      </c>
      <c r="O20" s="18">
        <v>99</v>
      </c>
      <c r="P20" s="18">
        <v>99</v>
      </c>
      <c r="Q20" s="18">
        <v>99</v>
      </c>
      <c r="R20" s="18">
        <v>96</v>
      </c>
      <c r="S20" s="18">
        <v>98</v>
      </c>
      <c r="T20" s="18">
        <v>99</v>
      </c>
      <c r="U20" s="18">
        <f t="shared" si="1"/>
        <v>590</v>
      </c>
      <c r="V20" s="18">
        <f t="shared" si="2"/>
        <v>1184</v>
      </c>
      <c r="W20" s="39">
        <v>101.1</v>
      </c>
      <c r="X20" s="39"/>
      <c r="Y20" s="39">
        <f t="shared" si="3"/>
        <v>1285.0999999999999</v>
      </c>
    </row>
    <row r="21" spans="1:25" x14ac:dyDescent="0.35">
      <c r="A21" s="18">
        <v>3</v>
      </c>
      <c r="B21" s="5">
        <v>24</v>
      </c>
      <c r="C21" s="6" t="s">
        <v>463</v>
      </c>
      <c r="D21" s="7" t="s">
        <v>464</v>
      </c>
      <c r="E21" s="10">
        <v>31020</v>
      </c>
      <c r="F21" s="10" t="s">
        <v>26</v>
      </c>
      <c r="G21" s="5" t="s">
        <v>20</v>
      </c>
      <c r="H21" s="18">
        <v>99</v>
      </c>
      <c r="I21" s="18">
        <v>99</v>
      </c>
      <c r="J21" s="18">
        <v>97</v>
      </c>
      <c r="K21" s="18">
        <v>98</v>
      </c>
      <c r="L21" s="18">
        <v>97</v>
      </c>
      <c r="M21" s="18">
        <v>98</v>
      </c>
      <c r="N21" s="18">
        <f t="shared" si="0"/>
        <v>588</v>
      </c>
      <c r="O21" s="18">
        <v>99</v>
      </c>
      <c r="P21" s="18">
        <v>98</v>
      </c>
      <c r="Q21" s="18">
        <v>100</v>
      </c>
      <c r="R21" s="18">
        <v>100</v>
      </c>
      <c r="S21" s="18">
        <v>97</v>
      </c>
      <c r="T21" s="18">
        <v>98</v>
      </c>
      <c r="U21" s="18">
        <f t="shared" si="1"/>
        <v>592</v>
      </c>
      <c r="V21" s="18">
        <f t="shared" si="2"/>
        <v>1180</v>
      </c>
      <c r="W21" s="39">
        <v>104</v>
      </c>
      <c r="X21" s="39"/>
      <c r="Y21" s="39">
        <f t="shared" si="3"/>
        <v>1284</v>
      </c>
    </row>
    <row r="22" spans="1:25" x14ac:dyDescent="0.35">
      <c r="A22" s="18">
        <v>4</v>
      </c>
      <c r="B22" s="5">
        <v>253</v>
      </c>
      <c r="C22" s="6" t="s">
        <v>393</v>
      </c>
      <c r="D22" s="7" t="s">
        <v>394</v>
      </c>
      <c r="E22" s="43">
        <v>30679</v>
      </c>
      <c r="F22" s="43" t="s">
        <v>57</v>
      </c>
      <c r="G22" s="42" t="s">
        <v>27</v>
      </c>
      <c r="H22" s="18">
        <v>96</v>
      </c>
      <c r="I22" s="18">
        <v>97</v>
      </c>
      <c r="J22" s="18">
        <v>98</v>
      </c>
      <c r="K22" s="18">
        <v>98</v>
      </c>
      <c r="L22" s="18">
        <v>98</v>
      </c>
      <c r="M22" s="18">
        <v>99</v>
      </c>
      <c r="N22" s="18">
        <f t="shared" si="0"/>
        <v>586</v>
      </c>
      <c r="O22" s="18">
        <v>100</v>
      </c>
      <c r="P22" s="18">
        <v>100</v>
      </c>
      <c r="Q22" s="18">
        <v>98</v>
      </c>
      <c r="R22" s="18">
        <v>100</v>
      </c>
      <c r="S22" s="18">
        <v>99</v>
      </c>
      <c r="T22" s="18">
        <v>97</v>
      </c>
      <c r="U22" s="18">
        <f t="shared" si="1"/>
        <v>594</v>
      </c>
      <c r="V22" s="18">
        <f t="shared" si="2"/>
        <v>1180</v>
      </c>
      <c r="W22" s="39">
        <v>102.1</v>
      </c>
      <c r="X22" s="39"/>
      <c r="Y22" s="39">
        <f t="shared" si="3"/>
        <v>1282.0999999999999</v>
      </c>
    </row>
    <row r="23" spans="1:25" x14ac:dyDescent="0.35">
      <c r="A23" s="18">
        <v>5</v>
      </c>
      <c r="B23" s="5">
        <v>133</v>
      </c>
      <c r="C23" s="6" t="s">
        <v>432</v>
      </c>
      <c r="D23" s="7" t="s">
        <v>433</v>
      </c>
      <c r="E23" s="10">
        <v>24831</v>
      </c>
      <c r="F23" s="10" t="s">
        <v>231</v>
      </c>
      <c r="G23" s="5" t="s">
        <v>27</v>
      </c>
      <c r="H23" s="18">
        <v>100</v>
      </c>
      <c r="I23" s="18">
        <v>98</v>
      </c>
      <c r="J23" s="18">
        <v>98</v>
      </c>
      <c r="K23" s="18">
        <v>99</v>
      </c>
      <c r="L23" s="18">
        <v>98</v>
      </c>
      <c r="M23" s="18">
        <v>100</v>
      </c>
      <c r="N23" s="18">
        <f t="shared" si="0"/>
        <v>593</v>
      </c>
      <c r="O23" s="18">
        <v>96</v>
      </c>
      <c r="P23" s="18">
        <v>99</v>
      </c>
      <c r="Q23" s="18">
        <v>99</v>
      </c>
      <c r="R23" s="18">
        <v>100</v>
      </c>
      <c r="S23" s="18">
        <v>98</v>
      </c>
      <c r="T23" s="18">
        <v>96</v>
      </c>
      <c r="U23" s="18">
        <f t="shared" si="1"/>
        <v>588</v>
      </c>
      <c r="V23" s="18">
        <f t="shared" si="2"/>
        <v>1181</v>
      </c>
      <c r="W23" s="39">
        <v>100.6</v>
      </c>
      <c r="X23" s="39">
        <v>10.4</v>
      </c>
      <c r="Y23" s="39">
        <f t="shared" si="3"/>
        <v>1281.5999999999999</v>
      </c>
    </row>
    <row r="24" spans="1:25" x14ac:dyDescent="0.35">
      <c r="A24" s="18">
        <v>6</v>
      </c>
      <c r="B24" s="5">
        <v>169</v>
      </c>
      <c r="C24" s="6" t="s">
        <v>386</v>
      </c>
      <c r="D24" s="7" t="s">
        <v>312</v>
      </c>
      <c r="E24" s="43">
        <v>31689</v>
      </c>
      <c r="F24" s="43" t="s">
        <v>387</v>
      </c>
      <c r="G24" s="42" t="s">
        <v>20</v>
      </c>
      <c r="H24" s="18">
        <v>98</v>
      </c>
      <c r="I24" s="18">
        <v>95</v>
      </c>
      <c r="J24" s="18">
        <v>99</v>
      </c>
      <c r="K24" s="18">
        <v>99</v>
      </c>
      <c r="L24" s="18">
        <v>99</v>
      </c>
      <c r="M24" s="18">
        <v>99</v>
      </c>
      <c r="N24" s="18">
        <f t="shared" si="0"/>
        <v>589</v>
      </c>
      <c r="O24" s="18">
        <v>99</v>
      </c>
      <c r="P24" s="18">
        <v>98</v>
      </c>
      <c r="Q24" s="18">
        <v>96</v>
      </c>
      <c r="R24" s="18">
        <v>100</v>
      </c>
      <c r="S24" s="18">
        <v>99</v>
      </c>
      <c r="T24" s="18">
        <v>98</v>
      </c>
      <c r="U24" s="18">
        <f t="shared" si="1"/>
        <v>590</v>
      </c>
      <c r="V24" s="18">
        <f t="shared" si="2"/>
        <v>1179</v>
      </c>
      <c r="W24" s="39">
        <v>102.6</v>
      </c>
      <c r="X24" s="39">
        <v>8.6</v>
      </c>
      <c r="Y24" s="39">
        <f t="shared" si="3"/>
        <v>1281.5999999999999</v>
      </c>
    </row>
    <row r="25" spans="1:25" x14ac:dyDescent="0.35">
      <c r="A25" s="18">
        <v>7</v>
      </c>
      <c r="B25" s="5">
        <v>261</v>
      </c>
      <c r="C25" s="6" t="s">
        <v>395</v>
      </c>
      <c r="D25" s="7" t="s">
        <v>396</v>
      </c>
      <c r="E25" s="43">
        <v>28550</v>
      </c>
      <c r="F25" s="43" t="s">
        <v>26</v>
      </c>
      <c r="G25" s="42" t="s">
        <v>20</v>
      </c>
      <c r="H25" s="18">
        <v>96</v>
      </c>
      <c r="I25" s="18">
        <v>97</v>
      </c>
      <c r="J25" s="18">
        <v>98</v>
      </c>
      <c r="K25" s="18">
        <v>99</v>
      </c>
      <c r="L25" s="18">
        <v>95</v>
      </c>
      <c r="M25" s="18">
        <v>99</v>
      </c>
      <c r="N25" s="18">
        <f t="shared" si="0"/>
        <v>584</v>
      </c>
      <c r="O25" s="18">
        <v>99</v>
      </c>
      <c r="P25" s="18">
        <v>100</v>
      </c>
      <c r="Q25" s="18">
        <v>97</v>
      </c>
      <c r="R25" s="18">
        <v>100</v>
      </c>
      <c r="S25" s="18">
        <v>99</v>
      </c>
      <c r="T25" s="18">
        <v>100</v>
      </c>
      <c r="U25" s="18">
        <f t="shared" si="1"/>
        <v>595</v>
      </c>
      <c r="V25" s="18">
        <f t="shared" si="2"/>
        <v>1179</v>
      </c>
      <c r="W25" s="39">
        <v>99.5</v>
      </c>
      <c r="X25" s="39"/>
      <c r="Y25" s="39">
        <f t="shared" si="3"/>
        <v>1278.5</v>
      </c>
    </row>
    <row r="26" spans="1:25" x14ac:dyDescent="0.35">
      <c r="A26" s="18">
        <v>8</v>
      </c>
      <c r="B26" s="5">
        <v>46</v>
      </c>
      <c r="C26" s="6" t="s">
        <v>435</v>
      </c>
      <c r="D26" s="7" t="s">
        <v>310</v>
      </c>
      <c r="E26" s="10">
        <v>31902</v>
      </c>
      <c r="F26" s="10" t="s">
        <v>54</v>
      </c>
      <c r="G26" s="5" t="s">
        <v>20</v>
      </c>
      <c r="H26" s="18">
        <v>95</v>
      </c>
      <c r="I26" s="18">
        <v>99</v>
      </c>
      <c r="J26" s="18">
        <v>98</v>
      </c>
      <c r="K26" s="18">
        <v>98</v>
      </c>
      <c r="L26" s="18">
        <v>100</v>
      </c>
      <c r="M26" s="18">
        <v>97</v>
      </c>
      <c r="N26" s="18">
        <f t="shared" si="0"/>
        <v>587</v>
      </c>
      <c r="O26" s="18">
        <v>98</v>
      </c>
      <c r="P26" s="18">
        <v>100</v>
      </c>
      <c r="Q26" s="18">
        <v>98</v>
      </c>
      <c r="R26" s="18">
        <v>97</v>
      </c>
      <c r="S26" s="18">
        <v>100</v>
      </c>
      <c r="T26" s="18">
        <v>98</v>
      </c>
      <c r="U26" s="18">
        <f t="shared" si="1"/>
        <v>591</v>
      </c>
      <c r="V26" s="18">
        <f t="shared" si="2"/>
        <v>1178</v>
      </c>
      <c r="W26" s="39">
        <v>100.2</v>
      </c>
      <c r="X26" s="39"/>
      <c r="Y26" s="39">
        <f t="shared" si="3"/>
        <v>1278.2</v>
      </c>
    </row>
    <row r="27" spans="1:25" x14ac:dyDescent="0.35">
      <c r="A27" s="18">
        <v>9</v>
      </c>
      <c r="B27" s="5">
        <v>56</v>
      </c>
      <c r="C27" s="6" t="s">
        <v>304</v>
      </c>
      <c r="D27" s="7" t="s">
        <v>305</v>
      </c>
      <c r="E27" s="43">
        <v>29862</v>
      </c>
      <c r="F27" s="43" t="s">
        <v>306</v>
      </c>
      <c r="G27" s="42" t="s">
        <v>27</v>
      </c>
      <c r="H27" s="18">
        <v>98</v>
      </c>
      <c r="I27" s="18">
        <v>96</v>
      </c>
      <c r="J27" s="18">
        <v>97</v>
      </c>
      <c r="K27" s="18">
        <v>99</v>
      </c>
      <c r="L27" s="18">
        <v>99</v>
      </c>
      <c r="M27" s="18">
        <v>97</v>
      </c>
      <c r="N27" s="18">
        <f t="shared" ref="N27:N50" si="4">SUM(H27:M27)</f>
        <v>586</v>
      </c>
      <c r="O27" s="18">
        <v>97</v>
      </c>
      <c r="P27" s="18">
        <v>98</v>
      </c>
      <c r="Q27" s="18">
        <v>99</v>
      </c>
      <c r="R27" s="18">
        <v>99</v>
      </c>
      <c r="S27" s="18">
        <v>97</v>
      </c>
      <c r="T27" s="18">
        <v>100</v>
      </c>
      <c r="U27" s="18">
        <f t="shared" ref="U27:U50" si="5">SUM(O27:T27)</f>
        <v>590</v>
      </c>
      <c r="V27" s="18">
        <f t="shared" ref="V27:V50" si="6">U27+N27</f>
        <v>1176</v>
      </c>
    </row>
    <row r="28" spans="1:25" x14ac:dyDescent="0.35">
      <c r="A28" s="18">
        <v>10</v>
      </c>
      <c r="B28" s="5">
        <v>255</v>
      </c>
      <c r="C28" s="6" t="s">
        <v>335</v>
      </c>
      <c r="D28" s="7" t="s">
        <v>336</v>
      </c>
      <c r="E28" s="10">
        <v>22914</v>
      </c>
      <c r="F28" s="10" t="s">
        <v>45</v>
      </c>
      <c r="G28" s="42" t="s">
        <v>27</v>
      </c>
      <c r="H28" s="18">
        <v>98</v>
      </c>
      <c r="I28" s="18">
        <v>97</v>
      </c>
      <c r="J28" s="18">
        <v>96</v>
      </c>
      <c r="K28" s="18">
        <v>99</v>
      </c>
      <c r="L28" s="18">
        <v>98</v>
      </c>
      <c r="M28" s="18">
        <v>99</v>
      </c>
      <c r="N28" s="18">
        <f t="shared" si="4"/>
        <v>587</v>
      </c>
      <c r="O28" s="18">
        <v>99</v>
      </c>
      <c r="P28" s="18">
        <v>96</v>
      </c>
      <c r="Q28" s="18">
        <v>98</v>
      </c>
      <c r="R28" s="18">
        <v>100</v>
      </c>
      <c r="S28" s="18">
        <v>98</v>
      </c>
      <c r="T28" s="18">
        <v>98</v>
      </c>
      <c r="U28" s="18">
        <f t="shared" si="5"/>
        <v>589</v>
      </c>
      <c r="V28" s="18">
        <f t="shared" si="6"/>
        <v>1176</v>
      </c>
    </row>
    <row r="29" spans="1:25" x14ac:dyDescent="0.35">
      <c r="A29" s="18">
        <v>11</v>
      </c>
      <c r="B29" s="5">
        <v>154</v>
      </c>
      <c r="C29" s="6" t="s">
        <v>324</v>
      </c>
      <c r="D29" s="7" t="s">
        <v>285</v>
      </c>
      <c r="E29" s="10">
        <v>31837</v>
      </c>
      <c r="F29" s="10" t="s">
        <v>76</v>
      </c>
      <c r="G29" s="5" t="s">
        <v>20</v>
      </c>
      <c r="H29" s="18">
        <v>98</v>
      </c>
      <c r="I29" s="18">
        <v>99</v>
      </c>
      <c r="J29" s="18">
        <v>97</v>
      </c>
      <c r="K29" s="18">
        <v>98</v>
      </c>
      <c r="L29" s="18">
        <v>97</v>
      </c>
      <c r="M29" s="18">
        <v>99</v>
      </c>
      <c r="N29" s="18">
        <f t="shared" si="4"/>
        <v>588</v>
      </c>
      <c r="O29" s="18">
        <v>94</v>
      </c>
      <c r="P29" s="18">
        <v>99</v>
      </c>
      <c r="Q29" s="18">
        <v>99</v>
      </c>
      <c r="R29" s="18">
        <v>100</v>
      </c>
      <c r="S29" s="18">
        <v>97</v>
      </c>
      <c r="T29" s="18">
        <v>99</v>
      </c>
      <c r="U29" s="18">
        <f t="shared" si="5"/>
        <v>588</v>
      </c>
      <c r="V29" s="18">
        <f t="shared" si="6"/>
        <v>1176</v>
      </c>
    </row>
    <row r="30" spans="1:25" x14ac:dyDescent="0.35">
      <c r="A30" s="18">
        <v>12</v>
      </c>
      <c r="B30" s="5">
        <v>40</v>
      </c>
      <c r="C30" s="6" t="s">
        <v>488</v>
      </c>
      <c r="D30" s="7" t="s">
        <v>489</v>
      </c>
      <c r="E30" s="10">
        <v>26518</v>
      </c>
      <c r="F30" s="10" t="s">
        <v>406</v>
      </c>
      <c r="G30" s="51" t="s">
        <v>27</v>
      </c>
      <c r="H30" s="18">
        <v>97</v>
      </c>
      <c r="I30" s="18">
        <v>98</v>
      </c>
      <c r="J30" s="18">
        <v>96</v>
      </c>
      <c r="K30" s="18">
        <v>100</v>
      </c>
      <c r="L30" s="18">
        <v>99</v>
      </c>
      <c r="M30" s="18">
        <v>100</v>
      </c>
      <c r="N30" s="18">
        <f t="shared" si="4"/>
        <v>590</v>
      </c>
      <c r="O30" s="18">
        <v>97</v>
      </c>
      <c r="P30" s="18">
        <v>99</v>
      </c>
      <c r="Q30" s="18">
        <v>97</v>
      </c>
      <c r="R30" s="18">
        <v>97</v>
      </c>
      <c r="S30" s="18">
        <v>96</v>
      </c>
      <c r="T30" s="18">
        <v>99</v>
      </c>
      <c r="U30" s="18">
        <f t="shared" si="5"/>
        <v>585</v>
      </c>
      <c r="V30" s="18">
        <f t="shared" si="6"/>
        <v>1175</v>
      </c>
    </row>
    <row r="31" spans="1:25" x14ac:dyDescent="0.35">
      <c r="A31" s="18">
        <v>13</v>
      </c>
      <c r="B31" s="5">
        <v>175</v>
      </c>
      <c r="C31" s="6" t="s">
        <v>420</v>
      </c>
      <c r="D31" s="7" t="s">
        <v>332</v>
      </c>
      <c r="E31" s="42">
        <v>31590</v>
      </c>
      <c r="F31" s="42" t="s">
        <v>95</v>
      </c>
      <c r="G31" s="42" t="s">
        <v>20</v>
      </c>
      <c r="H31" s="18">
        <v>100</v>
      </c>
      <c r="I31" s="18">
        <v>98</v>
      </c>
      <c r="J31" s="18">
        <v>99</v>
      </c>
      <c r="K31" s="18">
        <v>98</v>
      </c>
      <c r="L31" s="18">
        <v>95</v>
      </c>
      <c r="M31" s="18">
        <v>96</v>
      </c>
      <c r="N31" s="18">
        <f t="shared" si="4"/>
        <v>586</v>
      </c>
      <c r="O31" s="18">
        <v>97</v>
      </c>
      <c r="P31" s="18">
        <v>97</v>
      </c>
      <c r="Q31" s="18">
        <v>99</v>
      </c>
      <c r="R31" s="18">
        <v>99</v>
      </c>
      <c r="S31" s="18">
        <v>96</v>
      </c>
      <c r="T31" s="18">
        <v>100</v>
      </c>
      <c r="U31" s="18">
        <f t="shared" si="5"/>
        <v>588</v>
      </c>
      <c r="V31" s="18">
        <f t="shared" si="6"/>
        <v>1174</v>
      </c>
    </row>
    <row r="32" spans="1:25" x14ac:dyDescent="0.35">
      <c r="A32" s="18">
        <v>14</v>
      </c>
      <c r="B32" s="5">
        <v>106</v>
      </c>
      <c r="C32" s="6" t="s">
        <v>389</v>
      </c>
      <c r="D32" s="7" t="s">
        <v>390</v>
      </c>
      <c r="E32" s="43">
        <v>28296</v>
      </c>
      <c r="F32" s="43" t="s">
        <v>144</v>
      </c>
      <c r="G32" s="42" t="s">
        <v>27</v>
      </c>
      <c r="H32" s="18">
        <v>97</v>
      </c>
      <c r="I32" s="18">
        <v>96</v>
      </c>
      <c r="J32" s="18">
        <v>98</v>
      </c>
      <c r="K32" s="18">
        <v>99</v>
      </c>
      <c r="L32" s="18">
        <v>97</v>
      </c>
      <c r="M32" s="18">
        <v>99</v>
      </c>
      <c r="N32" s="18">
        <f t="shared" si="4"/>
        <v>586</v>
      </c>
      <c r="O32" s="18">
        <v>100</v>
      </c>
      <c r="P32" s="18">
        <v>99</v>
      </c>
      <c r="Q32" s="18">
        <v>98</v>
      </c>
      <c r="R32" s="18">
        <v>97</v>
      </c>
      <c r="S32" s="18">
        <v>95</v>
      </c>
      <c r="T32" s="18">
        <v>99</v>
      </c>
      <c r="U32" s="18">
        <f t="shared" si="5"/>
        <v>588</v>
      </c>
      <c r="V32" s="18">
        <f t="shared" si="6"/>
        <v>1174</v>
      </c>
    </row>
    <row r="33" spans="1:22" x14ac:dyDescent="0.35">
      <c r="A33" s="18">
        <v>15</v>
      </c>
      <c r="B33" s="5">
        <v>238</v>
      </c>
      <c r="C33" s="6" t="s">
        <v>440</v>
      </c>
      <c r="D33" s="7" t="s">
        <v>415</v>
      </c>
      <c r="E33" s="46">
        <v>27918</v>
      </c>
      <c r="F33" s="46" t="s">
        <v>95</v>
      </c>
      <c r="G33" s="42" t="s">
        <v>27</v>
      </c>
      <c r="H33" s="18">
        <v>96</v>
      </c>
      <c r="I33" s="18">
        <v>96</v>
      </c>
      <c r="J33" s="18">
        <v>98</v>
      </c>
      <c r="K33" s="18">
        <v>98</v>
      </c>
      <c r="L33" s="18">
        <v>99</v>
      </c>
      <c r="M33" s="18">
        <v>96</v>
      </c>
      <c r="N33" s="18">
        <f t="shared" si="4"/>
        <v>583</v>
      </c>
      <c r="O33" s="18">
        <v>99</v>
      </c>
      <c r="P33" s="18">
        <v>97</v>
      </c>
      <c r="Q33" s="18">
        <v>97</v>
      </c>
      <c r="R33" s="18">
        <v>99</v>
      </c>
      <c r="S33" s="18">
        <v>98</v>
      </c>
      <c r="T33" s="18">
        <v>100</v>
      </c>
      <c r="U33" s="18">
        <f t="shared" si="5"/>
        <v>590</v>
      </c>
      <c r="V33" s="18">
        <f t="shared" si="6"/>
        <v>1173</v>
      </c>
    </row>
    <row r="34" spans="1:22" x14ac:dyDescent="0.35">
      <c r="A34" s="18">
        <v>16</v>
      </c>
      <c r="B34" s="5">
        <v>51</v>
      </c>
      <c r="C34" s="6" t="s">
        <v>344</v>
      </c>
      <c r="D34" s="7" t="s">
        <v>345</v>
      </c>
      <c r="E34" s="43">
        <v>19891</v>
      </c>
      <c r="F34" s="43" t="s">
        <v>66</v>
      </c>
      <c r="G34" s="42" t="s">
        <v>27</v>
      </c>
      <c r="H34" s="18">
        <v>96</v>
      </c>
      <c r="I34" s="18">
        <v>98</v>
      </c>
      <c r="J34" s="18">
        <v>97</v>
      </c>
      <c r="K34" s="18">
        <v>98</v>
      </c>
      <c r="L34" s="18">
        <v>97</v>
      </c>
      <c r="M34" s="18">
        <v>97</v>
      </c>
      <c r="N34" s="18">
        <f t="shared" si="4"/>
        <v>583</v>
      </c>
      <c r="O34" s="18">
        <v>98</v>
      </c>
      <c r="P34" s="18">
        <v>98</v>
      </c>
      <c r="Q34" s="18">
        <v>98</v>
      </c>
      <c r="R34" s="18">
        <v>99</v>
      </c>
      <c r="S34" s="18">
        <v>99</v>
      </c>
      <c r="T34" s="18">
        <v>98</v>
      </c>
      <c r="U34" s="18">
        <f t="shared" si="5"/>
        <v>590</v>
      </c>
      <c r="V34" s="18">
        <f t="shared" si="6"/>
        <v>1173</v>
      </c>
    </row>
    <row r="35" spans="1:22" x14ac:dyDescent="0.35">
      <c r="A35" s="18">
        <v>17</v>
      </c>
      <c r="B35" s="5">
        <v>250</v>
      </c>
      <c r="C35" s="6" t="s">
        <v>284</v>
      </c>
      <c r="D35" s="7" t="s">
        <v>285</v>
      </c>
      <c r="E35" s="43">
        <v>14710</v>
      </c>
      <c r="F35" s="43" t="s">
        <v>26</v>
      </c>
      <c r="G35" s="42" t="s">
        <v>27</v>
      </c>
      <c r="H35" s="18">
        <v>98</v>
      </c>
      <c r="I35" s="18">
        <v>99</v>
      </c>
      <c r="J35" s="18">
        <v>96</v>
      </c>
      <c r="K35" s="18">
        <v>96</v>
      </c>
      <c r="L35" s="18">
        <v>100</v>
      </c>
      <c r="M35" s="18">
        <v>99</v>
      </c>
      <c r="N35" s="18">
        <f t="shared" si="4"/>
        <v>588</v>
      </c>
      <c r="O35" s="18">
        <v>98</v>
      </c>
      <c r="P35" s="18">
        <v>96</v>
      </c>
      <c r="Q35" s="18">
        <v>98</v>
      </c>
      <c r="R35" s="18">
        <v>96</v>
      </c>
      <c r="S35" s="18">
        <v>97</v>
      </c>
      <c r="T35" s="18">
        <v>99</v>
      </c>
      <c r="U35" s="18">
        <f t="shared" si="5"/>
        <v>584</v>
      </c>
      <c r="V35" s="18">
        <f t="shared" si="6"/>
        <v>1172</v>
      </c>
    </row>
    <row r="36" spans="1:22" x14ac:dyDescent="0.35">
      <c r="A36" s="18">
        <v>18</v>
      </c>
      <c r="B36" s="5">
        <v>81</v>
      </c>
      <c r="C36" s="6" t="s">
        <v>403</v>
      </c>
      <c r="D36" s="7" t="s">
        <v>289</v>
      </c>
      <c r="E36" s="43">
        <v>29569</v>
      </c>
      <c r="F36" s="43" t="s">
        <v>26</v>
      </c>
      <c r="G36" s="42" t="s">
        <v>20</v>
      </c>
      <c r="H36" s="18">
        <v>97</v>
      </c>
      <c r="I36" s="18">
        <v>99</v>
      </c>
      <c r="J36" s="18">
        <v>98</v>
      </c>
      <c r="K36" s="18">
        <v>96</v>
      </c>
      <c r="L36" s="18">
        <v>98</v>
      </c>
      <c r="M36" s="18">
        <v>97</v>
      </c>
      <c r="N36" s="18">
        <f t="shared" si="4"/>
        <v>585</v>
      </c>
      <c r="O36" s="18">
        <v>98</v>
      </c>
      <c r="P36" s="18">
        <v>97</v>
      </c>
      <c r="Q36" s="18">
        <v>97</v>
      </c>
      <c r="R36" s="18">
        <v>97</v>
      </c>
      <c r="S36" s="18">
        <v>99</v>
      </c>
      <c r="T36" s="18">
        <v>98</v>
      </c>
      <c r="U36" s="18">
        <f t="shared" si="5"/>
        <v>586</v>
      </c>
      <c r="V36" s="18">
        <f t="shared" si="6"/>
        <v>1171</v>
      </c>
    </row>
    <row r="37" spans="1:22" x14ac:dyDescent="0.35">
      <c r="A37" s="18">
        <v>19</v>
      </c>
      <c r="B37" s="5">
        <v>225</v>
      </c>
      <c r="C37" s="6" t="s">
        <v>408</v>
      </c>
      <c r="D37" s="7" t="s">
        <v>293</v>
      </c>
      <c r="E37" s="43">
        <v>15852</v>
      </c>
      <c r="F37" s="43" t="s">
        <v>26</v>
      </c>
      <c r="G37" s="42" t="s">
        <v>27</v>
      </c>
      <c r="H37" s="18">
        <v>97</v>
      </c>
      <c r="I37" s="18">
        <v>98</v>
      </c>
      <c r="J37" s="18">
        <v>94</v>
      </c>
      <c r="K37" s="18">
        <v>98</v>
      </c>
      <c r="L37" s="18">
        <v>98</v>
      </c>
      <c r="M37" s="18">
        <v>97</v>
      </c>
      <c r="N37" s="18">
        <f t="shared" si="4"/>
        <v>582</v>
      </c>
      <c r="O37" s="18">
        <v>97</v>
      </c>
      <c r="P37" s="18">
        <v>99</v>
      </c>
      <c r="Q37" s="18">
        <v>98</v>
      </c>
      <c r="R37" s="18">
        <v>98</v>
      </c>
      <c r="S37" s="18">
        <v>97</v>
      </c>
      <c r="T37" s="18">
        <v>99</v>
      </c>
      <c r="U37" s="18">
        <f t="shared" si="5"/>
        <v>588</v>
      </c>
      <c r="V37" s="18">
        <f t="shared" si="6"/>
        <v>1170</v>
      </c>
    </row>
    <row r="38" spans="1:22" x14ac:dyDescent="0.35">
      <c r="A38" s="18">
        <v>20</v>
      </c>
      <c r="B38" s="5">
        <v>157</v>
      </c>
      <c r="C38" s="6" t="s">
        <v>286</v>
      </c>
      <c r="D38" s="7" t="s">
        <v>287</v>
      </c>
      <c r="E38" s="10">
        <v>13757</v>
      </c>
      <c r="F38" s="10" t="s">
        <v>51</v>
      </c>
      <c r="G38" s="5" t="s">
        <v>27</v>
      </c>
      <c r="H38" s="18">
        <v>100</v>
      </c>
      <c r="I38" s="18">
        <v>96</v>
      </c>
      <c r="J38" s="18">
        <v>97</v>
      </c>
      <c r="K38" s="18">
        <v>97</v>
      </c>
      <c r="L38" s="18">
        <v>98</v>
      </c>
      <c r="M38" s="18">
        <v>99</v>
      </c>
      <c r="N38" s="18">
        <f t="shared" si="4"/>
        <v>587</v>
      </c>
      <c r="O38" s="18">
        <v>96</v>
      </c>
      <c r="P38" s="18">
        <v>97</v>
      </c>
      <c r="Q38" s="18">
        <v>96</v>
      </c>
      <c r="R38" s="18">
        <v>99</v>
      </c>
      <c r="S38" s="18">
        <v>97</v>
      </c>
      <c r="T38" s="18">
        <v>98</v>
      </c>
      <c r="U38" s="18">
        <f t="shared" si="5"/>
        <v>583</v>
      </c>
      <c r="V38" s="18">
        <f t="shared" si="6"/>
        <v>1170</v>
      </c>
    </row>
    <row r="39" spans="1:22" x14ac:dyDescent="0.35">
      <c r="A39" s="18">
        <v>21</v>
      </c>
      <c r="B39" s="5">
        <v>264</v>
      </c>
      <c r="C39" s="6" t="s">
        <v>196</v>
      </c>
      <c r="D39" s="7" t="s">
        <v>481</v>
      </c>
      <c r="E39" s="10">
        <v>113344</v>
      </c>
      <c r="F39" s="10" t="s">
        <v>23</v>
      </c>
      <c r="G39" s="5" t="s">
        <v>20</v>
      </c>
      <c r="H39" s="18">
        <v>96</v>
      </c>
      <c r="I39" s="18">
        <v>98</v>
      </c>
      <c r="J39" s="18">
        <v>97</v>
      </c>
      <c r="K39" s="18">
        <v>97</v>
      </c>
      <c r="L39" s="18">
        <v>98</v>
      </c>
      <c r="M39" s="18">
        <v>96</v>
      </c>
      <c r="N39" s="18">
        <f t="shared" si="4"/>
        <v>582</v>
      </c>
      <c r="O39" s="18">
        <v>100</v>
      </c>
      <c r="P39" s="18">
        <v>96</v>
      </c>
      <c r="Q39" s="18">
        <v>98</v>
      </c>
      <c r="R39" s="18">
        <v>97</v>
      </c>
      <c r="S39" s="18">
        <v>97</v>
      </c>
      <c r="T39" s="18">
        <v>98</v>
      </c>
      <c r="U39" s="18">
        <f t="shared" si="5"/>
        <v>586</v>
      </c>
      <c r="V39" s="18">
        <f t="shared" si="6"/>
        <v>1168</v>
      </c>
    </row>
    <row r="40" spans="1:22" x14ac:dyDescent="0.35">
      <c r="A40" s="18">
        <v>22</v>
      </c>
      <c r="B40" s="5">
        <v>174</v>
      </c>
      <c r="C40" s="6" t="s">
        <v>429</v>
      </c>
      <c r="D40" s="7" t="s">
        <v>289</v>
      </c>
      <c r="E40" s="47">
        <v>28509</v>
      </c>
      <c r="F40" s="47" t="s">
        <v>95</v>
      </c>
      <c r="G40" s="5" t="s">
        <v>20</v>
      </c>
      <c r="H40" s="18">
        <v>99</v>
      </c>
      <c r="I40" s="18">
        <v>95</v>
      </c>
      <c r="J40" s="18">
        <v>98</v>
      </c>
      <c r="K40" s="18">
        <v>97</v>
      </c>
      <c r="L40" s="18">
        <v>98</v>
      </c>
      <c r="M40" s="18">
        <v>98</v>
      </c>
      <c r="N40" s="18">
        <f t="shared" si="4"/>
        <v>585</v>
      </c>
      <c r="O40" s="18">
        <v>97</v>
      </c>
      <c r="P40" s="18">
        <v>99</v>
      </c>
      <c r="Q40" s="18">
        <v>98</v>
      </c>
      <c r="R40" s="18">
        <v>95</v>
      </c>
      <c r="S40" s="18">
        <v>97</v>
      </c>
      <c r="T40" s="18">
        <v>97</v>
      </c>
      <c r="U40" s="18">
        <f t="shared" si="5"/>
        <v>583</v>
      </c>
      <c r="V40" s="18">
        <f t="shared" si="6"/>
        <v>1168</v>
      </c>
    </row>
    <row r="41" spans="1:22" x14ac:dyDescent="0.35">
      <c r="A41" s="18">
        <v>23</v>
      </c>
      <c r="B41" s="5">
        <v>76</v>
      </c>
      <c r="C41" s="6" t="s">
        <v>353</v>
      </c>
      <c r="D41" s="7" t="s">
        <v>345</v>
      </c>
      <c r="E41" s="43">
        <v>25074</v>
      </c>
      <c r="F41" s="43" t="s">
        <v>154</v>
      </c>
      <c r="G41" s="42" t="s">
        <v>20</v>
      </c>
      <c r="H41" s="18">
        <v>97</v>
      </c>
      <c r="I41" s="18">
        <v>97</v>
      </c>
      <c r="J41" s="18">
        <v>95</v>
      </c>
      <c r="K41" s="18">
        <v>98</v>
      </c>
      <c r="L41" s="18">
        <v>97</v>
      </c>
      <c r="M41" s="18">
        <v>100</v>
      </c>
      <c r="N41" s="18">
        <f t="shared" si="4"/>
        <v>584</v>
      </c>
      <c r="O41" s="18">
        <v>99</v>
      </c>
      <c r="P41" s="18">
        <v>97</v>
      </c>
      <c r="Q41" s="18">
        <v>96</v>
      </c>
      <c r="R41" s="18">
        <v>97</v>
      </c>
      <c r="S41" s="18">
        <v>96</v>
      </c>
      <c r="T41" s="18">
        <v>98</v>
      </c>
      <c r="U41" s="18">
        <f t="shared" si="5"/>
        <v>583</v>
      </c>
      <c r="V41" s="18">
        <f t="shared" si="6"/>
        <v>1167</v>
      </c>
    </row>
    <row r="42" spans="1:22" x14ac:dyDescent="0.35">
      <c r="A42" s="18">
        <v>24</v>
      </c>
      <c r="B42" s="5">
        <v>55</v>
      </c>
      <c r="C42" s="6" t="s">
        <v>363</v>
      </c>
      <c r="D42" s="7" t="s">
        <v>364</v>
      </c>
      <c r="E42" s="43">
        <v>28605</v>
      </c>
      <c r="F42" s="43" t="s">
        <v>160</v>
      </c>
      <c r="G42" s="42" t="s">
        <v>27</v>
      </c>
      <c r="H42" s="18">
        <v>97</v>
      </c>
      <c r="I42" s="18">
        <v>95</v>
      </c>
      <c r="J42" s="18">
        <v>99</v>
      </c>
      <c r="K42" s="18">
        <v>96</v>
      </c>
      <c r="L42" s="18">
        <v>98</v>
      </c>
      <c r="M42" s="18">
        <v>99</v>
      </c>
      <c r="N42" s="18">
        <f t="shared" si="4"/>
        <v>584</v>
      </c>
      <c r="O42" s="18">
        <v>97</v>
      </c>
      <c r="P42" s="18">
        <v>95</v>
      </c>
      <c r="Q42" s="18">
        <v>97</v>
      </c>
      <c r="R42" s="18">
        <v>99</v>
      </c>
      <c r="S42" s="18">
        <v>99</v>
      </c>
      <c r="T42" s="18">
        <v>96</v>
      </c>
      <c r="U42" s="18">
        <f t="shared" si="5"/>
        <v>583</v>
      </c>
      <c r="V42" s="18">
        <f t="shared" si="6"/>
        <v>1167</v>
      </c>
    </row>
    <row r="43" spans="1:22" x14ac:dyDescent="0.35">
      <c r="A43" s="18">
        <v>25</v>
      </c>
      <c r="B43" s="5">
        <v>256</v>
      </c>
      <c r="C43" s="6" t="s">
        <v>316</v>
      </c>
      <c r="D43" s="7" t="s">
        <v>317</v>
      </c>
      <c r="E43" s="43">
        <v>17230</v>
      </c>
      <c r="F43" s="43" t="s">
        <v>318</v>
      </c>
      <c r="G43" s="42" t="s">
        <v>27</v>
      </c>
      <c r="H43" s="18">
        <v>98</v>
      </c>
      <c r="I43" s="18">
        <v>96</v>
      </c>
      <c r="J43" s="18">
        <v>100</v>
      </c>
      <c r="K43" s="18">
        <v>99</v>
      </c>
      <c r="L43" s="18">
        <v>99</v>
      </c>
      <c r="M43" s="18">
        <v>95</v>
      </c>
      <c r="N43" s="18">
        <f t="shared" si="4"/>
        <v>587</v>
      </c>
      <c r="O43" s="18">
        <v>98</v>
      </c>
      <c r="P43" s="18">
        <v>95</v>
      </c>
      <c r="Q43" s="18">
        <v>93</v>
      </c>
      <c r="R43" s="18">
        <v>98</v>
      </c>
      <c r="S43" s="18">
        <v>99</v>
      </c>
      <c r="T43" s="18">
        <v>97</v>
      </c>
      <c r="U43" s="18">
        <f t="shared" si="5"/>
        <v>580</v>
      </c>
      <c r="V43" s="18">
        <f t="shared" si="6"/>
        <v>1167</v>
      </c>
    </row>
    <row r="44" spans="1:22" x14ac:dyDescent="0.35">
      <c r="A44" s="18">
        <v>26</v>
      </c>
      <c r="B44" s="5">
        <v>95</v>
      </c>
      <c r="C44" s="6" t="s">
        <v>441</v>
      </c>
      <c r="D44" s="7" t="s">
        <v>442</v>
      </c>
      <c r="E44" s="43">
        <v>100294</v>
      </c>
      <c r="F44" s="43" t="s">
        <v>33</v>
      </c>
      <c r="G44" s="42" t="s">
        <v>27</v>
      </c>
      <c r="H44" s="18">
        <v>92</v>
      </c>
      <c r="I44" s="18">
        <v>98</v>
      </c>
      <c r="J44" s="18">
        <v>99</v>
      </c>
      <c r="K44" s="18">
        <v>98</v>
      </c>
      <c r="L44" s="18">
        <v>99</v>
      </c>
      <c r="M44" s="18">
        <v>95</v>
      </c>
      <c r="N44" s="18">
        <f t="shared" si="4"/>
        <v>581</v>
      </c>
      <c r="O44" s="18">
        <v>98</v>
      </c>
      <c r="P44" s="18">
        <v>95</v>
      </c>
      <c r="Q44" s="18">
        <v>98</v>
      </c>
      <c r="R44" s="18">
        <v>97</v>
      </c>
      <c r="S44" s="18">
        <v>99</v>
      </c>
      <c r="T44" s="18">
        <v>97</v>
      </c>
      <c r="U44" s="18">
        <f t="shared" si="5"/>
        <v>584</v>
      </c>
      <c r="V44" s="18">
        <f t="shared" si="6"/>
        <v>1165</v>
      </c>
    </row>
    <row r="45" spans="1:22" x14ac:dyDescent="0.35">
      <c r="A45" s="18">
        <v>27</v>
      </c>
      <c r="B45" s="5">
        <v>259</v>
      </c>
      <c r="C45" s="6" t="s">
        <v>471</v>
      </c>
      <c r="D45" s="7" t="s">
        <v>472</v>
      </c>
      <c r="E45" s="43">
        <v>28419</v>
      </c>
      <c r="F45" s="43" t="s">
        <v>128</v>
      </c>
      <c r="G45" s="42" t="s">
        <v>20</v>
      </c>
      <c r="H45" s="18">
        <v>99</v>
      </c>
      <c r="I45" s="18">
        <v>93</v>
      </c>
      <c r="J45" s="18">
        <v>96</v>
      </c>
      <c r="K45" s="18">
        <v>95</v>
      </c>
      <c r="L45" s="18">
        <v>97</v>
      </c>
      <c r="M45" s="18">
        <v>97</v>
      </c>
      <c r="N45" s="18">
        <f t="shared" si="4"/>
        <v>577</v>
      </c>
      <c r="O45" s="18">
        <v>97</v>
      </c>
      <c r="P45" s="18">
        <v>99</v>
      </c>
      <c r="Q45" s="18">
        <v>97</v>
      </c>
      <c r="R45" s="18">
        <v>98</v>
      </c>
      <c r="S45" s="18">
        <v>98</v>
      </c>
      <c r="T45" s="18">
        <v>98</v>
      </c>
      <c r="U45" s="18">
        <f t="shared" si="5"/>
        <v>587</v>
      </c>
      <c r="V45" s="18">
        <f t="shared" si="6"/>
        <v>1164</v>
      </c>
    </row>
    <row r="46" spans="1:22" x14ac:dyDescent="0.35">
      <c r="A46" s="18">
        <v>28</v>
      </c>
      <c r="B46" s="5">
        <v>48</v>
      </c>
      <c r="C46" s="6" t="s">
        <v>384</v>
      </c>
      <c r="D46" s="7" t="s">
        <v>385</v>
      </c>
      <c r="E46" s="43">
        <v>29246</v>
      </c>
      <c r="F46" s="43" t="s">
        <v>19</v>
      </c>
      <c r="G46" s="42" t="s">
        <v>27</v>
      </c>
      <c r="H46" s="18">
        <v>98</v>
      </c>
      <c r="I46" s="18">
        <v>96</v>
      </c>
      <c r="J46" s="18">
        <v>98</v>
      </c>
      <c r="K46" s="18">
        <v>98</v>
      </c>
      <c r="L46" s="18">
        <v>95</v>
      </c>
      <c r="M46" s="18">
        <v>97</v>
      </c>
      <c r="N46" s="18">
        <f t="shared" si="4"/>
        <v>582</v>
      </c>
      <c r="O46" s="18">
        <v>99</v>
      </c>
      <c r="P46" s="18">
        <v>94</v>
      </c>
      <c r="Q46" s="18">
        <v>97</v>
      </c>
      <c r="R46" s="18">
        <v>96</v>
      </c>
      <c r="S46" s="18">
        <v>99</v>
      </c>
      <c r="T46" s="18">
        <v>97</v>
      </c>
      <c r="U46" s="18">
        <f t="shared" si="5"/>
        <v>582</v>
      </c>
      <c r="V46" s="18">
        <f t="shared" si="6"/>
        <v>1164</v>
      </c>
    </row>
    <row r="47" spans="1:22" x14ac:dyDescent="0.35">
      <c r="A47" s="18">
        <v>29</v>
      </c>
      <c r="B47" s="5">
        <v>64</v>
      </c>
      <c r="C47" s="6" t="s">
        <v>309</v>
      </c>
      <c r="D47" s="7" t="s">
        <v>310</v>
      </c>
      <c r="E47" s="43">
        <v>28805</v>
      </c>
      <c r="F47" s="43" t="s">
        <v>66</v>
      </c>
      <c r="G47" s="42" t="s">
        <v>20</v>
      </c>
      <c r="H47" s="18">
        <v>99</v>
      </c>
      <c r="I47" s="18">
        <v>98</v>
      </c>
      <c r="J47" s="18">
        <v>98</v>
      </c>
      <c r="K47" s="18">
        <v>93</v>
      </c>
      <c r="L47" s="18">
        <v>99</v>
      </c>
      <c r="M47" s="18">
        <v>97</v>
      </c>
      <c r="N47" s="18">
        <f t="shared" si="4"/>
        <v>584</v>
      </c>
      <c r="O47" s="18">
        <v>92</v>
      </c>
      <c r="P47" s="18">
        <v>96</v>
      </c>
      <c r="Q47" s="18">
        <v>99</v>
      </c>
      <c r="R47" s="18">
        <v>98</v>
      </c>
      <c r="S47" s="18">
        <v>98</v>
      </c>
      <c r="T47" s="18">
        <v>97</v>
      </c>
      <c r="U47" s="18">
        <f t="shared" si="5"/>
        <v>580</v>
      </c>
      <c r="V47" s="18">
        <f t="shared" si="6"/>
        <v>1164</v>
      </c>
    </row>
    <row r="48" spans="1:22" x14ac:dyDescent="0.35">
      <c r="A48" s="18">
        <v>30</v>
      </c>
      <c r="B48" s="5">
        <v>170</v>
      </c>
      <c r="C48" s="6" t="s">
        <v>296</v>
      </c>
      <c r="D48" s="7" t="s">
        <v>297</v>
      </c>
      <c r="E48" s="10">
        <v>16384</v>
      </c>
      <c r="F48" s="10" t="s">
        <v>33</v>
      </c>
      <c r="G48" s="5" t="s">
        <v>20</v>
      </c>
      <c r="H48" s="18">
        <v>97</v>
      </c>
      <c r="I48" s="18">
        <v>97</v>
      </c>
      <c r="J48" s="18">
        <v>96</v>
      </c>
      <c r="K48" s="18">
        <v>97</v>
      </c>
      <c r="L48" s="18">
        <v>96</v>
      </c>
      <c r="M48" s="18">
        <v>96</v>
      </c>
      <c r="N48" s="18">
        <f t="shared" si="4"/>
        <v>579</v>
      </c>
      <c r="O48" s="18">
        <v>97</v>
      </c>
      <c r="P48" s="18">
        <v>99</v>
      </c>
      <c r="Q48" s="18">
        <v>96</v>
      </c>
      <c r="R48" s="18">
        <v>96</v>
      </c>
      <c r="S48" s="18">
        <v>98</v>
      </c>
      <c r="T48" s="18">
        <v>98</v>
      </c>
      <c r="U48" s="18">
        <f t="shared" si="5"/>
        <v>584</v>
      </c>
      <c r="V48" s="18">
        <f t="shared" si="6"/>
        <v>1163</v>
      </c>
    </row>
    <row r="49" spans="1:22" x14ac:dyDescent="0.35">
      <c r="A49" s="18">
        <v>31</v>
      </c>
      <c r="B49" s="5">
        <v>213</v>
      </c>
      <c r="C49" s="6" t="s">
        <v>411</v>
      </c>
      <c r="D49" s="7" t="s">
        <v>412</v>
      </c>
      <c r="E49" s="43">
        <v>17425</v>
      </c>
      <c r="F49" s="43" t="s">
        <v>26</v>
      </c>
      <c r="G49" s="42" t="s">
        <v>27</v>
      </c>
      <c r="H49" s="18">
        <v>97</v>
      </c>
      <c r="I49" s="18">
        <v>97</v>
      </c>
      <c r="J49" s="18">
        <v>96</v>
      </c>
      <c r="K49" s="18">
        <v>98</v>
      </c>
      <c r="L49" s="18">
        <v>98</v>
      </c>
      <c r="M49" s="18">
        <v>95</v>
      </c>
      <c r="N49" s="18">
        <f t="shared" si="4"/>
        <v>581</v>
      </c>
      <c r="O49" s="18">
        <v>96</v>
      </c>
      <c r="P49" s="18">
        <v>98</v>
      </c>
      <c r="Q49" s="18">
        <v>97</v>
      </c>
      <c r="R49" s="18">
        <v>98</v>
      </c>
      <c r="S49" s="18">
        <v>96</v>
      </c>
      <c r="T49" s="18">
        <v>97</v>
      </c>
      <c r="U49" s="18">
        <f t="shared" si="5"/>
        <v>582</v>
      </c>
      <c r="V49" s="18">
        <f t="shared" si="6"/>
        <v>1163</v>
      </c>
    </row>
    <row r="50" spans="1:22" x14ac:dyDescent="0.35">
      <c r="A50" s="18">
        <v>32</v>
      </c>
      <c r="B50" s="5">
        <v>282</v>
      </c>
      <c r="C50" s="6" t="s">
        <v>477</v>
      </c>
      <c r="D50" s="7" t="s">
        <v>315</v>
      </c>
      <c r="E50" s="10">
        <v>31645</v>
      </c>
      <c r="F50" s="10" t="s">
        <v>26</v>
      </c>
      <c r="G50" s="5" t="s">
        <v>27</v>
      </c>
      <c r="H50" s="18">
        <v>95</v>
      </c>
      <c r="I50" s="18">
        <v>97</v>
      </c>
      <c r="J50" s="18">
        <v>97</v>
      </c>
      <c r="K50" s="18">
        <v>94</v>
      </c>
      <c r="L50" s="18">
        <v>98</v>
      </c>
      <c r="M50" s="18">
        <v>95</v>
      </c>
      <c r="N50" s="18">
        <f t="shared" si="4"/>
        <v>576</v>
      </c>
      <c r="O50" s="18">
        <v>97</v>
      </c>
      <c r="P50" s="18">
        <v>99</v>
      </c>
      <c r="Q50" s="18">
        <v>98</v>
      </c>
      <c r="R50" s="18">
        <v>97</v>
      </c>
      <c r="S50" s="18">
        <v>96</v>
      </c>
      <c r="T50" s="18">
        <v>99</v>
      </c>
      <c r="U50" s="18">
        <f t="shared" si="5"/>
        <v>586</v>
      </c>
      <c r="V50" s="18">
        <f t="shared" si="6"/>
        <v>1162</v>
      </c>
    </row>
    <row r="51" spans="1:22" x14ac:dyDescent="0.35">
      <c r="A51" s="18">
        <v>33</v>
      </c>
      <c r="B51" s="5">
        <v>276</v>
      </c>
      <c r="C51" s="6" t="s">
        <v>376</v>
      </c>
      <c r="D51" s="7" t="s">
        <v>377</v>
      </c>
      <c r="E51" s="49" t="s">
        <v>448</v>
      </c>
      <c r="F51" s="49" t="s">
        <v>107</v>
      </c>
      <c r="G51" s="42" t="s">
        <v>27</v>
      </c>
      <c r="H51" s="18">
        <v>95</v>
      </c>
      <c r="I51" s="18">
        <v>98</v>
      </c>
      <c r="J51" s="18">
        <v>96</v>
      </c>
      <c r="K51" s="18">
        <v>95</v>
      </c>
      <c r="L51" s="18">
        <v>96</v>
      </c>
      <c r="M51" s="18">
        <v>98</v>
      </c>
      <c r="N51" s="18">
        <f t="shared" ref="N51:N78" si="7">SUM(H51:M51)</f>
        <v>578</v>
      </c>
      <c r="O51" s="18">
        <v>95</v>
      </c>
      <c r="P51" s="18">
        <v>98</v>
      </c>
      <c r="Q51" s="18">
        <v>95</v>
      </c>
      <c r="R51" s="18">
        <v>100</v>
      </c>
      <c r="S51" s="18">
        <v>96</v>
      </c>
      <c r="T51" s="18">
        <v>99</v>
      </c>
      <c r="U51" s="18">
        <f t="shared" ref="U51:U78" si="8">SUM(O51:T51)</f>
        <v>583</v>
      </c>
      <c r="V51" s="18">
        <f t="shared" ref="V51:V78" si="9">U51+N51</f>
        <v>1161</v>
      </c>
    </row>
    <row r="52" spans="1:22" x14ac:dyDescent="0.35">
      <c r="A52" s="18">
        <v>34</v>
      </c>
      <c r="B52" s="5">
        <v>220</v>
      </c>
      <c r="C52" s="6" t="s">
        <v>469</v>
      </c>
      <c r="D52" s="7" t="s">
        <v>470</v>
      </c>
      <c r="E52" s="10">
        <v>28508</v>
      </c>
      <c r="F52" s="10" t="s">
        <v>95</v>
      </c>
      <c r="G52" s="42" t="s">
        <v>27</v>
      </c>
      <c r="H52" s="18">
        <v>96</v>
      </c>
      <c r="I52" s="18">
        <v>99</v>
      </c>
      <c r="J52" s="18">
        <v>95</v>
      </c>
      <c r="K52" s="18">
        <v>93</v>
      </c>
      <c r="L52" s="18">
        <v>94</v>
      </c>
      <c r="M52" s="18">
        <v>97</v>
      </c>
      <c r="N52" s="18">
        <f t="shared" si="7"/>
        <v>574</v>
      </c>
      <c r="O52" s="18">
        <v>98</v>
      </c>
      <c r="P52" s="18">
        <v>97</v>
      </c>
      <c r="Q52" s="18">
        <v>97</v>
      </c>
      <c r="R52" s="18">
        <v>100</v>
      </c>
      <c r="S52" s="18">
        <v>97</v>
      </c>
      <c r="T52" s="18">
        <v>97</v>
      </c>
      <c r="U52" s="18">
        <f t="shared" si="8"/>
        <v>586</v>
      </c>
      <c r="V52" s="18">
        <f t="shared" si="9"/>
        <v>1160</v>
      </c>
    </row>
    <row r="53" spans="1:22" x14ac:dyDescent="0.35">
      <c r="A53" s="18">
        <v>35</v>
      </c>
      <c r="B53" s="5">
        <v>208</v>
      </c>
      <c r="C53" s="6" t="s">
        <v>341</v>
      </c>
      <c r="D53" s="7" t="s">
        <v>342</v>
      </c>
      <c r="E53" s="43">
        <v>28847</v>
      </c>
      <c r="F53" s="43" t="s">
        <v>36</v>
      </c>
      <c r="G53" s="42" t="s">
        <v>20</v>
      </c>
      <c r="H53" s="18">
        <v>97</v>
      </c>
      <c r="I53" s="18">
        <v>96</v>
      </c>
      <c r="J53" s="18">
        <v>100</v>
      </c>
      <c r="K53" s="18">
        <v>93</v>
      </c>
      <c r="L53" s="18">
        <v>97</v>
      </c>
      <c r="M53" s="18">
        <v>100</v>
      </c>
      <c r="N53" s="18">
        <f t="shared" si="7"/>
        <v>583</v>
      </c>
      <c r="O53" s="18">
        <v>95</v>
      </c>
      <c r="P53" s="18">
        <v>96</v>
      </c>
      <c r="Q53" s="18">
        <v>96</v>
      </c>
      <c r="R53" s="18">
        <v>98</v>
      </c>
      <c r="S53" s="18">
        <v>97</v>
      </c>
      <c r="T53" s="18">
        <v>95</v>
      </c>
      <c r="U53" s="18">
        <f t="shared" si="8"/>
        <v>577</v>
      </c>
      <c r="V53" s="18">
        <f t="shared" si="9"/>
        <v>1160</v>
      </c>
    </row>
    <row r="54" spans="1:22" x14ac:dyDescent="0.35">
      <c r="A54" s="18">
        <v>36</v>
      </c>
      <c r="B54" s="5">
        <v>219</v>
      </c>
      <c r="C54" s="6" t="s">
        <v>282</v>
      </c>
      <c r="D54" s="7" t="s">
        <v>283</v>
      </c>
      <c r="E54" s="42">
        <v>31112</v>
      </c>
      <c r="F54" s="42" t="s">
        <v>26</v>
      </c>
      <c r="G54" s="42" t="s">
        <v>27</v>
      </c>
      <c r="H54" s="18">
        <v>94</v>
      </c>
      <c r="I54" s="18">
        <v>98</v>
      </c>
      <c r="J54" s="18">
        <v>96</v>
      </c>
      <c r="K54" s="18">
        <v>93</v>
      </c>
      <c r="L54" s="18">
        <v>94</v>
      </c>
      <c r="M54" s="18">
        <v>98</v>
      </c>
      <c r="N54" s="18">
        <f t="shared" si="7"/>
        <v>573</v>
      </c>
      <c r="O54" s="18">
        <v>97</v>
      </c>
      <c r="P54" s="18">
        <v>99</v>
      </c>
      <c r="Q54" s="18">
        <v>99</v>
      </c>
      <c r="R54" s="18">
        <v>98</v>
      </c>
      <c r="S54" s="18">
        <v>95</v>
      </c>
      <c r="T54" s="18">
        <v>98</v>
      </c>
      <c r="U54" s="18">
        <f t="shared" si="8"/>
        <v>586</v>
      </c>
      <c r="V54" s="18">
        <f t="shared" si="9"/>
        <v>1159</v>
      </c>
    </row>
    <row r="55" spans="1:22" x14ac:dyDescent="0.35">
      <c r="A55" s="18">
        <v>37</v>
      </c>
      <c r="B55" s="5">
        <v>66</v>
      </c>
      <c r="C55" s="6" t="s">
        <v>480</v>
      </c>
      <c r="D55" s="7" t="s">
        <v>392</v>
      </c>
      <c r="E55" s="10">
        <v>24695</v>
      </c>
      <c r="F55" s="10" t="s">
        <v>95</v>
      </c>
      <c r="G55" s="5" t="s">
        <v>27</v>
      </c>
      <c r="H55" s="18">
        <v>96</v>
      </c>
      <c r="I55" s="18">
        <v>96</v>
      </c>
      <c r="J55" s="18">
        <v>98</v>
      </c>
      <c r="K55" s="18">
        <v>95</v>
      </c>
      <c r="L55" s="18">
        <v>94</v>
      </c>
      <c r="M55" s="18">
        <v>95</v>
      </c>
      <c r="N55" s="18">
        <f t="shared" si="7"/>
        <v>574</v>
      </c>
      <c r="O55" s="18">
        <v>100</v>
      </c>
      <c r="P55" s="18">
        <v>97</v>
      </c>
      <c r="Q55" s="18">
        <v>96</v>
      </c>
      <c r="R55" s="18">
        <v>98</v>
      </c>
      <c r="S55" s="18">
        <v>95</v>
      </c>
      <c r="T55" s="18">
        <v>99</v>
      </c>
      <c r="U55" s="18">
        <f t="shared" si="8"/>
        <v>585</v>
      </c>
      <c r="V55" s="18">
        <f t="shared" si="9"/>
        <v>1159</v>
      </c>
    </row>
    <row r="56" spans="1:22" x14ac:dyDescent="0.35">
      <c r="A56" s="18">
        <v>38</v>
      </c>
      <c r="B56" s="5">
        <v>62</v>
      </c>
      <c r="C56" s="6" t="s">
        <v>423</v>
      </c>
      <c r="D56" s="7" t="s">
        <v>424</v>
      </c>
      <c r="E56" s="49" t="s">
        <v>445</v>
      </c>
      <c r="F56" s="49" t="s">
        <v>107</v>
      </c>
      <c r="G56" s="42" t="s">
        <v>20</v>
      </c>
      <c r="H56" s="18">
        <v>99</v>
      </c>
      <c r="I56" s="18">
        <v>95</v>
      </c>
      <c r="J56" s="18">
        <v>96</v>
      </c>
      <c r="K56" s="18">
        <v>93</v>
      </c>
      <c r="L56" s="18">
        <v>97</v>
      </c>
      <c r="M56" s="18">
        <v>98</v>
      </c>
      <c r="N56" s="18">
        <f t="shared" si="7"/>
        <v>578</v>
      </c>
      <c r="O56" s="18">
        <v>97</v>
      </c>
      <c r="P56" s="18">
        <v>93</v>
      </c>
      <c r="Q56" s="18">
        <v>99</v>
      </c>
      <c r="R56" s="18">
        <v>99</v>
      </c>
      <c r="S56" s="18">
        <v>96</v>
      </c>
      <c r="T56" s="18">
        <v>97</v>
      </c>
      <c r="U56" s="18">
        <f t="shared" si="8"/>
        <v>581</v>
      </c>
      <c r="V56" s="18">
        <f t="shared" si="9"/>
        <v>1159</v>
      </c>
    </row>
    <row r="57" spans="1:22" x14ac:dyDescent="0.35">
      <c r="A57" s="18">
        <v>39</v>
      </c>
      <c r="B57" s="5">
        <v>42</v>
      </c>
      <c r="C57" s="6" t="s">
        <v>329</v>
      </c>
      <c r="D57" s="7" t="s">
        <v>330</v>
      </c>
      <c r="E57" s="44">
        <v>28781</v>
      </c>
      <c r="F57" s="44" t="s">
        <v>79</v>
      </c>
      <c r="G57" s="44" t="s">
        <v>42</v>
      </c>
      <c r="H57" s="18">
        <v>95</v>
      </c>
      <c r="I57" s="18">
        <v>99</v>
      </c>
      <c r="J57" s="18">
        <v>99</v>
      </c>
      <c r="K57" s="18">
        <v>96</v>
      </c>
      <c r="L57" s="18">
        <v>96</v>
      </c>
      <c r="M57" s="18">
        <v>97</v>
      </c>
      <c r="N57" s="18">
        <f t="shared" si="7"/>
        <v>582</v>
      </c>
      <c r="O57" s="18">
        <v>93</v>
      </c>
      <c r="P57" s="18">
        <v>96</v>
      </c>
      <c r="Q57" s="18">
        <v>97</v>
      </c>
      <c r="R57" s="18">
        <v>99</v>
      </c>
      <c r="S57" s="18">
        <v>96</v>
      </c>
      <c r="T57" s="18">
        <v>94</v>
      </c>
      <c r="U57" s="18">
        <f t="shared" si="8"/>
        <v>575</v>
      </c>
      <c r="V57" s="18">
        <f t="shared" si="9"/>
        <v>1157</v>
      </c>
    </row>
    <row r="58" spans="1:22" x14ac:dyDescent="0.35">
      <c r="A58" s="18">
        <v>40</v>
      </c>
      <c r="B58" s="5">
        <v>190</v>
      </c>
      <c r="C58" s="6" t="s">
        <v>465</v>
      </c>
      <c r="D58" s="7" t="s">
        <v>466</v>
      </c>
      <c r="E58" s="46">
        <v>100302</v>
      </c>
      <c r="F58" s="46" t="s">
        <v>95</v>
      </c>
      <c r="G58" s="42" t="s">
        <v>20</v>
      </c>
      <c r="H58" s="18">
        <v>98</v>
      </c>
      <c r="I58" s="18">
        <v>98</v>
      </c>
      <c r="J58" s="18">
        <v>99</v>
      </c>
      <c r="K58" s="18">
        <v>98</v>
      </c>
      <c r="L58" s="18">
        <v>96</v>
      </c>
      <c r="M58" s="18">
        <v>98</v>
      </c>
      <c r="N58" s="18">
        <f t="shared" si="7"/>
        <v>587</v>
      </c>
      <c r="O58" s="18">
        <v>97</v>
      </c>
      <c r="P58" s="18">
        <v>93</v>
      </c>
      <c r="Q58" s="18">
        <v>95</v>
      </c>
      <c r="R58" s="18">
        <v>92</v>
      </c>
      <c r="S58" s="18">
        <v>95</v>
      </c>
      <c r="T58" s="18">
        <v>98</v>
      </c>
      <c r="U58" s="18">
        <f t="shared" si="8"/>
        <v>570</v>
      </c>
      <c r="V58" s="18">
        <f t="shared" si="9"/>
        <v>1157</v>
      </c>
    </row>
    <row r="59" spans="1:22" x14ac:dyDescent="0.35">
      <c r="A59" s="18">
        <v>41</v>
      </c>
      <c r="B59" s="5">
        <v>153</v>
      </c>
      <c r="C59" s="6" t="s">
        <v>311</v>
      </c>
      <c r="D59" s="7" t="s">
        <v>312</v>
      </c>
      <c r="E59" s="43">
        <v>19067</v>
      </c>
      <c r="F59" s="43" t="s">
        <v>26</v>
      </c>
      <c r="G59" s="42" t="s">
        <v>27</v>
      </c>
      <c r="H59" s="18">
        <v>97</v>
      </c>
      <c r="I59" s="18">
        <v>96</v>
      </c>
      <c r="J59" s="18">
        <v>98</v>
      </c>
      <c r="K59" s="18">
        <v>95</v>
      </c>
      <c r="L59" s="18">
        <v>89</v>
      </c>
      <c r="M59" s="18">
        <v>97</v>
      </c>
      <c r="N59" s="18">
        <f t="shared" si="7"/>
        <v>572</v>
      </c>
      <c r="O59" s="18">
        <v>97</v>
      </c>
      <c r="P59" s="18">
        <v>97</v>
      </c>
      <c r="Q59" s="18">
        <v>97</v>
      </c>
      <c r="R59" s="18">
        <v>97</v>
      </c>
      <c r="S59" s="18">
        <v>98</v>
      </c>
      <c r="T59" s="18">
        <v>98</v>
      </c>
      <c r="U59" s="18">
        <f t="shared" si="8"/>
        <v>584</v>
      </c>
      <c r="V59" s="18">
        <f t="shared" si="9"/>
        <v>1156</v>
      </c>
    </row>
    <row r="60" spans="1:22" x14ac:dyDescent="0.35">
      <c r="A60" s="18">
        <v>42</v>
      </c>
      <c r="B60" s="5">
        <v>178</v>
      </c>
      <c r="C60" s="6" t="s">
        <v>327</v>
      </c>
      <c r="D60" s="7" t="s">
        <v>328</v>
      </c>
      <c r="E60" s="10">
        <v>28811</v>
      </c>
      <c r="F60" s="10" t="s">
        <v>66</v>
      </c>
      <c r="G60" s="5" t="s">
        <v>42</v>
      </c>
      <c r="H60" s="18">
        <v>94</v>
      </c>
      <c r="I60" s="18">
        <v>99</v>
      </c>
      <c r="J60" s="18">
        <v>98</v>
      </c>
      <c r="K60" s="18">
        <v>95</v>
      </c>
      <c r="L60" s="18">
        <v>93</v>
      </c>
      <c r="M60" s="18">
        <v>98</v>
      </c>
      <c r="N60" s="18">
        <f t="shared" si="7"/>
        <v>577</v>
      </c>
      <c r="O60" s="18">
        <v>95</v>
      </c>
      <c r="P60" s="18">
        <v>98</v>
      </c>
      <c r="Q60" s="18">
        <v>96</v>
      </c>
      <c r="R60" s="18">
        <v>97</v>
      </c>
      <c r="S60" s="18">
        <v>97</v>
      </c>
      <c r="T60" s="18">
        <v>96</v>
      </c>
      <c r="U60" s="18">
        <f t="shared" si="8"/>
        <v>579</v>
      </c>
      <c r="V60" s="18">
        <f t="shared" si="9"/>
        <v>1156</v>
      </c>
    </row>
    <row r="61" spans="1:22" x14ac:dyDescent="0.35">
      <c r="A61" s="18">
        <v>43</v>
      </c>
      <c r="B61" s="5">
        <v>251</v>
      </c>
      <c r="C61" s="6" t="s">
        <v>474</v>
      </c>
      <c r="D61" s="7" t="s">
        <v>358</v>
      </c>
      <c r="E61" s="10">
        <v>28713</v>
      </c>
      <c r="F61" s="10" t="s">
        <v>318</v>
      </c>
      <c r="G61" s="5" t="s">
        <v>27</v>
      </c>
      <c r="H61" s="18">
        <v>96</v>
      </c>
      <c r="I61" s="18">
        <v>98</v>
      </c>
      <c r="J61" s="18">
        <v>96</v>
      </c>
      <c r="K61" s="18">
        <v>95</v>
      </c>
      <c r="L61" s="18">
        <v>96</v>
      </c>
      <c r="M61" s="18">
        <v>97</v>
      </c>
      <c r="N61" s="18">
        <f t="shared" si="7"/>
        <v>578</v>
      </c>
      <c r="O61" s="18">
        <v>97</v>
      </c>
      <c r="P61" s="18">
        <v>97</v>
      </c>
      <c r="Q61" s="18">
        <v>96</v>
      </c>
      <c r="R61" s="18">
        <v>94</v>
      </c>
      <c r="S61" s="18">
        <v>96</v>
      </c>
      <c r="T61" s="18">
        <v>98</v>
      </c>
      <c r="U61" s="18">
        <f t="shared" si="8"/>
        <v>578</v>
      </c>
      <c r="V61" s="18">
        <f t="shared" si="9"/>
        <v>1156</v>
      </c>
    </row>
    <row r="62" spans="1:22" x14ac:dyDescent="0.35">
      <c r="A62" s="18">
        <v>44</v>
      </c>
      <c r="B62" s="5">
        <v>167</v>
      </c>
      <c r="C62" s="6" t="s">
        <v>137</v>
      </c>
      <c r="D62" s="7" t="s">
        <v>323</v>
      </c>
      <c r="E62" s="42">
        <v>13180</v>
      </c>
      <c r="F62" s="42" t="s">
        <v>23</v>
      </c>
      <c r="G62" s="42" t="s">
        <v>20</v>
      </c>
      <c r="H62" s="18">
        <v>98</v>
      </c>
      <c r="I62" s="18">
        <v>97</v>
      </c>
      <c r="J62" s="18">
        <v>96</v>
      </c>
      <c r="K62" s="18">
        <v>97</v>
      </c>
      <c r="L62" s="18">
        <v>98</v>
      </c>
      <c r="M62" s="18">
        <v>97</v>
      </c>
      <c r="N62" s="18">
        <f t="shared" si="7"/>
        <v>583</v>
      </c>
      <c r="O62" s="18">
        <v>96</v>
      </c>
      <c r="P62" s="18">
        <v>93</v>
      </c>
      <c r="Q62" s="18">
        <v>96</v>
      </c>
      <c r="R62" s="18">
        <v>98</v>
      </c>
      <c r="S62" s="18">
        <v>93</v>
      </c>
      <c r="T62" s="18">
        <v>97</v>
      </c>
      <c r="U62" s="18">
        <f t="shared" si="8"/>
        <v>573</v>
      </c>
      <c r="V62" s="18">
        <f t="shared" si="9"/>
        <v>1156</v>
      </c>
    </row>
    <row r="63" spans="1:22" x14ac:dyDescent="0.35">
      <c r="A63" s="18">
        <v>45</v>
      </c>
      <c r="B63" s="5">
        <v>235</v>
      </c>
      <c r="C63" s="6" t="s">
        <v>290</v>
      </c>
      <c r="D63" s="7" t="s">
        <v>291</v>
      </c>
      <c r="E63" s="10">
        <v>14130</v>
      </c>
      <c r="F63" s="10" t="s">
        <v>79</v>
      </c>
      <c r="G63" s="51" t="s">
        <v>20</v>
      </c>
      <c r="H63" s="18">
        <v>97</v>
      </c>
      <c r="I63" s="18">
        <v>93</v>
      </c>
      <c r="J63" s="18">
        <v>95</v>
      </c>
      <c r="K63" s="18">
        <v>97</v>
      </c>
      <c r="L63" s="18">
        <v>99</v>
      </c>
      <c r="M63" s="18">
        <v>94</v>
      </c>
      <c r="N63" s="18">
        <f t="shared" si="7"/>
        <v>575</v>
      </c>
      <c r="O63" s="18">
        <v>95</v>
      </c>
      <c r="P63" s="18">
        <v>97</v>
      </c>
      <c r="Q63" s="18">
        <v>98</v>
      </c>
      <c r="R63" s="18">
        <v>97</v>
      </c>
      <c r="S63" s="18">
        <v>97</v>
      </c>
      <c r="T63" s="18">
        <v>96</v>
      </c>
      <c r="U63" s="18">
        <f t="shared" si="8"/>
        <v>580</v>
      </c>
      <c r="V63" s="18">
        <f t="shared" si="9"/>
        <v>1155</v>
      </c>
    </row>
    <row r="64" spans="1:22" x14ac:dyDescent="0.35">
      <c r="A64" s="18">
        <v>46</v>
      </c>
      <c r="B64" s="5">
        <v>182</v>
      </c>
      <c r="C64" s="6" t="s">
        <v>473</v>
      </c>
      <c r="D64" s="7" t="s">
        <v>358</v>
      </c>
      <c r="E64" s="10">
        <v>19133</v>
      </c>
      <c r="F64" s="10" t="s">
        <v>406</v>
      </c>
      <c r="G64" s="5" t="s">
        <v>27</v>
      </c>
      <c r="H64" s="18">
        <v>97</v>
      </c>
      <c r="I64" s="18">
        <v>95</v>
      </c>
      <c r="J64" s="18">
        <v>95</v>
      </c>
      <c r="K64" s="18">
        <v>94</v>
      </c>
      <c r="L64" s="18">
        <v>99</v>
      </c>
      <c r="M64" s="18">
        <v>98</v>
      </c>
      <c r="N64" s="18">
        <f t="shared" si="7"/>
        <v>578</v>
      </c>
      <c r="O64" s="18">
        <v>96</v>
      </c>
      <c r="P64" s="18">
        <v>96</v>
      </c>
      <c r="Q64" s="18">
        <v>98</v>
      </c>
      <c r="R64" s="18">
        <v>93</v>
      </c>
      <c r="S64" s="18">
        <v>96</v>
      </c>
      <c r="T64" s="18">
        <v>96</v>
      </c>
      <c r="U64" s="18">
        <f t="shared" si="8"/>
        <v>575</v>
      </c>
      <c r="V64" s="18">
        <f t="shared" si="9"/>
        <v>1153</v>
      </c>
    </row>
    <row r="65" spans="1:22" x14ac:dyDescent="0.35">
      <c r="A65" s="18">
        <v>47</v>
      </c>
      <c r="B65" s="5">
        <v>283</v>
      </c>
      <c r="C65" s="6" t="s">
        <v>478</v>
      </c>
      <c r="D65" s="7" t="s">
        <v>479</v>
      </c>
      <c r="E65" s="10">
        <v>30508</v>
      </c>
      <c r="F65" s="10" t="s">
        <v>154</v>
      </c>
      <c r="G65" s="5" t="s">
        <v>27</v>
      </c>
      <c r="H65" s="18">
        <v>96</v>
      </c>
      <c r="I65" s="18">
        <v>94</v>
      </c>
      <c r="J65" s="18">
        <v>96</v>
      </c>
      <c r="K65" s="18">
        <v>93</v>
      </c>
      <c r="L65" s="18">
        <v>98</v>
      </c>
      <c r="M65" s="18">
        <v>95</v>
      </c>
      <c r="N65" s="18">
        <f t="shared" si="7"/>
        <v>572</v>
      </c>
      <c r="O65" s="18">
        <v>95</v>
      </c>
      <c r="P65" s="18">
        <v>97</v>
      </c>
      <c r="Q65" s="18">
        <v>97</v>
      </c>
      <c r="R65" s="18">
        <v>99</v>
      </c>
      <c r="S65" s="18">
        <v>95</v>
      </c>
      <c r="T65" s="18">
        <v>95</v>
      </c>
      <c r="U65" s="18">
        <f t="shared" si="8"/>
        <v>578</v>
      </c>
      <c r="V65" s="18">
        <f t="shared" si="9"/>
        <v>1150</v>
      </c>
    </row>
    <row r="66" spans="1:22" x14ac:dyDescent="0.35">
      <c r="A66" s="18">
        <v>48</v>
      </c>
      <c r="B66" s="5">
        <v>128</v>
      </c>
      <c r="C66" s="6" t="s">
        <v>117</v>
      </c>
      <c r="D66" s="7" t="s">
        <v>343</v>
      </c>
      <c r="E66" s="43">
        <v>28547</v>
      </c>
      <c r="F66" s="43" t="s">
        <v>26</v>
      </c>
      <c r="G66" s="42" t="s">
        <v>20</v>
      </c>
      <c r="H66" s="18">
        <v>95</v>
      </c>
      <c r="I66" s="18">
        <v>97</v>
      </c>
      <c r="J66" s="18">
        <v>93</v>
      </c>
      <c r="K66" s="18">
        <v>94</v>
      </c>
      <c r="L66" s="18">
        <v>98</v>
      </c>
      <c r="M66" s="18">
        <v>96</v>
      </c>
      <c r="N66" s="18">
        <f t="shared" si="7"/>
        <v>573</v>
      </c>
      <c r="O66" s="18">
        <v>96</v>
      </c>
      <c r="P66" s="18">
        <v>96</v>
      </c>
      <c r="Q66" s="18">
        <v>98</v>
      </c>
      <c r="R66" s="18">
        <v>96</v>
      </c>
      <c r="S66" s="18">
        <v>96</v>
      </c>
      <c r="T66" s="18">
        <v>94</v>
      </c>
      <c r="U66" s="18">
        <f t="shared" si="8"/>
        <v>576</v>
      </c>
      <c r="V66" s="18">
        <f t="shared" si="9"/>
        <v>1149</v>
      </c>
    </row>
    <row r="67" spans="1:22" x14ac:dyDescent="0.35">
      <c r="A67" s="18">
        <v>49</v>
      </c>
      <c r="B67" s="5">
        <v>231</v>
      </c>
      <c r="C67" s="6" t="s">
        <v>414</v>
      </c>
      <c r="D67" s="7" t="s">
        <v>415</v>
      </c>
      <c r="E67" s="14">
        <v>26259</v>
      </c>
      <c r="F67" s="14" t="s">
        <v>231</v>
      </c>
      <c r="G67" s="5" t="s">
        <v>27</v>
      </c>
      <c r="H67" s="18">
        <v>95</v>
      </c>
      <c r="I67" s="18">
        <v>95</v>
      </c>
      <c r="J67" s="18">
        <v>98</v>
      </c>
      <c r="K67" s="18">
        <v>93</v>
      </c>
      <c r="L67" s="18">
        <v>97</v>
      </c>
      <c r="M67" s="18">
        <v>96</v>
      </c>
      <c r="N67" s="18">
        <f t="shared" si="7"/>
        <v>574</v>
      </c>
      <c r="O67" s="18">
        <v>95</v>
      </c>
      <c r="P67" s="18">
        <v>95</v>
      </c>
      <c r="Q67" s="18">
        <v>99</v>
      </c>
      <c r="R67" s="18">
        <v>94</v>
      </c>
      <c r="S67" s="18">
        <v>95</v>
      </c>
      <c r="T67" s="18">
        <v>97</v>
      </c>
      <c r="U67" s="18">
        <f t="shared" si="8"/>
        <v>575</v>
      </c>
      <c r="V67" s="18">
        <f t="shared" si="9"/>
        <v>1149</v>
      </c>
    </row>
    <row r="68" spans="1:22" x14ac:dyDescent="0.35">
      <c r="A68" s="18">
        <v>50</v>
      </c>
      <c r="B68" s="5">
        <v>217</v>
      </c>
      <c r="C68" s="6" t="s">
        <v>467</v>
      </c>
      <c r="D68" s="7" t="s">
        <v>468</v>
      </c>
      <c r="E68" s="43">
        <v>31989</v>
      </c>
      <c r="F68" s="43" t="s">
        <v>82</v>
      </c>
      <c r="G68" s="42" t="s">
        <v>27</v>
      </c>
      <c r="H68" s="18">
        <v>97</v>
      </c>
      <c r="I68" s="18">
        <v>92</v>
      </c>
      <c r="J68" s="18">
        <v>93</v>
      </c>
      <c r="K68" s="18">
        <v>93</v>
      </c>
      <c r="L68" s="18">
        <v>93</v>
      </c>
      <c r="M68" s="18">
        <v>94</v>
      </c>
      <c r="N68" s="18">
        <f t="shared" si="7"/>
        <v>562</v>
      </c>
      <c r="O68" s="18">
        <v>96</v>
      </c>
      <c r="P68" s="18">
        <v>95</v>
      </c>
      <c r="Q68" s="18">
        <v>98</v>
      </c>
      <c r="R68" s="18">
        <v>100</v>
      </c>
      <c r="S68" s="18">
        <v>98</v>
      </c>
      <c r="T68" s="18">
        <v>97</v>
      </c>
      <c r="U68" s="18">
        <f t="shared" si="8"/>
        <v>584</v>
      </c>
      <c r="V68" s="18">
        <f t="shared" si="9"/>
        <v>1146</v>
      </c>
    </row>
    <row r="69" spans="1:22" x14ac:dyDescent="0.35">
      <c r="A69" s="18">
        <v>51</v>
      </c>
      <c r="B69" s="5">
        <v>8</v>
      </c>
      <c r="C69" s="6" t="s">
        <v>407</v>
      </c>
      <c r="D69" s="7" t="s">
        <v>345</v>
      </c>
      <c r="E69" s="5">
        <v>112802</v>
      </c>
      <c r="F69" s="5" t="s">
        <v>39</v>
      </c>
      <c r="G69" s="5" t="s">
        <v>20</v>
      </c>
      <c r="H69" s="18">
        <v>95</v>
      </c>
      <c r="I69" s="18">
        <v>97</v>
      </c>
      <c r="J69" s="18">
        <v>99</v>
      </c>
      <c r="K69" s="18">
        <v>93</v>
      </c>
      <c r="L69" s="18">
        <v>95</v>
      </c>
      <c r="M69" s="18">
        <v>95</v>
      </c>
      <c r="N69" s="18">
        <f t="shared" si="7"/>
        <v>574</v>
      </c>
      <c r="O69" s="18">
        <v>98</v>
      </c>
      <c r="P69" s="18">
        <v>96</v>
      </c>
      <c r="Q69" s="18">
        <v>96</v>
      </c>
      <c r="R69" s="18">
        <v>94</v>
      </c>
      <c r="S69" s="18">
        <v>95</v>
      </c>
      <c r="T69" s="18">
        <v>93</v>
      </c>
      <c r="U69" s="18">
        <f t="shared" si="8"/>
        <v>572</v>
      </c>
      <c r="V69" s="18">
        <f t="shared" si="9"/>
        <v>1146</v>
      </c>
    </row>
    <row r="70" spans="1:22" x14ac:dyDescent="0.35">
      <c r="A70" s="18">
        <v>52</v>
      </c>
      <c r="B70" s="5">
        <v>67</v>
      </c>
      <c r="C70" s="6" t="s">
        <v>409</v>
      </c>
      <c r="D70" s="7" t="s">
        <v>410</v>
      </c>
      <c r="E70" s="10">
        <v>31537</v>
      </c>
      <c r="F70" s="10" t="s">
        <v>66</v>
      </c>
      <c r="G70" s="5" t="s">
        <v>20</v>
      </c>
      <c r="H70" s="18">
        <v>93</v>
      </c>
      <c r="I70" s="18">
        <v>94</v>
      </c>
      <c r="J70" s="18">
        <v>93</v>
      </c>
      <c r="K70" s="18">
        <v>95</v>
      </c>
      <c r="L70" s="18">
        <v>99</v>
      </c>
      <c r="M70" s="18">
        <v>97</v>
      </c>
      <c r="N70" s="18">
        <f t="shared" si="7"/>
        <v>571</v>
      </c>
      <c r="O70" s="18">
        <v>98</v>
      </c>
      <c r="P70" s="18">
        <v>96</v>
      </c>
      <c r="Q70" s="18">
        <v>96</v>
      </c>
      <c r="R70" s="18">
        <v>94</v>
      </c>
      <c r="S70" s="18">
        <v>92</v>
      </c>
      <c r="T70" s="18">
        <v>98</v>
      </c>
      <c r="U70" s="18">
        <f t="shared" si="8"/>
        <v>574</v>
      </c>
      <c r="V70" s="18">
        <f t="shared" si="9"/>
        <v>1145</v>
      </c>
    </row>
    <row r="71" spans="1:22" x14ac:dyDescent="0.35">
      <c r="A71" s="18">
        <v>53</v>
      </c>
      <c r="B71" s="5">
        <v>248</v>
      </c>
      <c r="C71" s="6" t="s">
        <v>294</v>
      </c>
      <c r="D71" s="7" t="s">
        <v>287</v>
      </c>
      <c r="E71" s="10">
        <v>31927</v>
      </c>
      <c r="F71" s="10" t="s">
        <v>26</v>
      </c>
      <c r="G71" s="5" t="s">
        <v>27</v>
      </c>
      <c r="H71" s="18">
        <v>96</v>
      </c>
      <c r="I71" s="18">
        <v>96</v>
      </c>
      <c r="J71" s="18">
        <v>93</v>
      </c>
      <c r="K71" s="18">
        <v>92</v>
      </c>
      <c r="L71" s="18">
        <v>92</v>
      </c>
      <c r="M71" s="18">
        <v>95</v>
      </c>
      <c r="N71" s="18">
        <f t="shared" si="7"/>
        <v>564</v>
      </c>
      <c r="O71" s="18">
        <v>98</v>
      </c>
      <c r="P71" s="18">
        <v>90</v>
      </c>
      <c r="Q71" s="18">
        <v>99</v>
      </c>
      <c r="R71" s="18">
        <v>98</v>
      </c>
      <c r="S71" s="18">
        <v>99</v>
      </c>
      <c r="T71" s="18">
        <v>96</v>
      </c>
      <c r="U71" s="18">
        <f t="shared" si="8"/>
        <v>580</v>
      </c>
      <c r="V71" s="18">
        <f t="shared" si="9"/>
        <v>1144</v>
      </c>
    </row>
    <row r="72" spans="1:22" x14ac:dyDescent="0.35">
      <c r="A72" s="18">
        <v>54</v>
      </c>
      <c r="B72" s="5">
        <v>270</v>
      </c>
      <c r="C72" s="6" t="s">
        <v>418</v>
      </c>
      <c r="D72" s="7" t="s">
        <v>419</v>
      </c>
      <c r="E72" s="43">
        <v>31823</v>
      </c>
      <c r="F72" s="43" t="s">
        <v>148</v>
      </c>
      <c r="G72" s="42" t="s">
        <v>42</v>
      </c>
      <c r="H72" s="18">
        <v>98</v>
      </c>
      <c r="I72" s="18">
        <v>99</v>
      </c>
      <c r="J72" s="18">
        <v>97</v>
      </c>
      <c r="K72" s="18">
        <v>91</v>
      </c>
      <c r="L72" s="18">
        <v>95</v>
      </c>
      <c r="M72" s="18">
        <v>97</v>
      </c>
      <c r="N72" s="18">
        <f t="shared" si="7"/>
        <v>577</v>
      </c>
      <c r="O72" s="18">
        <v>99</v>
      </c>
      <c r="P72" s="18">
        <v>94</v>
      </c>
      <c r="Q72" s="18">
        <v>91</v>
      </c>
      <c r="R72" s="18">
        <v>96</v>
      </c>
      <c r="S72" s="18">
        <v>97</v>
      </c>
      <c r="T72" s="18">
        <v>90</v>
      </c>
      <c r="U72" s="18">
        <f t="shared" si="8"/>
        <v>567</v>
      </c>
      <c r="V72" s="18">
        <f t="shared" si="9"/>
        <v>1144</v>
      </c>
    </row>
    <row r="73" spans="1:22" x14ac:dyDescent="0.35">
      <c r="A73" s="18">
        <v>55</v>
      </c>
      <c r="B73" s="5">
        <v>288</v>
      </c>
      <c r="C73" s="6" t="s">
        <v>475</v>
      </c>
      <c r="D73" s="7" t="s">
        <v>476</v>
      </c>
      <c r="E73" s="14">
        <v>31668</v>
      </c>
      <c r="F73" s="14" t="s">
        <v>89</v>
      </c>
      <c r="G73" s="15" t="s">
        <v>20</v>
      </c>
      <c r="H73" s="18">
        <v>96</v>
      </c>
      <c r="I73" s="18">
        <v>96</v>
      </c>
      <c r="J73" s="18">
        <v>97</v>
      </c>
      <c r="K73" s="18">
        <v>89</v>
      </c>
      <c r="L73" s="18">
        <v>98</v>
      </c>
      <c r="M73" s="18">
        <v>98</v>
      </c>
      <c r="N73" s="18">
        <f t="shared" si="7"/>
        <v>574</v>
      </c>
      <c r="O73" s="18">
        <v>94</v>
      </c>
      <c r="P73" s="18">
        <v>97</v>
      </c>
      <c r="Q73" s="18">
        <v>97</v>
      </c>
      <c r="R73" s="18">
        <v>91</v>
      </c>
      <c r="S73" s="18">
        <v>95</v>
      </c>
      <c r="T73" s="18">
        <v>95</v>
      </c>
      <c r="U73" s="18">
        <f t="shared" si="8"/>
        <v>569</v>
      </c>
      <c r="V73" s="18">
        <f t="shared" si="9"/>
        <v>1143</v>
      </c>
    </row>
    <row r="74" spans="1:22" x14ac:dyDescent="0.35">
      <c r="A74" s="18">
        <v>56</v>
      </c>
      <c r="B74" s="5">
        <v>249</v>
      </c>
      <c r="C74" s="6" t="s">
        <v>294</v>
      </c>
      <c r="D74" s="7" t="s">
        <v>295</v>
      </c>
      <c r="E74" s="10">
        <v>31928</v>
      </c>
      <c r="F74" s="10" t="s">
        <v>26</v>
      </c>
      <c r="G74" s="5" t="s">
        <v>20</v>
      </c>
      <c r="H74" s="18">
        <v>94</v>
      </c>
      <c r="I74" s="18">
        <v>95</v>
      </c>
      <c r="J74" s="18">
        <v>97</v>
      </c>
      <c r="K74" s="18">
        <v>93</v>
      </c>
      <c r="L74" s="18">
        <v>98</v>
      </c>
      <c r="M74" s="18">
        <v>94</v>
      </c>
      <c r="N74" s="18">
        <f t="shared" si="7"/>
        <v>571</v>
      </c>
      <c r="O74" s="18">
        <v>93</v>
      </c>
      <c r="P74" s="18">
        <v>96</v>
      </c>
      <c r="Q74" s="18">
        <v>95</v>
      </c>
      <c r="R74" s="18">
        <v>96</v>
      </c>
      <c r="S74" s="18">
        <v>94</v>
      </c>
      <c r="T74" s="18">
        <v>95</v>
      </c>
      <c r="U74" s="18">
        <f t="shared" si="8"/>
        <v>569</v>
      </c>
      <c r="V74" s="18">
        <f t="shared" si="9"/>
        <v>1140</v>
      </c>
    </row>
    <row r="75" spans="1:22" x14ac:dyDescent="0.35">
      <c r="A75" s="18">
        <v>57</v>
      </c>
      <c r="B75" s="5">
        <v>28</v>
      </c>
      <c r="C75" s="6" t="s">
        <v>413</v>
      </c>
      <c r="D75" s="7" t="s">
        <v>291</v>
      </c>
      <c r="E75" s="14">
        <v>112252</v>
      </c>
      <c r="F75" s="14" t="s">
        <v>39</v>
      </c>
      <c r="G75" s="5" t="s">
        <v>42</v>
      </c>
      <c r="H75" s="18">
        <v>96</v>
      </c>
      <c r="I75" s="18">
        <v>95</v>
      </c>
      <c r="J75" s="18">
        <v>92</v>
      </c>
      <c r="K75" s="18">
        <v>94</v>
      </c>
      <c r="L75" s="18">
        <v>97</v>
      </c>
      <c r="M75" s="18">
        <v>87</v>
      </c>
      <c r="N75" s="18">
        <f t="shared" si="7"/>
        <v>561</v>
      </c>
      <c r="O75" s="18">
        <v>95</v>
      </c>
      <c r="P75" s="18">
        <v>92</v>
      </c>
      <c r="Q75" s="18">
        <v>92</v>
      </c>
      <c r="R75" s="18">
        <v>96</v>
      </c>
      <c r="S75" s="18">
        <v>96</v>
      </c>
      <c r="T75" s="18">
        <v>96</v>
      </c>
      <c r="U75" s="18">
        <f t="shared" si="8"/>
        <v>567</v>
      </c>
      <c r="V75" s="18">
        <f t="shared" si="9"/>
        <v>1128</v>
      </c>
    </row>
    <row r="76" spans="1:22" x14ac:dyDescent="0.35">
      <c r="A76" s="18">
        <v>58</v>
      </c>
      <c r="B76" s="5">
        <v>85</v>
      </c>
      <c r="C76" s="6" t="s">
        <v>367</v>
      </c>
      <c r="D76" s="7" t="s">
        <v>368</v>
      </c>
      <c r="E76" s="43">
        <v>25623</v>
      </c>
      <c r="F76" s="43" t="s">
        <v>82</v>
      </c>
      <c r="G76" s="42" t="s">
        <v>20</v>
      </c>
      <c r="H76" s="18">
        <v>96</v>
      </c>
      <c r="I76" s="18">
        <v>96</v>
      </c>
      <c r="J76" s="18">
        <v>90</v>
      </c>
      <c r="K76" s="18">
        <v>92</v>
      </c>
      <c r="L76" s="18">
        <v>93</v>
      </c>
      <c r="M76" s="18">
        <v>97</v>
      </c>
      <c r="N76" s="18">
        <f t="shared" si="7"/>
        <v>564</v>
      </c>
      <c r="O76" s="18">
        <v>94</v>
      </c>
      <c r="P76" s="18">
        <v>95</v>
      </c>
      <c r="Q76" s="18">
        <v>93</v>
      </c>
      <c r="R76" s="18">
        <v>88</v>
      </c>
      <c r="S76" s="18">
        <v>92</v>
      </c>
      <c r="T76" s="18">
        <v>94</v>
      </c>
      <c r="U76" s="18">
        <f t="shared" si="8"/>
        <v>556</v>
      </c>
      <c r="V76" s="18">
        <f t="shared" si="9"/>
        <v>1120</v>
      </c>
    </row>
    <row r="77" spans="1:22" x14ac:dyDescent="0.35">
      <c r="A77" s="18">
        <v>59</v>
      </c>
      <c r="B77" s="5">
        <v>258</v>
      </c>
      <c r="C77" s="6" t="s">
        <v>397</v>
      </c>
      <c r="D77" s="7" t="s">
        <v>398</v>
      </c>
      <c r="E77" s="14" t="s">
        <v>447</v>
      </c>
      <c r="F77" s="14" t="s">
        <v>33</v>
      </c>
      <c r="G77" s="5" t="s">
        <v>42</v>
      </c>
      <c r="H77" s="18">
        <v>91</v>
      </c>
      <c r="I77" s="18">
        <v>91</v>
      </c>
      <c r="J77" s="18">
        <v>97</v>
      </c>
      <c r="K77" s="18">
        <v>94</v>
      </c>
      <c r="L77" s="18">
        <v>94</v>
      </c>
      <c r="M77" s="18">
        <v>94</v>
      </c>
      <c r="N77" s="18">
        <f t="shared" si="7"/>
        <v>561</v>
      </c>
      <c r="O77" s="18">
        <v>90</v>
      </c>
      <c r="P77" s="18">
        <v>95</v>
      </c>
      <c r="Q77" s="18">
        <v>93</v>
      </c>
      <c r="R77" s="18">
        <v>92</v>
      </c>
      <c r="S77" s="18">
        <v>92</v>
      </c>
      <c r="T77" s="18">
        <v>95</v>
      </c>
      <c r="U77" s="18">
        <f t="shared" si="8"/>
        <v>557</v>
      </c>
      <c r="V77" s="18">
        <f t="shared" si="9"/>
        <v>1118</v>
      </c>
    </row>
    <row r="78" spans="1:22" x14ac:dyDescent="0.35">
      <c r="A78" s="18">
        <v>60</v>
      </c>
      <c r="B78" s="5">
        <v>311</v>
      </c>
      <c r="C78" s="6" t="s">
        <v>482</v>
      </c>
      <c r="D78" s="7" t="s">
        <v>483</v>
      </c>
      <c r="E78" s="10">
        <v>31897</v>
      </c>
      <c r="F78" s="10" t="s">
        <v>23</v>
      </c>
      <c r="G78" s="5" t="s">
        <v>42</v>
      </c>
      <c r="H78" s="18">
        <v>95</v>
      </c>
      <c r="I78" s="18">
        <v>92</v>
      </c>
      <c r="J78" s="18">
        <v>94</v>
      </c>
      <c r="K78" s="18">
        <v>93</v>
      </c>
      <c r="L78" s="18">
        <v>83</v>
      </c>
      <c r="M78" s="18">
        <v>90</v>
      </c>
      <c r="N78" s="18">
        <f t="shared" si="7"/>
        <v>547</v>
      </c>
      <c r="O78" s="18">
        <v>92</v>
      </c>
      <c r="P78" s="18">
        <v>91</v>
      </c>
      <c r="Q78" s="18">
        <v>90</v>
      </c>
      <c r="R78" s="18">
        <v>88</v>
      </c>
      <c r="S78" s="18">
        <v>85</v>
      </c>
      <c r="T78" s="18">
        <v>89</v>
      </c>
      <c r="U78" s="18">
        <f t="shared" si="8"/>
        <v>535</v>
      </c>
      <c r="V78" s="18">
        <f t="shared" si="9"/>
        <v>1082</v>
      </c>
    </row>
    <row r="79" spans="1:22" x14ac:dyDescent="0.35">
      <c r="C79" s="5"/>
      <c r="D79" s="6"/>
      <c r="E79" s="7"/>
      <c r="F79" s="14"/>
      <c r="G79" s="5"/>
    </row>
    <row r="80" spans="1:22" x14ac:dyDescent="0.35">
      <c r="C80" s="5"/>
      <c r="D80" s="6"/>
      <c r="E80" s="7"/>
      <c r="F80" s="14"/>
      <c r="G80" s="5"/>
    </row>
    <row r="81" spans="3:7" x14ac:dyDescent="0.35">
      <c r="C81" s="5"/>
      <c r="D81" s="6"/>
      <c r="E81" s="7"/>
      <c r="F81" s="46"/>
      <c r="G81" s="42"/>
    </row>
    <row r="82" spans="3:7" x14ac:dyDescent="0.35">
      <c r="C82" s="5"/>
      <c r="D82" s="6"/>
      <c r="E82" s="7"/>
      <c r="F82" s="43"/>
      <c r="G82" s="42"/>
    </row>
    <row r="83" spans="3:7" x14ac:dyDescent="0.35">
      <c r="D83" s="45"/>
      <c r="E83" s="45"/>
    </row>
  </sheetData>
  <phoneticPr fontId="6" type="noConversion"/>
  <conditionalFormatting sqref="C79:D82 B18 B19:C78">
    <cfRule type="cellIs" dxfId="11" priority="1" stopIfTrue="1" operator="equal">
      <formula>#REF!</formula>
    </cfRule>
  </conditionalFormatting>
  <conditionalFormatting sqref="O19:T78 H19:M78">
    <cfRule type="cellIs" dxfId="10" priority="2" stopIfTrue="1" operator="equal">
      <formula>100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3"/>
  <sheetViews>
    <sheetView workbookViewId="0"/>
  </sheetViews>
  <sheetFormatPr defaultColWidth="9.1796875" defaultRowHeight="15.5" x14ac:dyDescent="0.35"/>
  <cols>
    <col min="1" max="1" width="5" style="18" customWidth="1"/>
    <col min="2" max="2" width="4.81640625" style="18" customWidth="1"/>
    <col min="3" max="3" width="21.81640625" style="18" bestFit="1" customWidth="1"/>
    <col min="4" max="4" width="12.81640625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13" width="5.1796875" style="18" hidden="1" customWidth="1"/>
    <col min="14" max="16" width="3.81640625" style="18" hidden="1" customWidth="1"/>
    <col min="17" max="17" width="5.1796875" style="18" hidden="1" customWidth="1"/>
    <col min="18" max="21" width="3.81640625" style="18" hidden="1" customWidth="1"/>
    <col min="22" max="22" width="5.1796875" style="18" hidden="1" customWidth="1"/>
    <col min="23" max="23" width="6.81640625" style="18" bestFit="1" customWidth="1"/>
    <col min="24" max="24" width="2.54296875" style="18" hidden="1" customWidth="1"/>
    <col min="25" max="29" width="5.1796875" style="18" hidden="1" customWidth="1"/>
    <col min="30" max="33" width="3.81640625" style="18" hidden="1" customWidth="1"/>
    <col min="34" max="34" width="5" style="18" hidden="1" customWidth="1"/>
    <col min="35" max="35" width="3.81640625" style="18" hidden="1" customWidth="1"/>
    <col min="36" max="36" width="5.1796875" style="18" hidden="1" customWidth="1"/>
    <col min="37" max="38" width="3.81640625" style="18" hidden="1" customWidth="1"/>
    <col min="39" max="39" width="5" style="18" hidden="1" customWidth="1"/>
    <col min="40" max="40" width="6.81640625" style="18" bestFit="1" customWidth="1"/>
    <col min="41" max="41" width="7.81640625" style="18" bestFit="1" customWidth="1"/>
    <col min="42" max="42" width="7" style="18" bestFit="1" customWidth="1"/>
    <col min="43" max="43" width="8.26953125" style="18" bestFit="1" customWidth="1"/>
    <col min="44" max="44" width="7" style="18" customWidth="1"/>
    <col min="45" max="47" width="5.1796875" style="18" bestFit="1" customWidth="1"/>
    <col min="48" max="48" width="3.81640625" style="18" bestFit="1" customWidth="1"/>
    <col min="49" max="49" width="5.1796875" style="18" bestFit="1" customWidth="1"/>
    <col min="50" max="50" width="3.81640625" style="18" bestFit="1" customWidth="1"/>
    <col min="51" max="51" width="5.1796875" style="18" bestFit="1" customWidth="1"/>
    <col min="52" max="16384" width="9.1796875" style="18"/>
  </cols>
  <sheetData>
    <row r="1" spans="1:50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18"/>
      <c r="AS1" s="18"/>
      <c r="AT1" s="18"/>
      <c r="AU1" s="18"/>
      <c r="AV1" s="18"/>
      <c r="AW1" s="18"/>
      <c r="AX1" s="18"/>
    </row>
    <row r="2" spans="1:50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18"/>
      <c r="AS2" s="18"/>
      <c r="AT2" s="18"/>
      <c r="AU2" s="18"/>
      <c r="AV2" s="18"/>
      <c r="AW2" s="18"/>
      <c r="AX2" s="18"/>
    </row>
    <row r="3" spans="1:50" s="1" customFormat="1" ht="20" x14ac:dyDescent="0.4">
      <c r="A3" s="22" t="s">
        <v>484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18"/>
      <c r="AS3" s="18"/>
      <c r="AT3" s="18"/>
      <c r="AU3" s="18"/>
      <c r="AV3" s="18"/>
      <c r="AW3" s="18"/>
      <c r="AX3" s="18"/>
    </row>
    <row r="4" spans="1:50" s="1" customFormat="1" ht="20" x14ac:dyDescent="0.4">
      <c r="A4" s="22" t="s">
        <v>462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18"/>
      <c r="AT4" s="18"/>
      <c r="AU4" s="18"/>
      <c r="AV4" s="18"/>
      <c r="AW4" s="18"/>
      <c r="AX4" s="18"/>
    </row>
    <row r="5" spans="1:50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50" s="1" customFormat="1" x14ac:dyDescent="0.35">
      <c r="A6" s="21" t="s">
        <v>2</v>
      </c>
      <c r="B6" s="20"/>
      <c r="C6" s="20"/>
      <c r="D6" s="20"/>
      <c r="E6" s="20"/>
      <c r="F6" s="21" t="s">
        <v>628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40">
        <v>2398</v>
      </c>
      <c r="AR6" s="21"/>
    </row>
    <row r="7" spans="1:50" s="1" customFormat="1" x14ac:dyDescent="0.35">
      <c r="A7" s="21" t="s">
        <v>3</v>
      </c>
      <c r="B7" s="20"/>
      <c r="C7" s="20"/>
      <c r="D7" s="20"/>
      <c r="E7" s="20"/>
      <c r="F7" s="21" t="s">
        <v>452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40">
        <v>2392.6</v>
      </c>
      <c r="AR7" s="21"/>
    </row>
    <row r="8" spans="1:50" s="1" customFormat="1" x14ac:dyDescent="0.35">
      <c r="A8" s="21" t="s">
        <v>4</v>
      </c>
      <c r="B8" s="20"/>
      <c r="C8" s="20"/>
      <c r="D8" s="20"/>
      <c r="E8" s="20"/>
      <c r="F8" s="21" t="s">
        <v>629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40">
        <v>2383.1</v>
      </c>
      <c r="AR8" s="21"/>
    </row>
    <row r="9" spans="1:50" s="1" customFormat="1" x14ac:dyDescent="0.35">
      <c r="A9" s="21"/>
      <c r="B9" s="20"/>
      <c r="C9" s="20"/>
      <c r="D9" s="20"/>
      <c r="E9" s="20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21"/>
    </row>
    <row r="10" spans="1:50" s="1" customFormat="1" x14ac:dyDescent="0.35">
      <c r="A10" s="21" t="s">
        <v>5</v>
      </c>
      <c r="B10" s="20"/>
      <c r="C10" s="20"/>
      <c r="D10" s="20"/>
      <c r="E10" s="20"/>
      <c r="F10" s="21" t="s">
        <v>627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17">
        <v>2277</v>
      </c>
      <c r="AR10" s="21"/>
    </row>
    <row r="11" spans="1:50" s="1" customFormat="1" x14ac:dyDescent="0.35">
      <c r="A11" s="21" t="s">
        <v>7</v>
      </c>
      <c r="B11" s="20"/>
      <c r="C11" s="20"/>
      <c r="D11" s="20"/>
      <c r="E11" s="20"/>
      <c r="F11" s="21" t="s">
        <v>619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17">
        <v>2269</v>
      </c>
      <c r="AR11" s="21"/>
    </row>
    <row r="12" spans="1:50" s="1" customFormat="1" x14ac:dyDescent="0.35">
      <c r="A12" s="21" t="s">
        <v>8</v>
      </c>
      <c r="B12" s="20"/>
      <c r="C12" s="20"/>
      <c r="D12" s="20"/>
      <c r="E12" s="20"/>
      <c r="F12" s="21" t="s">
        <v>456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17">
        <v>2261</v>
      </c>
      <c r="AR12" s="21"/>
    </row>
    <row r="13" spans="1:50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17"/>
      <c r="AR13" s="21"/>
    </row>
    <row r="14" spans="1:50" s="1" customFormat="1" x14ac:dyDescent="0.35">
      <c r="A14" s="21" t="s">
        <v>6</v>
      </c>
      <c r="B14" s="20"/>
      <c r="C14" s="20"/>
      <c r="D14" s="20"/>
      <c r="E14" s="20"/>
      <c r="F14" s="21" t="s">
        <v>455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17">
        <v>2266</v>
      </c>
      <c r="AR14" s="21"/>
    </row>
    <row r="15" spans="1:50" s="1" customFormat="1" x14ac:dyDescent="0.35">
      <c r="A15" s="21" t="s">
        <v>9</v>
      </c>
      <c r="B15" s="20"/>
      <c r="C15" s="20"/>
      <c r="D15" s="20"/>
      <c r="E15" s="20"/>
      <c r="F15" s="21" t="s">
        <v>623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17">
        <v>2186</v>
      </c>
      <c r="AR15" s="21"/>
    </row>
    <row r="16" spans="1:50" s="1" customFormat="1" x14ac:dyDescent="0.35">
      <c r="A16" s="21" t="s">
        <v>10</v>
      </c>
      <c r="B16" s="20"/>
      <c r="C16" s="20"/>
      <c r="D16" s="20"/>
      <c r="E16" s="20"/>
      <c r="F16" s="21" t="s">
        <v>624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17">
        <v>2154</v>
      </c>
      <c r="AR16" s="21"/>
    </row>
    <row r="17" spans="1:43" s="1" customForma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s="1" customFormat="1" x14ac:dyDescent="0.35">
      <c r="A18" s="17" t="s">
        <v>255</v>
      </c>
      <c r="B18" s="2" t="s">
        <v>12</v>
      </c>
      <c r="C18" s="3" t="s">
        <v>13</v>
      </c>
      <c r="D18" s="3" t="s">
        <v>14</v>
      </c>
      <c r="E18" s="4" t="s">
        <v>15</v>
      </c>
      <c r="F18" s="4" t="s">
        <v>16</v>
      </c>
      <c r="G18" s="2" t="s">
        <v>225</v>
      </c>
      <c r="H18" s="17">
        <v>1</v>
      </c>
      <c r="I18" s="17">
        <v>2</v>
      </c>
      <c r="J18" s="17">
        <v>3</v>
      </c>
      <c r="K18" s="17">
        <v>4</v>
      </c>
      <c r="L18" s="17" t="s">
        <v>485</v>
      </c>
      <c r="M18" s="17">
        <v>1</v>
      </c>
      <c r="N18" s="17">
        <v>2</v>
      </c>
      <c r="O18" s="17">
        <v>3</v>
      </c>
      <c r="P18" s="17">
        <v>4</v>
      </c>
      <c r="Q18" s="17" t="s">
        <v>486</v>
      </c>
      <c r="R18" s="17">
        <v>1</v>
      </c>
      <c r="S18" s="17">
        <v>2</v>
      </c>
      <c r="T18" s="17">
        <v>3</v>
      </c>
      <c r="U18" s="17">
        <v>4</v>
      </c>
      <c r="V18" s="17" t="s">
        <v>487</v>
      </c>
      <c r="W18" s="17" t="s">
        <v>256</v>
      </c>
      <c r="X18" s="17" t="s">
        <v>618</v>
      </c>
      <c r="Y18" s="17">
        <v>1</v>
      </c>
      <c r="Z18" s="17">
        <v>2</v>
      </c>
      <c r="AA18" s="17">
        <v>3</v>
      </c>
      <c r="AB18" s="17">
        <v>4</v>
      </c>
      <c r="AC18" s="17" t="s">
        <v>485</v>
      </c>
      <c r="AD18" s="17">
        <v>1</v>
      </c>
      <c r="AE18" s="17">
        <v>2</v>
      </c>
      <c r="AF18" s="17">
        <v>3</v>
      </c>
      <c r="AG18" s="17">
        <v>4</v>
      </c>
      <c r="AH18" s="17" t="s">
        <v>486</v>
      </c>
      <c r="AI18" s="17">
        <v>1</v>
      </c>
      <c r="AJ18" s="17">
        <v>2</v>
      </c>
      <c r="AK18" s="17">
        <v>3</v>
      </c>
      <c r="AL18" s="17">
        <v>4</v>
      </c>
      <c r="AM18" s="17" t="s">
        <v>487</v>
      </c>
      <c r="AN18" s="17" t="s">
        <v>257</v>
      </c>
      <c r="AO18" s="17" t="s">
        <v>261</v>
      </c>
      <c r="AP18" s="17" t="s">
        <v>258</v>
      </c>
      <c r="AQ18" s="17" t="s">
        <v>254</v>
      </c>
    </row>
    <row r="19" spans="1:43" x14ac:dyDescent="0.35">
      <c r="A19" s="18">
        <v>1</v>
      </c>
      <c r="B19" s="5">
        <v>56</v>
      </c>
      <c r="C19" s="6" t="s">
        <v>304</v>
      </c>
      <c r="D19" s="7" t="s">
        <v>305</v>
      </c>
      <c r="E19" s="43">
        <v>29862</v>
      </c>
      <c r="F19" s="43" t="s">
        <v>306</v>
      </c>
      <c r="G19" s="42" t="s">
        <v>27</v>
      </c>
      <c r="H19" s="18">
        <v>98</v>
      </c>
      <c r="I19" s="18">
        <v>96</v>
      </c>
      <c r="J19" s="18">
        <v>97</v>
      </c>
      <c r="K19" s="18">
        <v>99</v>
      </c>
      <c r="L19" s="18">
        <f t="shared" ref="L19:L50" si="0">SUM(H19:K19)</f>
        <v>390</v>
      </c>
      <c r="M19" s="18">
        <v>94</v>
      </c>
      <c r="N19" s="18">
        <v>93</v>
      </c>
      <c r="O19" s="18">
        <v>94</v>
      </c>
      <c r="P19" s="18">
        <v>90</v>
      </c>
      <c r="Q19" s="18">
        <f t="shared" ref="Q19:Q50" si="1">SUM(M19:P19)</f>
        <v>371</v>
      </c>
      <c r="R19" s="18">
        <v>96</v>
      </c>
      <c r="S19" s="18">
        <v>96</v>
      </c>
      <c r="T19" s="18">
        <v>98</v>
      </c>
      <c r="U19" s="18">
        <v>98</v>
      </c>
      <c r="V19" s="18">
        <f t="shared" ref="V19:V50" si="2">SUM(R19:U19)</f>
        <v>388</v>
      </c>
      <c r="W19" s="18">
        <f t="shared" ref="W19:W50" si="3">SUM(V19,Q19,L19)</f>
        <v>1149</v>
      </c>
      <c r="X19" s="18">
        <v>2</v>
      </c>
      <c r="Y19" s="18">
        <v>97</v>
      </c>
      <c r="Z19" s="18">
        <v>98</v>
      </c>
      <c r="AA19" s="18">
        <v>99</v>
      </c>
      <c r="AB19" s="18">
        <v>99</v>
      </c>
      <c r="AC19" s="18">
        <f t="shared" ref="AC19:AC50" si="4">SUM(Y19:AB19)</f>
        <v>393</v>
      </c>
      <c r="AD19" s="18">
        <v>91</v>
      </c>
      <c r="AE19" s="18">
        <v>95</v>
      </c>
      <c r="AF19" s="18">
        <v>93</v>
      </c>
      <c r="AG19" s="18">
        <v>92</v>
      </c>
      <c r="AH19" s="18">
        <f t="shared" ref="AH19:AH50" si="5">SUM(AD19:AG19)</f>
        <v>371</v>
      </c>
      <c r="AI19" s="18">
        <v>94</v>
      </c>
      <c r="AJ19" s="18">
        <v>100</v>
      </c>
      <c r="AK19" s="18">
        <v>97</v>
      </c>
      <c r="AL19" s="18">
        <v>96</v>
      </c>
      <c r="AM19" s="18">
        <f t="shared" ref="AM19:AM50" si="6">SUM(AI19:AL19)</f>
        <v>387</v>
      </c>
      <c r="AN19" s="18">
        <f t="shared" ref="AN19:AN50" si="7">SUM(AC19+AH19+AM19)</f>
        <v>1151</v>
      </c>
      <c r="AO19" s="18">
        <f t="shared" ref="AO19:AO50" si="8">AN19+W19</f>
        <v>2300</v>
      </c>
      <c r="AP19" s="39">
        <v>98</v>
      </c>
      <c r="AQ19" s="39">
        <f t="shared" ref="AQ19:AQ26" si="9">SUM(AO19:AP19)</f>
        <v>2398</v>
      </c>
    </row>
    <row r="20" spans="1:43" x14ac:dyDescent="0.35">
      <c r="A20" s="18">
        <v>2</v>
      </c>
      <c r="B20" s="5">
        <v>114</v>
      </c>
      <c r="C20" s="6" t="s">
        <v>321</v>
      </c>
      <c r="D20" s="7" t="s">
        <v>322</v>
      </c>
      <c r="E20" s="43">
        <v>13478</v>
      </c>
      <c r="F20" s="43" t="s">
        <v>231</v>
      </c>
      <c r="G20" s="42" t="s">
        <v>27</v>
      </c>
      <c r="H20" s="18">
        <v>99</v>
      </c>
      <c r="I20" s="18">
        <v>100</v>
      </c>
      <c r="J20" s="18">
        <v>100</v>
      </c>
      <c r="K20" s="18">
        <v>99</v>
      </c>
      <c r="L20" s="18">
        <f t="shared" si="0"/>
        <v>398</v>
      </c>
      <c r="M20" s="18">
        <v>88</v>
      </c>
      <c r="N20" s="18">
        <v>96</v>
      </c>
      <c r="O20" s="18">
        <v>94</v>
      </c>
      <c r="P20" s="18">
        <v>89</v>
      </c>
      <c r="Q20" s="18">
        <f t="shared" si="1"/>
        <v>367</v>
      </c>
      <c r="R20" s="18">
        <v>97</v>
      </c>
      <c r="S20" s="18">
        <v>96</v>
      </c>
      <c r="T20" s="18">
        <v>94</v>
      </c>
      <c r="U20" s="18">
        <v>97</v>
      </c>
      <c r="V20" s="18">
        <f t="shared" si="2"/>
        <v>384</v>
      </c>
      <c r="W20" s="18">
        <f t="shared" si="3"/>
        <v>1149</v>
      </c>
      <c r="X20" s="18">
        <v>1</v>
      </c>
      <c r="Y20" s="18">
        <v>99</v>
      </c>
      <c r="Z20" s="18">
        <v>99</v>
      </c>
      <c r="AA20" s="18">
        <v>99</v>
      </c>
      <c r="AB20" s="18">
        <v>96</v>
      </c>
      <c r="AC20" s="18">
        <f t="shared" si="4"/>
        <v>393</v>
      </c>
      <c r="AD20" s="18">
        <v>93</v>
      </c>
      <c r="AE20" s="18">
        <v>85</v>
      </c>
      <c r="AF20" s="18">
        <v>92</v>
      </c>
      <c r="AG20" s="18">
        <v>93</v>
      </c>
      <c r="AH20" s="18">
        <f t="shared" si="5"/>
        <v>363</v>
      </c>
      <c r="AI20" s="18">
        <v>97</v>
      </c>
      <c r="AJ20" s="18">
        <v>98</v>
      </c>
      <c r="AK20" s="18">
        <v>99</v>
      </c>
      <c r="AL20" s="18">
        <v>98</v>
      </c>
      <c r="AM20" s="18">
        <f t="shared" si="6"/>
        <v>392</v>
      </c>
      <c r="AN20" s="18">
        <f t="shared" si="7"/>
        <v>1148</v>
      </c>
      <c r="AO20" s="18">
        <f t="shared" si="8"/>
        <v>2297</v>
      </c>
      <c r="AP20" s="39">
        <v>95.6</v>
      </c>
      <c r="AQ20" s="39">
        <f t="shared" si="9"/>
        <v>2392.6</v>
      </c>
    </row>
    <row r="21" spans="1:43" x14ac:dyDescent="0.35">
      <c r="A21" s="18">
        <v>3</v>
      </c>
      <c r="B21" s="5">
        <v>247</v>
      </c>
      <c r="C21" s="6" t="s">
        <v>288</v>
      </c>
      <c r="D21" s="7" t="s">
        <v>289</v>
      </c>
      <c r="E21" s="43">
        <v>15497</v>
      </c>
      <c r="F21" s="43" t="s">
        <v>154</v>
      </c>
      <c r="G21" s="42" t="s">
        <v>27</v>
      </c>
      <c r="H21" s="18">
        <v>97</v>
      </c>
      <c r="I21" s="18">
        <v>99</v>
      </c>
      <c r="J21" s="18">
        <v>99</v>
      </c>
      <c r="K21" s="18">
        <v>99</v>
      </c>
      <c r="L21" s="18">
        <f t="shared" si="0"/>
        <v>394</v>
      </c>
      <c r="M21" s="18">
        <v>90</v>
      </c>
      <c r="N21" s="18">
        <v>90</v>
      </c>
      <c r="O21" s="18">
        <v>95</v>
      </c>
      <c r="P21" s="18">
        <v>93</v>
      </c>
      <c r="Q21" s="18">
        <f t="shared" si="1"/>
        <v>368</v>
      </c>
      <c r="R21" s="18">
        <v>96</v>
      </c>
      <c r="S21" s="18">
        <v>97</v>
      </c>
      <c r="T21" s="18">
        <v>95</v>
      </c>
      <c r="U21" s="18">
        <v>95</v>
      </c>
      <c r="V21" s="18">
        <f t="shared" si="2"/>
        <v>383</v>
      </c>
      <c r="W21" s="18">
        <f t="shared" si="3"/>
        <v>1145</v>
      </c>
      <c r="X21" s="18">
        <v>1</v>
      </c>
      <c r="Y21" s="18">
        <v>99</v>
      </c>
      <c r="Z21" s="18">
        <v>97</v>
      </c>
      <c r="AA21" s="18">
        <v>99</v>
      </c>
      <c r="AB21" s="18">
        <v>100</v>
      </c>
      <c r="AC21" s="18">
        <f t="shared" si="4"/>
        <v>395</v>
      </c>
      <c r="AD21" s="18">
        <v>89</v>
      </c>
      <c r="AE21" s="18">
        <v>93</v>
      </c>
      <c r="AF21" s="18">
        <v>95</v>
      </c>
      <c r="AG21" s="18">
        <v>93</v>
      </c>
      <c r="AH21" s="18">
        <f t="shared" si="5"/>
        <v>370</v>
      </c>
      <c r="AI21" s="18">
        <v>93</v>
      </c>
      <c r="AJ21" s="18">
        <v>96</v>
      </c>
      <c r="AK21" s="18">
        <v>96</v>
      </c>
      <c r="AL21" s="18">
        <v>96</v>
      </c>
      <c r="AM21" s="18">
        <f t="shared" si="6"/>
        <v>381</v>
      </c>
      <c r="AN21" s="18">
        <f t="shared" si="7"/>
        <v>1146</v>
      </c>
      <c r="AO21" s="18">
        <f t="shared" si="8"/>
        <v>2291</v>
      </c>
      <c r="AP21" s="39">
        <v>92.1</v>
      </c>
      <c r="AQ21" s="39">
        <f t="shared" si="9"/>
        <v>2383.1</v>
      </c>
    </row>
    <row r="22" spans="1:43" x14ac:dyDescent="0.35">
      <c r="A22" s="18">
        <v>4</v>
      </c>
      <c r="B22" s="5">
        <v>133</v>
      </c>
      <c r="C22" s="6" t="s">
        <v>432</v>
      </c>
      <c r="D22" s="7" t="s">
        <v>433</v>
      </c>
      <c r="E22" s="10">
        <v>24831</v>
      </c>
      <c r="F22" s="10" t="s">
        <v>231</v>
      </c>
      <c r="G22" s="5" t="s">
        <v>27</v>
      </c>
      <c r="H22" s="18">
        <v>100</v>
      </c>
      <c r="I22" s="18">
        <v>98</v>
      </c>
      <c r="J22" s="18">
        <v>98</v>
      </c>
      <c r="K22" s="18">
        <v>99</v>
      </c>
      <c r="L22" s="18">
        <f t="shared" si="0"/>
        <v>395</v>
      </c>
      <c r="M22" s="18">
        <v>91</v>
      </c>
      <c r="N22" s="18">
        <v>94</v>
      </c>
      <c r="O22" s="18">
        <v>95</v>
      </c>
      <c r="P22" s="18">
        <v>92</v>
      </c>
      <c r="Q22" s="18">
        <f t="shared" si="1"/>
        <v>372</v>
      </c>
      <c r="R22" s="18">
        <v>96</v>
      </c>
      <c r="S22" s="18">
        <v>93</v>
      </c>
      <c r="T22" s="18">
        <v>94</v>
      </c>
      <c r="U22" s="18">
        <v>99</v>
      </c>
      <c r="V22" s="18">
        <f t="shared" si="2"/>
        <v>382</v>
      </c>
      <c r="W22" s="18">
        <f t="shared" si="3"/>
        <v>1149</v>
      </c>
      <c r="X22" s="18">
        <v>3</v>
      </c>
      <c r="Y22" s="18">
        <v>96</v>
      </c>
      <c r="Z22" s="18">
        <v>99</v>
      </c>
      <c r="AA22" s="18">
        <v>99</v>
      </c>
      <c r="AB22" s="18">
        <v>100</v>
      </c>
      <c r="AC22" s="18">
        <f t="shared" si="4"/>
        <v>394</v>
      </c>
      <c r="AD22" s="18">
        <v>90</v>
      </c>
      <c r="AE22" s="18">
        <v>92</v>
      </c>
      <c r="AF22" s="18">
        <v>91</v>
      </c>
      <c r="AG22" s="18">
        <v>93</v>
      </c>
      <c r="AH22" s="18">
        <f t="shared" si="5"/>
        <v>366</v>
      </c>
      <c r="AI22" s="18">
        <v>89</v>
      </c>
      <c r="AJ22" s="18">
        <v>97</v>
      </c>
      <c r="AK22" s="18">
        <v>94</v>
      </c>
      <c r="AL22" s="18">
        <v>95</v>
      </c>
      <c r="AM22" s="18">
        <f t="shared" si="6"/>
        <v>375</v>
      </c>
      <c r="AN22" s="18">
        <f t="shared" si="7"/>
        <v>1135</v>
      </c>
      <c r="AO22" s="18">
        <f t="shared" si="8"/>
        <v>2284</v>
      </c>
      <c r="AP22" s="39">
        <v>96.1</v>
      </c>
      <c r="AQ22" s="39">
        <f t="shared" si="9"/>
        <v>2380.1</v>
      </c>
    </row>
    <row r="23" spans="1:43" x14ac:dyDescent="0.35">
      <c r="A23" s="18">
        <v>5</v>
      </c>
      <c r="B23" s="5">
        <v>250</v>
      </c>
      <c r="C23" s="6" t="s">
        <v>284</v>
      </c>
      <c r="D23" s="7" t="s">
        <v>285</v>
      </c>
      <c r="E23" s="43">
        <v>14710</v>
      </c>
      <c r="F23" s="43" t="s">
        <v>26</v>
      </c>
      <c r="G23" s="42" t="s">
        <v>27</v>
      </c>
      <c r="H23" s="18">
        <v>98</v>
      </c>
      <c r="I23" s="18">
        <v>99</v>
      </c>
      <c r="J23" s="18">
        <v>96</v>
      </c>
      <c r="K23" s="18">
        <v>96</v>
      </c>
      <c r="L23" s="18">
        <f t="shared" si="0"/>
        <v>389</v>
      </c>
      <c r="M23" s="18">
        <v>94</v>
      </c>
      <c r="N23" s="18">
        <v>93</v>
      </c>
      <c r="O23" s="18">
        <v>93</v>
      </c>
      <c r="P23" s="18">
        <v>93</v>
      </c>
      <c r="Q23" s="18">
        <f t="shared" si="1"/>
        <v>373</v>
      </c>
      <c r="R23" s="18">
        <v>97</v>
      </c>
      <c r="S23" s="18">
        <v>97</v>
      </c>
      <c r="T23" s="18">
        <v>95</v>
      </c>
      <c r="U23" s="18">
        <v>97</v>
      </c>
      <c r="V23" s="18">
        <f t="shared" si="2"/>
        <v>386</v>
      </c>
      <c r="W23" s="18">
        <f t="shared" si="3"/>
        <v>1148</v>
      </c>
      <c r="X23" s="18">
        <v>1</v>
      </c>
      <c r="Y23" s="18">
        <v>98</v>
      </c>
      <c r="Z23" s="18">
        <v>96</v>
      </c>
      <c r="AA23" s="18">
        <v>98</v>
      </c>
      <c r="AB23" s="18">
        <v>96</v>
      </c>
      <c r="AC23" s="18">
        <f t="shared" si="4"/>
        <v>388</v>
      </c>
      <c r="AD23" s="18">
        <v>94</v>
      </c>
      <c r="AE23" s="18">
        <v>94</v>
      </c>
      <c r="AF23" s="18">
        <v>86</v>
      </c>
      <c r="AG23" s="18">
        <v>92</v>
      </c>
      <c r="AH23" s="18">
        <f t="shared" si="5"/>
        <v>366</v>
      </c>
      <c r="AI23" s="18">
        <v>95</v>
      </c>
      <c r="AJ23" s="18">
        <v>97</v>
      </c>
      <c r="AK23" s="18">
        <v>95</v>
      </c>
      <c r="AL23" s="18">
        <v>96</v>
      </c>
      <c r="AM23" s="18">
        <f t="shared" si="6"/>
        <v>383</v>
      </c>
      <c r="AN23" s="18">
        <f t="shared" si="7"/>
        <v>1137</v>
      </c>
      <c r="AO23" s="18">
        <f t="shared" si="8"/>
        <v>2285</v>
      </c>
      <c r="AP23" s="39">
        <v>93.3</v>
      </c>
      <c r="AQ23" s="39">
        <f t="shared" si="9"/>
        <v>2378.3000000000002</v>
      </c>
    </row>
    <row r="24" spans="1:43" x14ac:dyDescent="0.35">
      <c r="A24" s="18">
        <v>6</v>
      </c>
      <c r="B24" s="5">
        <v>225</v>
      </c>
      <c r="C24" s="6" t="s">
        <v>408</v>
      </c>
      <c r="D24" s="7" t="s">
        <v>293</v>
      </c>
      <c r="E24" s="43">
        <v>15852</v>
      </c>
      <c r="F24" s="43" t="s">
        <v>26</v>
      </c>
      <c r="G24" s="42" t="s">
        <v>27</v>
      </c>
      <c r="H24" s="18">
        <v>97</v>
      </c>
      <c r="I24" s="18">
        <v>98</v>
      </c>
      <c r="J24" s="18">
        <v>94</v>
      </c>
      <c r="K24" s="18">
        <v>98</v>
      </c>
      <c r="L24" s="18">
        <f t="shared" si="0"/>
        <v>387</v>
      </c>
      <c r="M24" s="18">
        <v>90</v>
      </c>
      <c r="N24" s="18">
        <v>96</v>
      </c>
      <c r="O24" s="18">
        <v>94</v>
      </c>
      <c r="P24" s="18">
        <v>87</v>
      </c>
      <c r="Q24" s="18">
        <f t="shared" si="1"/>
        <v>367</v>
      </c>
      <c r="R24" s="18">
        <v>97</v>
      </c>
      <c r="S24" s="18">
        <v>95</v>
      </c>
      <c r="T24" s="18">
        <v>93</v>
      </c>
      <c r="U24" s="18">
        <v>93</v>
      </c>
      <c r="V24" s="18">
        <f t="shared" si="2"/>
        <v>378</v>
      </c>
      <c r="W24" s="18">
        <f t="shared" si="3"/>
        <v>1132</v>
      </c>
      <c r="X24" s="18">
        <v>1</v>
      </c>
      <c r="Y24" s="18">
        <v>97</v>
      </c>
      <c r="Z24" s="18">
        <v>99</v>
      </c>
      <c r="AA24" s="18">
        <v>98</v>
      </c>
      <c r="AB24" s="18">
        <v>98</v>
      </c>
      <c r="AC24" s="18">
        <f t="shared" si="4"/>
        <v>392</v>
      </c>
      <c r="AD24" s="18">
        <v>92</v>
      </c>
      <c r="AE24" s="18">
        <v>93</v>
      </c>
      <c r="AF24" s="18">
        <v>96</v>
      </c>
      <c r="AG24" s="18">
        <v>95</v>
      </c>
      <c r="AH24" s="18">
        <f t="shared" si="5"/>
        <v>376</v>
      </c>
      <c r="AI24" s="18">
        <v>93</v>
      </c>
      <c r="AJ24" s="18">
        <v>97</v>
      </c>
      <c r="AK24" s="18">
        <v>98</v>
      </c>
      <c r="AL24" s="18">
        <v>93</v>
      </c>
      <c r="AM24" s="18">
        <f t="shared" si="6"/>
        <v>381</v>
      </c>
      <c r="AN24" s="18">
        <f t="shared" si="7"/>
        <v>1149</v>
      </c>
      <c r="AO24" s="18">
        <f t="shared" si="8"/>
        <v>2281</v>
      </c>
      <c r="AP24" s="39">
        <v>96.9</v>
      </c>
      <c r="AQ24" s="39">
        <f t="shared" si="9"/>
        <v>2377.9</v>
      </c>
    </row>
    <row r="25" spans="1:43" x14ac:dyDescent="0.35">
      <c r="A25" s="18">
        <v>7</v>
      </c>
      <c r="B25" s="5">
        <v>157</v>
      </c>
      <c r="C25" s="6" t="s">
        <v>286</v>
      </c>
      <c r="D25" s="7" t="s">
        <v>287</v>
      </c>
      <c r="E25" s="10">
        <v>13757</v>
      </c>
      <c r="F25" s="10" t="s">
        <v>51</v>
      </c>
      <c r="G25" s="5" t="s">
        <v>27</v>
      </c>
      <c r="H25" s="18">
        <v>100</v>
      </c>
      <c r="I25" s="18">
        <v>96</v>
      </c>
      <c r="J25" s="18">
        <v>97</v>
      </c>
      <c r="K25" s="18">
        <v>97</v>
      </c>
      <c r="L25" s="18">
        <f t="shared" si="0"/>
        <v>390</v>
      </c>
      <c r="M25" s="18">
        <v>91</v>
      </c>
      <c r="N25" s="18">
        <v>88</v>
      </c>
      <c r="O25" s="18">
        <v>93</v>
      </c>
      <c r="P25" s="18">
        <v>96</v>
      </c>
      <c r="Q25" s="18">
        <f t="shared" si="1"/>
        <v>368</v>
      </c>
      <c r="R25" s="18">
        <v>94</v>
      </c>
      <c r="S25" s="18">
        <v>99</v>
      </c>
      <c r="T25" s="18">
        <v>97</v>
      </c>
      <c r="U25" s="18">
        <v>95</v>
      </c>
      <c r="V25" s="18">
        <f t="shared" si="2"/>
        <v>385</v>
      </c>
      <c r="W25" s="18">
        <f t="shared" si="3"/>
        <v>1143</v>
      </c>
      <c r="X25" s="18">
        <v>1</v>
      </c>
      <c r="Y25" s="18">
        <v>96</v>
      </c>
      <c r="Z25" s="18">
        <v>97</v>
      </c>
      <c r="AA25" s="18">
        <v>96</v>
      </c>
      <c r="AB25" s="18">
        <v>99</v>
      </c>
      <c r="AC25" s="18">
        <f t="shared" si="4"/>
        <v>388</v>
      </c>
      <c r="AD25" s="18">
        <v>95</v>
      </c>
      <c r="AE25" s="18">
        <v>89</v>
      </c>
      <c r="AF25" s="18">
        <v>93</v>
      </c>
      <c r="AG25" s="18">
        <v>93</v>
      </c>
      <c r="AH25" s="18">
        <f t="shared" si="5"/>
        <v>370</v>
      </c>
      <c r="AI25" s="18">
        <v>96</v>
      </c>
      <c r="AJ25" s="18">
        <v>94</v>
      </c>
      <c r="AK25" s="18">
        <v>97</v>
      </c>
      <c r="AL25" s="18">
        <v>95</v>
      </c>
      <c r="AM25" s="18">
        <f t="shared" si="6"/>
        <v>382</v>
      </c>
      <c r="AN25" s="18">
        <f t="shared" si="7"/>
        <v>1140</v>
      </c>
      <c r="AO25" s="18">
        <f t="shared" si="8"/>
        <v>2283</v>
      </c>
      <c r="AP25" s="39">
        <v>94.1</v>
      </c>
      <c r="AQ25" s="39">
        <f t="shared" si="9"/>
        <v>2377.1</v>
      </c>
    </row>
    <row r="26" spans="1:43" x14ac:dyDescent="0.35">
      <c r="A26" s="18">
        <v>8</v>
      </c>
      <c r="B26" s="5">
        <v>154</v>
      </c>
      <c r="C26" s="6" t="s">
        <v>324</v>
      </c>
      <c r="D26" s="7" t="s">
        <v>285</v>
      </c>
      <c r="E26" s="10">
        <v>31837</v>
      </c>
      <c r="F26" s="10" t="s">
        <v>76</v>
      </c>
      <c r="G26" s="5" t="s">
        <v>20</v>
      </c>
      <c r="H26" s="18">
        <v>98</v>
      </c>
      <c r="I26" s="18">
        <v>99</v>
      </c>
      <c r="J26" s="18">
        <v>97</v>
      </c>
      <c r="K26" s="18">
        <v>98</v>
      </c>
      <c r="L26" s="18">
        <f t="shared" si="0"/>
        <v>392</v>
      </c>
      <c r="M26" s="18">
        <v>86</v>
      </c>
      <c r="N26" s="18">
        <v>92</v>
      </c>
      <c r="O26" s="18">
        <v>91</v>
      </c>
      <c r="P26" s="18">
        <v>92</v>
      </c>
      <c r="Q26" s="18">
        <f t="shared" si="1"/>
        <v>361</v>
      </c>
      <c r="R26" s="18">
        <v>96</v>
      </c>
      <c r="S26" s="18">
        <v>96</v>
      </c>
      <c r="T26" s="18">
        <v>92</v>
      </c>
      <c r="U26" s="18">
        <v>98</v>
      </c>
      <c r="V26" s="18">
        <f t="shared" si="2"/>
        <v>382</v>
      </c>
      <c r="W26" s="18">
        <f t="shared" si="3"/>
        <v>1135</v>
      </c>
      <c r="X26" s="18">
        <v>1</v>
      </c>
      <c r="Y26" s="18">
        <v>94</v>
      </c>
      <c r="Z26" s="18">
        <v>99</v>
      </c>
      <c r="AA26" s="18">
        <v>99</v>
      </c>
      <c r="AB26" s="18">
        <v>100</v>
      </c>
      <c r="AC26" s="18">
        <f t="shared" si="4"/>
        <v>392</v>
      </c>
      <c r="AD26" s="18">
        <v>92</v>
      </c>
      <c r="AE26" s="18">
        <v>91</v>
      </c>
      <c r="AF26" s="18">
        <v>91</v>
      </c>
      <c r="AG26" s="18">
        <v>95</v>
      </c>
      <c r="AH26" s="18">
        <f t="shared" si="5"/>
        <v>369</v>
      </c>
      <c r="AI26" s="18">
        <v>98</v>
      </c>
      <c r="AJ26" s="18">
        <v>95</v>
      </c>
      <c r="AK26" s="18">
        <v>94</v>
      </c>
      <c r="AL26" s="18">
        <v>94</v>
      </c>
      <c r="AM26" s="18">
        <f t="shared" si="6"/>
        <v>381</v>
      </c>
      <c r="AN26" s="18">
        <f t="shared" si="7"/>
        <v>1142</v>
      </c>
      <c r="AO26" s="18">
        <f t="shared" si="8"/>
        <v>2277</v>
      </c>
      <c r="AP26" s="39">
        <v>94.9</v>
      </c>
      <c r="AQ26" s="39">
        <f t="shared" si="9"/>
        <v>2371.9</v>
      </c>
    </row>
    <row r="27" spans="1:43" x14ac:dyDescent="0.35">
      <c r="A27" s="18">
        <v>9</v>
      </c>
      <c r="B27" s="5">
        <v>55</v>
      </c>
      <c r="C27" s="6" t="s">
        <v>363</v>
      </c>
      <c r="D27" s="7" t="s">
        <v>364</v>
      </c>
      <c r="E27" s="43">
        <v>28605</v>
      </c>
      <c r="F27" s="43" t="s">
        <v>160</v>
      </c>
      <c r="G27" s="42" t="s">
        <v>27</v>
      </c>
      <c r="H27" s="18">
        <v>97</v>
      </c>
      <c r="I27" s="18">
        <v>95</v>
      </c>
      <c r="J27" s="18">
        <v>99</v>
      </c>
      <c r="K27" s="18">
        <v>96</v>
      </c>
      <c r="L27" s="18">
        <f t="shared" si="0"/>
        <v>387</v>
      </c>
      <c r="M27" s="18">
        <v>100</v>
      </c>
      <c r="N27" s="18">
        <v>91</v>
      </c>
      <c r="O27" s="18">
        <v>91</v>
      </c>
      <c r="P27" s="18">
        <v>91</v>
      </c>
      <c r="Q27" s="18">
        <f t="shared" si="1"/>
        <v>373</v>
      </c>
      <c r="R27" s="18">
        <v>95</v>
      </c>
      <c r="S27" s="18">
        <v>93</v>
      </c>
      <c r="T27" s="18">
        <v>97</v>
      </c>
      <c r="U27" s="18">
        <v>96</v>
      </c>
      <c r="V27" s="18">
        <f t="shared" si="2"/>
        <v>381</v>
      </c>
      <c r="W27" s="18">
        <f t="shared" si="3"/>
        <v>1141</v>
      </c>
      <c r="X27" s="18">
        <v>1</v>
      </c>
      <c r="Y27" s="18">
        <v>97</v>
      </c>
      <c r="Z27" s="18">
        <v>95</v>
      </c>
      <c r="AA27" s="18">
        <v>97</v>
      </c>
      <c r="AB27" s="18">
        <v>99</v>
      </c>
      <c r="AC27" s="18">
        <f t="shared" si="4"/>
        <v>388</v>
      </c>
      <c r="AD27" s="18">
        <v>92</v>
      </c>
      <c r="AE27" s="18">
        <v>93</v>
      </c>
      <c r="AF27" s="18">
        <v>90</v>
      </c>
      <c r="AG27" s="18">
        <v>90</v>
      </c>
      <c r="AH27" s="18">
        <f t="shared" si="5"/>
        <v>365</v>
      </c>
      <c r="AI27" s="18">
        <v>95</v>
      </c>
      <c r="AJ27" s="18">
        <v>94</v>
      </c>
      <c r="AK27" s="18">
        <v>97</v>
      </c>
      <c r="AL27" s="18">
        <v>94</v>
      </c>
      <c r="AM27" s="18">
        <f t="shared" si="6"/>
        <v>380</v>
      </c>
      <c r="AN27" s="18">
        <f t="shared" si="7"/>
        <v>1133</v>
      </c>
      <c r="AO27" s="18">
        <f t="shared" si="8"/>
        <v>2274</v>
      </c>
      <c r="AP27" s="39"/>
      <c r="AQ27" s="39"/>
    </row>
    <row r="28" spans="1:43" x14ac:dyDescent="0.35">
      <c r="A28" s="18">
        <v>10</v>
      </c>
      <c r="B28" s="5">
        <v>256</v>
      </c>
      <c r="C28" s="6" t="s">
        <v>316</v>
      </c>
      <c r="D28" s="7" t="s">
        <v>317</v>
      </c>
      <c r="E28" s="43">
        <v>17230</v>
      </c>
      <c r="F28" s="43" t="s">
        <v>318</v>
      </c>
      <c r="G28" s="42" t="s">
        <v>27</v>
      </c>
      <c r="H28" s="18">
        <v>98</v>
      </c>
      <c r="I28" s="18">
        <v>96</v>
      </c>
      <c r="J28" s="18">
        <v>100</v>
      </c>
      <c r="K28" s="18">
        <v>99</v>
      </c>
      <c r="L28" s="18">
        <f t="shared" si="0"/>
        <v>393</v>
      </c>
      <c r="M28" s="18">
        <v>92</v>
      </c>
      <c r="N28" s="18">
        <v>94</v>
      </c>
      <c r="O28" s="18">
        <v>92</v>
      </c>
      <c r="P28" s="18">
        <v>94</v>
      </c>
      <c r="Q28" s="18">
        <f t="shared" si="1"/>
        <v>372</v>
      </c>
      <c r="R28" s="18">
        <v>94</v>
      </c>
      <c r="S28" s="18">
        <v>95</v>
      </c>
      <c r="T28" s="18">
        <v>95</v>
      </c>
      <c r="U28" s="18">
        <v>94</v>
      </c>
      <c r="V28" s="18">
        <f t="shared" si="2"/>
        <v>378</v>
      </c>
      <c r="W28" s="18">
        <f t="shared" si="3"/>
        <v>1143</v>
      </c>
      <c r="X28" s="18">
        <v>2</v>
      </c>
      <c r="Y28" s="18">
        <v>98</v>
      </c>
      <c r="Z28" s="18">
        <v>95</v>
      </c>
      <c r="AA28" s="18">
        <v>93</v>
      </c>
      <c r="AB28" s="18">
        <v>98</v>
      </c>
      <c r="AC28" s="18">
        <f t="shared" si="4"/>
        <v>384</v>
      </c>
      <c r="AD28" s="18">
        <v>95</v>
      </c>
      <c r="AE28" s="18">
        <v>94</v>
      </c>
      <c r="AF28" s="18">
        <v>93</v>
      </c>
      <c r="AG28" s="18">
        <v>90</v>
      </c>
      <c r="AH28" s="18">
        <f t="shared" si="5"/>
        <v>372</v>
      </c>
      <c r="AI28" s="18">
        <v>93</v>
      </c>
      <c r="AJ28" s="18">
        <v>94</v>
      </c>
      <c r="AK28" s="18">
        <v>93</v>
      </c>
      <c r="AL28" s="18">
        <v>95</v>
      </c>
      <c r="AM28" s="18">
        <f t="shared" si="6"/>
        <v>375</v>
      </c>
      <c r="AN28" s="18">
        <f t="shared" si="7"/>
        <v>1131</v>
      </c>
      <c r="AO28" s="18">
        <f t="shared" si="8"/>
        <v>2274</v>
      </c>
    </row>
    <row r="29" spans="1:43" x14ac:dyDescent="0.35">
      <c r="A29" s="18">
        <v>11</v>
      </c>
      <c r="B29" s="5">
        <v>253</v>
      </c>
      <c r="C29" s="6" t="s">
        <v>393</v>
      </c>
      <c r="D29" s="7" t="s">
        <v>394</v>
      </c>
      <c r="E29" s="43">
        <v>30679</v>
      </c>
      <c r="F29" s="43" t="s">
        <v>57</v>
      </c>
      <c r="G29" s="42" t="s">
        <v>27</v>
      </c>
      <c r="H29" s="18">
        <v>96</v>
      </c>
      <c r="I29" s="18">
        <v>97</v>
      </c>
      <c r="J29" s="18">
        <v>98</v>
      </c>
      <c r="K29" s="18">
        <v>98</v>
      </c>
      <c r="L29" s="18">
        <f t="shared" si="0"/>
        <v>389</v>
      </c>
      <c r="M29" s="18">
        <v>92</v>
      </c>
      <c r="N29" s="18">
        <v>93</v>
      </c>
      <c r="O29" s="18">
        <v>91</v>
      </c>
      <c r="P29" s="18">
        <v>87</v>
      </c>
      <c r="Q29" s="18">
        <f t="shared" si="1"/>
        <v>363</v>
      </c>
      <c r="R29" s="18">
        <v>99</v>
      </c>
      <c r="S29" s="18">
        <v>96</v>
      </c>
      <c r="T29" s="18">
        <v>97</v>
      </c>
      <c r="U29" s="18">
        <v>95</v>
      </c>
      <c r="V29" s="18">
        <f t="shared" si="2"/>
        <v>387</v>
      </c>
      <c r="W29" s="18">
        <f t="shared" si="3"/>
        <v>1139</v>
      </c>
      <c r="X29" s="18">
        <v>2</v>
      </c>
      <c r="Y29" s="18">
        <v>100</v>
      </c>
      <c r="Z29" s="18">
        <v>100</v>
      </c>
      <c r="AA29" s="18">
        <v>98</v>
      </c>
      <c r="AB29" s="18">
        <v>100</v>
      </c>
      <c r="AC29" s="18">
        <f t="shared" si="4"/>
        <v>398</v>
      </c>
      <c r="AD29" s="18">
        <v>97</v>
      </c>
      <c r="AE29" s="18">
        <v>88</v>
      </c>
      <c r="AF29" s="18">
        <v>85</v>
      </c>
      <c r="AG29" s="18">
        <v>90</v>
      </c>
      <c r="AH29" s="18">
        <f t="shared" si="5"/>
        <v>360</v>
      </c>
      <c r="AI29" s="18">
        <v>94</v>
      </c>
      <c r="AJ29" s="18">
        <v>97</v>
      </c>
      <c r="AK29" s="18">
        <v>96</v>
      </c>
      <c r="AL29" s="18">
        <v>89</v>
      </c>
      <c r="AM29" s="18">
        <f t="shared" si="6"/>
        <v>376</v>
      </c>
      <c r="AN29" s="18">
        <f t="shared" si="7"/>
        <v>1134</v>
      </c>
      <c r="AO29" s="18">
        <f t="shared" si="8"/>
        <v>2273</v>
      </c>
    </row>
    <row r="30" spans="1:43" x14ac:dyDescent="0.35">
      <c r="A30" s="18">
        <v>12</v>
      </c>
      <c r="B30" s="5">
        <v>24</v>
      </c>
      <c r="C30" s="6" t="s">
        <v>463</v>
      </c>
      <c r="D30" s="7" t="s">
        <v>464</v>
      </c>
      <c r="E30" s="10">
        <v>31020</v>
      </c>
      <c r="F30" s="10" t="s">
        <v>26</v>
      </c>
      <c r="G30" s="5" t="s">
        <v>20</v>
      </c>
      <c r="H30" s="18">
        <v>99</v>
      </c>
      <c r="I30" s="18">
        <v>99</v>
      </c>
      <c r="J30" s="18">
        <v>97</v>
      </c>
      <c r="K30" s="18">
        <v>98</v>
      </c>
      <c r="L30" s="18">
        <f t="shared" si="0"/>
        <v>393</v>
      </c>
      <c r="M30" s="18">
        <v>87</v>
      </c>
      <c r="N30" s="18">
        <v>90</v>
      </c>
      <c r="O30" s="18">
        <v>86</v>
      </c>
      <c r="P30" s="18">
        <v>93</v>
      </c>
      <c r="Q30" s="18">
        <f t="shared" si="1"/>
        <v>356</v>
      </c>
      <c r="R30" s="18">
        <v>98</v>
      </c>
      <c r="S30" s="18">
        <v>89</v>
      </c>
      <c r="T30" s="18">
        <v>97</v>
      </c>
      <c r="U30" s="18">
        <v>93</v>
      </c>
      <c r="V30" s="18">
        <f t="shared" si="2"/>
        <v>377</v>
      </c>
      <c r="W30" s="18">
        <f t="shared" si="3"/>
        <v>1126</v>
      </c>
      <c r="X30" s="18">
        <v>1</v>
      </c>
      <c r="Y30" s="18">
        <v>99</v>
      </c>
      <c r="Z30" s="18">
        <v>98</v>
      </c>
      <c r="AA30" s="18">
        <v>100</v>
      </c>
      <c r="AB30" s="18">
        <v>100</v>
      </c>
      <c r="AC30" s="18">
        <f t="shared" si="4"/>
        <v>397</v>
      </c>
      <c r="AD30" s="18">
        <v>91</v>
      </c>
      <c r="AE30" s="18">
        <v>90</v>
      </c>
      <c r="AF30" s="18">
        <v>97</v>
      </c>
      <c r="AG30" s="18">
        <v>89</v>
      </c>
      <c r="AH30" s="18">
        <f t="shared" si="5"/>
        <v>367</v>
      </c>
      <c r="AI30" s="18">
        <v>94</v>
      </c>
      <c r="AJ30" s="18">
        <v>94</v>
      </c>
      <c r="AK30" s="18">
        <v>96</v>
      </c>
      <c r="AL30" s="18">
        <v>95</v>
      </c>
      <c r="AM30" s="18">
        <f t="shared" si="6"/>
        <v>379</v>
      </c>
      <c r="AN30" s="18">
        <f t="shared" si="7"/>
        <v>1143</v>
      </c>
      <c r="AO30" s="18">
        <f t="shared" si="8"/>
        <v>2269</v>
      </c>
    </row>
    <row r="31" spans="1:43" x14ac:dyDescent="0.35">
      <c r="A31" s="18">
        <v>13</v>
      </c>
      <c r="B31" s="5">
        <v>48</v>
      </c>
      <c r="C31" s="6" t="s">
        <v>384</v>
      </c>
      <c r="D31" s="7" t="s">
        <v>385</v>
      </c>
      <c r="E31" s="43">
        <v>29246</v>
      </c>
      <c r="F31" s="43" t="s">
        <v>19</v>
      </c>
      <c r="G31" s="42" t="s">
        <v>27</v>
      </c>
      <c r="H31" s="18">
        <v>98</v>
      </c>
      <c r="I31" s="18">
        <v>96</v>
      </c>
      <c r="J31" s="18">
        <v>98</v>
      </c>
      <c r="K31" s="18">
        <v>98</v>
      </c>
      <c r="L31" s="18">
        <f t="shared" si="0"/>
        <v>390</v>
      </c>
      <c r="M31" s="18">
        <v>92</v>
      </c>
      <c r="N31" s="18">
        <v>90</v>
      </c>
      <c r="O31" s="18">
        <v>95</v>
      </c>
      <c r="P31" s="18">
        <v>91</v>
      </c>
      <c r="Q31" s="18">
        <f t="shared" si="1"/>
        <v>368</v>
      </c>
      <c r="R31" s="18">
        <v>97</v>
      </c>
      <c r="S31" s="18">
        <v>91</v>
      </c>
      <c r="T31" s="18">
        <v>92</v>
      </c>
      <c r="U31" s="18">
        <v>97</v>
      </c>
      <c r="V31" s="18">
        <f t="shared" si="2"/>
        <v>377</v>
      </c>
      <c r="W31" s="18">
        <f t="shared" si="3"/>
        <v>1135</v>
      </c>
      <c r="X31" s="18">
        <v>1</v>
      </c>
      <c r="Y31" s="18">
        <v>99</v>
      </c>
      <c r="Z31" s="18">
        <v>94</v>
      </c>
      <c r="AA31" s="18">
        <v>97</v>
      </c>
      <c r="AB31" s="18">
        <v>96</v>
      </c>
      <c r="AC31" s="18">
        <f t="shared" si="4"/>
        <v>386</v>
      </c>
      <c r="AD31" s="18">
        <v>92</v>
      </c>
      <c r="AE31" s="18">
        <v>97</v>
      </c>
      <c r="AF31" s="18">
        <v>96</v>
      </c>
      <c r="AG31" s="18">
        <v>92</v>
      </c>
      <c r="AH31" s="18">
        <f t="shared" si="5"/>
        <v>377</v>
      </c>
      <c r="AI31" s="18">
        <v>92</v>
      </c>
      <c r="AJ31" s="18">
        <v>92</v>
      </c>
      <c r="AK31" s="18">
        <v>93</v>
      </c>
      <c r="AL31" s="18">
        <v>94</v>
      </c>
      <c r="AM31" s="18">
        <f t="shared" si="6"/>
        <v>371</v>
      </c>
      <c r="AN31" s="18">
        <f t="shared" si="7"/>
        <v>1134</v>
      </c>
      <c r="AO31" s="18">
        <f t="shared" si="8"/>
        <v>2269</v>
      </c>
    </row>
    <row r="32" spans="1:43" x14ac:dyDescent="0.35">
      <c r="A32" s="18">
        <v>14</v>
      </c>
      <c r="B32" s="5">
        <v>95</v>
      </c>
      <c r="C32" s="6" t="s">
        <v>441</v>
      </c>
      <c r="D32" s="7" t="s">
        <v>442</v>
      </c>
      <c r="E32" s="43">
        <v>100294</v>
      </c>
      <c r="F32" s="43" t="s">
        <v>33</v>
      </c>
      <c r="G32" s="42" t="s">
        <v>27</v>
      </c>
      <c r="H32" s="18">
        <v>92</v>
      </c>
      <c r="I32" s="18">
        <v>98</v>
      </c>
      <c r="J32" s="18">
        <v>99</v>
      </c>
      <c r="K32" s="18">
        <v>98</v>
      </c>
      <c r="L32" s="18">
        <f t="shared" si="0"/>
        <v>387</v>
      </c>
      <c r="M32" s="18">
        <v>91</v>
      </c>
      <c r="N32" s="18">
        <v>92</v>
      </c>
      <c r="O32" s="18">
        <v>97</v>
      </c>
      <c r="P32" s="18">
        <v>93</v>
      </c>
      <c r="Q32" s="18">
        <f t="shared" si="1"/>
        <v>373</v>
      </c>
      <c r="R32" s="18">
        <v>93</v>
      </c>
      <c r="S32" s="18">
        <v>92</v>
      </c>
      <c r="T32" s="18">
        <v>92</v>
      </c>
      <c r="U32" s="18">
        <v>95</v>
      </c>
      <c r="V32" s="18">
        <f t="shared" si="2"/>
        <v>372</v>
      </c>
      <c r="W32" s="18">
        <f t="shared" si="3"/>
        <v>1132</v>
      </c>
      <c r="X32" s="18">
        <v>1</v>
      </c>
      <c r="Y32" s="18">
        <v>98</v>
      </c>
      <c r="Z32" s="18">
        <v>95</v>
      </c>
      <c r="AA32" s="18">
        <v>98</v>
      </c>
      <c r="AB32" s="18">
        <v>97</v>
      </c>
      <c r="AC32" s="18">
        <f t="shared" si="4"/>
        <v>388</v>
      </c>
      <c r="AD32" s="18">
        <v>95</v>
      </c>
      <c r="AE32" s="18">
        <v>92</v>
      </c>
      <c r="AF32" s="18">
        <v>93</v>
      </c>
      <c r="AG32" s="18">
        <v>92</v>
      </c>
      <c r="AH32" s="18">
        <f t="shared" si="5"/>
        <v>372</v>
      </c>
      <c r="AI32" s="18">
        <v>95</v>
      </c>
      <c r="AJ32" s="18">
        <v>90</v>
      </c>
      <c r="AK32" s="18">
        <v>95</v>
      </c>
      <c r="AL32" s="18">
        <v>95</v>
      </c>
      <c r="AM32" s="18">
        <f t="shared" si="6"/>
        <v>375</v>
      </c>
      <c r="AN32" s="18">
        <f t="shared" si="7"/>
        <v>1135</v>
      </c>
      <c r="AO32" s="18">
        <f t="shared" si="8"/>
        <v>2267</v>
      </c>
    </row>
    <row r="33" spans="1:41" x14ac:dyDescent="0.35">
      <c r="A33" s="18">
        <v>15</v>
      </c>
      <c r="B33" s="5">
        <v>42</v>
      </c>
      <c r="C33" s="6" t="s">
        <v>625</v>
      </c>
      <c r="D33" s="7" t="s">
        <v>330</v>
      </c>
      <c r="E33" s="44">
        <v>28781</v>
      </c>
      <c r="F33" s="44" t="s">
        <v>79</v>
      </c>
      <c r="G33" s="44" t="s">
        <v>42</v>
      </c>
      <c r="H33" s="18">
        <v>95</v>
      </c>
      <c r="I33" s="18">
        <v>99</v>
      </c>
      <c r="J33" s="18">
        <v>99</v>
      </c>
      <c r="K33" s="18">
        <v>96</v>
      </c>
      <c r="L33" s="18">
        <f t="shared" si="0"/>
        <v>389</v>
      </c>
      <c r="M33" s="18">
        <v>97</v>
      </c>
      <c r="N33" s="18">
        <v>94</v>
      </c>
      <c r="O33" s="18">
        <v>88</v>
      </c>
      <c r="P33" s="18">
        <v>93</v>
      </c>
      <c r="Q33" s="18">
        <f t="shared" si="1"/>
        <v>372</v>
      </c>
      <c r="R33" s="18">
        <v>92</v>
      </c>
      <c r="S33" s="18">
        <v>91</v>
      </c>
      <c r="T33" s="18">
        <v>94</v>
      </c>
      <c r="U33" s="18">
        <v>92</v>
      </c>
      <c r="V33" s="18">
        <f t="shared" si="2"/>
        <v>369</v>
      </c>
      <c r="W33" s="18">
        <f t="shared" si="3"/>
        <v>1130</v>
      </c>
      <c r="X33" s="18">
        <v>3</v>
      </c>
      <c r="Y33" s="18">
        <v>93</v>
      </c>
      <c r="Z33" s="18">
        <v>96</v>
      </c>
      <c r="AA33" s="18">
        <v>97</v>
      </c>
      <c r="AB33" s="18">
        <v>99</v>
      </c>
      <c r="AC33" s="18">
        <f t="shared" si="4"/>
        <v>385</v>
      </c>
      <c r="AD33" s="18">
        <v>95</v>
      </c>
      <c r="AE33" s="18">
        <v>98</v>
      </c>
      <c r="AF33" s="18">
        <v>93</v>
      </c>
      <c r="AG33" s="18">
        <v>91</v>
      </c>
      <c r="AH33" s="18">
        <f t="shared" si="5"/>
        <v>377</v>
      </c>
      <c r="AI33" s="18">
        <v>89</v>
      </c>
      <c r="AJ33" s="18">
        <v>98</v>
      </c>
      <c r="AK33" s="18">
        <v>95</v>
      </c>
      <c r="AL33" s="18">
        <v>92</v>
      </c>
      <c r="AM33" s="18">
        <f t="shared" si="6"/>
        <v>374</v>
      </c>
      <c r="AN33" s="18">
        <f t="shared" si="7"/>
        <v>1136</v>
      </c>
      <c r="AO33" s="18">
        <f t="shared" si="8"/>
        <v>2266</v>
      </c>
    </row>
    <row r="34" spans="1:41" x14ac:dyDescent="0.35">
      <c r="A34" s="18">
        <v>16</v>
      </c>
      <c r="B34" s="5">
        <v>153</v>
      </c>
      <c r="C34" s="6" t="s">
        <v>311</v>
      </c>
      <c r="D34" s="7" t="s">
        <v>312</v>
      </c>
      <c r="E34" s="43">
        <v>19067</v>
      </c>
      <c r="F34" s="43" t="s">
        <v>26</v>
      </c>
      <c r="G34" s="42" t="s">
        <v>27</v>
      </c>
      <c r="H34" s="18">
        <v>97</v>
      </c>
      <c r="I34" s="18">
        <v>96</v>
      </c>
      <c r="J34" s="18">
        <v>98</v>
      </c>
      <c r="K34" s="18">
        <v>95</v>
      </c>
      <c r="L34" s="18">
        <f t="shared" si="0"/>
        <v>386</v>
      </c>
      <c r="M34" s="18">
        <v>93</v>
      </c>
      <c r="N34" s="18">
        <v>94</v>
      </c>
      <c r="O34" s="18">
        <v>96</v>
      </c>
      <c r="P34" s="18">
        <v>92</v>
      </c>
      <c r="Q34" s="18">
        <f t="shared" si="1"/>
        <v>375</v>
      </c>
      <c r="R34" s="18">
        <v>93</v>
      </c>
      <c r="S34" s="18">
        <v>90</v>
      </c>
      <c r="T34" s="18">
        <v>94</v>
      </c>
      <c r="U34" s="18">
        <v>94</v>
      </c>
      <c r="V34" s="18">
        <f t="shared" si="2"/>
        <v>371</v>
      </c>
      <c r="W34" s="18">
        <f t="shared" si="3"/>
        <v>1132</v>
      </c>
      <c r="X34" s="18">
        <v>1</v>
      </c>
      <c r="Y34" s="18">
        <v>97</v>
      </c>
      <c r="Z34" s="18">
        <v>97</v>
      </c>
      <c r="AA34" s="18">
        <v>97</v>
      </c>
      <c r="AB34" s="18">
        <v>97</v>
      </c>
      <c r="AC34" s="18">
        <f t="shared" si="4"/>
        <v>388</v>
      </c>
      <c r="AD34" s="18">
        <v>95</v>
      </c>
      <c r="AE34" s="18">
        <v>94</v>
      </c>
      <c r="AF34" s="18">
        <v>92</v>
      </c>
      <c r="AG34" s="18">
        <v>90</v>
      </c>
      <c r="AH34" s="18">
        <f t="shared" si="5"/>
        <v>371</v>
      </c>
      <c r="AI34" s="18">
        <v>93</v>
      </c>
      <c r="AJ34" s="18">
        <v>96</v>
      </c>
      <c r="AK34" s="18">
        <v>90</v>
      </c>
      <c r="AL34" s="18">
        <v>94</v>
      </c>
      <c r="AM34" s="18">
        <f t="shared" si="6"/>
        <v>373</v>
      </c>
      <c r="AN34" s="18">
        <f t="shared" si="7"/>
        <v>1132</v>
      </c>
      <c r="AO34" s="18">
        <f t="shared" si="8"/>
        <v>2264</v>
      </c>
    </row>
    <row r="35" spans="1:41" x14ac:dyDescent="0.35">
      <c r="A35" s="18">
        <v>17</v>
      </c>
      <c r="B35" s="5">
        <v>255</v>
      </c>
      <c r="C35" s="6" t="s">
        <v>335</v>
      </c>
      <c r="D35" s="7" t="s">
        <v>336</v>
      </c>
      <c r="E35" s="10">
        <v>22914</v>
      </c>
      <c r="F35" s="10" t="s">
        <v>45</v>
      </c>
      <c r="G35" s="42" t="s">
        <v>27</v>
      </c>
      <c r="H35" s="18">
        <v>98</v>
      </c>
      <c r="I35" s="18">
        <v>97</v>
      </c>
      <c r="J35" s="18">
        <v>96</v>
      </c>
      <c r="K35" s="18">
        <v>99</v>
      </c>
      <c r="L35" s="18">
        <f t="shared" si="0"/>
        <v>390</v>
      </c>
      <c r="M35" s="18">
        <v>88</v>
      </c>
      <c r="N35" s="18">
        <v>94</v>
      </c>
      <c r="O35" s="18">
        <v>94</v>
      </c>
      <c r="P35" s="18">
        <v>95</v>
      </c>
      <c r="Q35" s="18">
        <f t="shared" si="1"/>
        <v>371</v>
      </c>
      <c r="R35" s="18">
        <v>93</v>
      </c>
      <c r="S35" s="18">
        <v>94</v>
      </c>
      <c r="T35" s="18">
        <v>90</v>
      </c>
      <c r="U35" s="18">
        <v>92</v>
      </c>
      <c r="V35" s="18">
        <f t="shared" si="2"/>
        <v>369</v>
      </c>
      <c r="W35" s="18">
        <f t="shared" si="3"/>
        <v>1130</v>
      </c>
      <c r="X35" s="18">
        <v>2</v>
      </c>
      <c r="Y35" s="18">
        <v>99</v>
      </c>
      <c r="Z35" s="18">
        <v>96</v>
      </c>
      <c r="AA35" s="18">
        <v>98</v>
      </c>
      <c r="AB35" s="18">
        <v>100</v>
      </c>
      <c r="AC35" s="18">
        <f t="shared" si="4"/>
        <v>393</v>
      </c>
      <c r="AD35" s="18">
        <v>97</v>
      </c>
      <c r="AE35" s="18">
        <v>94</v>
      </c>
      <c r="AF35" s="18">
        <v>91</v>
      </c>
      <c r="AG35" s="18">
        <v>91</v>
      </c>
      <c r="AH35" s="18">
        <f t="shared" si="5"/>
        <v>373</v>
      </c>
      <c r="AI35" s="18">
        <v>90</v>
      </c>
      <c r="AJ35" s="18">
        <v>94</v>
      </c>
      <c r="AK35" s="18">
        <v>91</v>
      </c>
      <c r="AL35" s="18">
        <v>92</v>
      </c>
      <c r="AM35" s="18">
        <f t="shared" si="6"/>
        <v>367</v>
      </c>
      <c r="AN35" s="18">
        <f t="shared" si="7"/>
        <v>1133</v>
      </c>
      <c r="AO35" s="18">
        <f t="shared" si="8"/>
        <v>2263</v>
      </c>
    </row>
    <row r="36" spans="1:41" x14ac:dyDescent="0.35">
      <c r="A36" s="18">
        <v>18</v>
      </c>
      <c r="B36" s="5">
        <v>40</v>
      </c>
      <c r="C36" s="6" t="s">
        <v>488</v>
      </c>
      <c r="D36" s="7" t="s">
        <v>489</v>
      </c>
      <c r="E36" s="10">
        <v>26518</v>
      </c>
      <c r="F36" s="10" t="s">
        <v>406</v>
      </c>
      <c r="G36" s="51" t="s">
        <v>27</v>
      </c>
      <c r="H36" s="18">
        <v>97</v>
      </c>
      <c r="I36" s="18">
        <v>98</v>
      </c>
      <c r="J36" s="18">
        <v>96</v>
      </c>
      <c r="K36" s="18">
        <v>100</v>
      </c>
      <c r="L36" s="18">
        <f t="shared" si="0"/>
        <v>391</v>
      </c>
      <c r="M36" s="18">
        <v>94</v>
      </c>
      <c r="N36" s="18">
        <v>89</v>
      </c>
      <c r="O36" s="18">
        <v>90</v>
      </c>
      <c r="P36" s="18">
        <v>92</v>
      </c>
      <c r="Q36" s="18">
        <f t="shared" si="1"/>
        <v>365</v>
      </c>
      <c r="R36" s="18">
        <v>95</v>
      </c>
      <c r="S36" s="18">
        <v>94</v>
      </c>
      <c r="T36" s="18">
        <v>94</v>
      </c>
      <c r="U36" s="18">
        <v>95</v>
      </c>
      <c r="V36" s="18">
        <f t="shared" si="2"/>
        <v>378</v>
      </c>
      <c r="W36" s="18">
        <f t="shared" si="3"/>
        <v>1134</v>
      </c>
      <c r="X36" s="18">
        <v>2</v>
      </c>
      <c r="Y36" s="18">
        <v>97</v>
      </c>
      <c r="Z36" s="18">
        <v>99</v>
      </c>
      <c r="AA36" s="18">
        <v>97</v>
      </c>
      <c r="AB36" s="18">
        <v>97</v>
      </c>
      <c r="AC36" s="18">
        <f t="shared" si="4"/>
        <v>390</v>
      </c>
      <c r="AD36" s="18">
        <v>91</v>
      </c>
      <c r="AE36" s="18">
        <v>88</v>
      </c>
      <c r="AF36" s="18">
        <v>96</v>
      </c>
      <c r="AG36" s="18">
        <v>94</v>
      </c>
      <c r="AH36" s="18">
        <f t="shared" si="5"/>
        <v>369</v>
      </c>
      <c r="AI36" s="18">
        <v>93</v>
      </c>
      <c r="AJ36" s="18">
        <v>88</v>
      </c>
      <c r="AK36" s="18">
        <v>94</v>
      </c>
      <c r="AL36" s="18">
        <v>95</v>
      </c>
      <c r="AM36" s="18">
        <f t="shared" si="6"/>
        <v>370</v>
      </c>
      <c r="AN36" s="18">
        <f t="shared" si="7"/>
        <v>1129</v>
      </c>
      <c r="AO36" s="18">
        <f t="shared" si="8"/>
        <v>2263</v>
      </c>
    </row>
    <row r="37" spans="1:41" x14ac:dyDescent="0.35">
      <c r="A37" s="18">
        <v>19</v>
      </c>
      <c r="B37" s="5">
        <v>81</v>
      </c>
      <c r="C37" s="6" t="s">
        <v>403</v>
      </c>
      <c r="D37" s="7" t="s">
        <v>289</v>
      </c>
      <c r="E37" s="43">
        <v>29569</v>
      </c>
      <c r="F37" s="43" t="s">
        <v>26</v>
      </c>
      <c r="G37" s="42" t="s">
        <v>20</v>
      </c>
      <c r="H37" s="18">
        <v>97</v>
      </c>
      <c r="I37" s="18">
        <v>99</v>
      </c>
      <c r="J37" s="18">
        <v>98</v>
      </c>
      <c r="K37" s="18">
        <v>96</v>
      </c>
      <c r="L37" s="18">
        <f t="shared" si="0"/>
        <v>390</v>
      </c>
      <c r="M37" s="18">
        <v>93</v>
      </c>
      <c r="N37" s="18">
        <v>90</v>
      </c>
      <c r="O37" s="18">
        <v>90</v>
      </c>
      <c r="P37" s="18">
        <v>91</v>
      </c>
      <c r="Q37" s="18">
        <f t="shared" si="1"/>
        <v>364</v>
      </c>
      <c r="R37" s="18">
        <v>92</v>
      </c>
      <c r="S37" s="18">
        <v>97</v>
      </c>
      <c r="T37" s="18">
        <v>96</v>
      </c>
      <c r="U37" s="18">
        <v>92</v>
      </c>
      <c r="V37" s="18">
        <f t="shared" si="2"/>
        <v>377</v>
      </c>
      <c r="W37" s="18">
        <f t="shared" si="3"/>
        <v>1131</v>
      </c>
      <c r="X37" s="18">
        <v>1</v>
      </c>
      <c r="Y37" s="18">
        <v>98</v>
      </c>
      <c r="Z37" s="18">
        <v>97</v>
      </c>
      <c r="AA37" s="18">
        <v>97</v>
      </c>
      <c r="AB37" s="18">
        <v>97</v>
      </c>
      <c r="AC37" s="18">
        <f t="shared" si="4"/>
        <v>389</v>
      </c>
      <c r="AD37" s="18">
        <v>90</v>
      </c>
      <c r="AE37" s="18">
        <v>87</v>
      </c>
      <c r="AF37" s="18">
        <v>90</v>
      </c>
      <c r="AG37" s="18">
        <v>93</v>
      </c>
      <c r="AH37" s="18">
        <f t="shared" si="5"/>
        <v>360</v>
      </c>
      <c r="AI37" s="18">
        <v>95</v>
      </c>
      <c r="AJ37" s="18">
        <v>94</v>
      </c>
      <c r="AK37" s="18">
        <v>97</v>
      </c>
      <c r="AL37" s="18">
        <v>95</v>
      </c>
      <c r="AM37" s="18">
        <f t="shared" si="6"/>
        <v>381</v>
      </c>
      <c r="AN37" s="18">
        <f t="shared" si="7"/>
        <v>1130</v>
      </c>
      <c r="AO37" s="18">
        <f t="shared" si="8"/>
        <v>2261</v>
      </c>
    </row>
    <row r="38" spans="1:41" x14ac:dyDescent="0.35">
      <c r="A38" s="18">
        <v>20</v>
      </c>
      <c r="B38" s="5">
        <v>208</v>
      </c>
      <c r="C38" s="6" t="s">
        <v>341</v>
      </c>
      <c r="D38" s="7" t="s">
        <v>342</v>
      </c>
      <c r="E38" s="43">
        <v>28847</v>
      </c>
      <c r="F38" s="43" t="s">
        <v>36</v>
      </c>
      <c r="G38" s="42" t="s">
        <v>20</v>
      </c>
      <c r="H38" s="18">
        <v>97</v>
      </c>
      <c r="I38" s="18">
        <v>96</v>
      </c>
      <c r="J38" s="18">
        <v>100</v>
      </c>
      <c r="K38" s="18">
        <v>93</v>
      </c>
      <c r="L38" s="18">
        <f t="shared" si="0"/>
        <v>386</v>
      </c>
      <c r="M38" s="18">
        <v>91</v>
      </c>
      <c r="N38" s="18">
        <v>88</v>
      </c>
      <c r="O38" s="18">
        <v>90</v>
      </c>
      <c r="P38" s="18">
        <v>94</v>
      </c>
      <c r="Q38" s="18">
        <f t="shared" si="1"/>
        <v>363</v>
      </c>
      <c r="R38" s="18">
        <v>96</v>
      </c>
      <c r="S38" s="18">
        <v>95</v>
      </c>
      <c r="T38" s="18">
        <v>98</v>
      </c>
      <c r="U38" s="18">
        <v>96</v>
      </c>
      <c r="V38" s="18">
        <f t="shared" si="2"/>
        <v>385</v>
      </c>
      <c r="W38" s="18">
        <f t="shared" si="3"/>
        <v>1134</v>
      </c>
      <c r="X38" s="18">
        <v>1</v>
      </c>
      <c r="Y38" s="18">
        <v>95</v>
      </c>
      <c r="Z38" s="18">
        <v>96</v>
      </c>
      <c r="AA38" s="18">
        <v>96</v>
      </c>
      <c r="AB38" s="18">
        <v>98</v>
      </c>
      <c r="AC38" s="18">
        <f t="shared" si="4"/>
        <v>385</v>
      </c>
      <c r="AD38" s="18">
        <v>87</v>
      </c>
      <c r="AE38" s="18">
        <v>86</v>
      </c>
      <c r="AF38" s="18">
        <v>94</v>
      </c>
      <c r="AG38" s="18">
        <v>93</v>
      </c>
      <c r="AH38" s="18">
        <f t="shared" si="5"/>
        <v>360</v>
      </c>
      <c r="AI38" s="18">
        <v>96</v>
      </c>
      <c r="AJ38" s="18">
        <v>96</v>
      </c>
      <c r="AK38" s="18">
        <v>95</v>
      </c>
      <c r="AL38" s="18">
        <v>94</v>
      </c>
      <c r="AM38" s="18">
        <f t="shared" si="6"/>
        <v>381</v>
      </c>
      <c r="AN38" s="18">
        <f t="shared" si="7"/>
        <v>1126</v>
      </c>
      <c r="AO38" s="18">
        <f t="shared" si="8"/>
        <v>2260</v>
      </c>
    </row>
    <row r="39" spans="1:41" x14ac:dyDescent="0.35">
      <c r="A39" s="18">
        <v>21</v>
      </c>
      <c r="B39" s="5">
        <v>213</v>
      </c>
      <c r="C39" s="6" t="s">
        <v>411</v>
      </c>
      <c r="D39" s="7" t="s">
        <v>412</v>
      </c>
      <c r="E39" s="43">
        <v>17425</v>
      </c>
      <c r="F39" s="43" t="s">
        <v>26</v>
      </c>
      <c r="G39" s="42" t="s">
        <v>27</v>
      </c>
      <c r="H39" s="18">
        <v>97</v>
      </c>
      <c r="I39" s="18">
        <v>97</v>
      </c>
      <c r="J39" s="18">
        <v>96</v>
      </c>
      <c r="K39" s="18">
        <v>98</v>
      </c>
      <c r="L39" s="18">
        <f t="shared" si="0"/>
        <v>388</v>
      </c>
      <c r="M39" s="18">
        <v>85</v>
      </c>
      <c r="N39" s="18">
        <v>94</v>
      </c>
      <c r="O39" s="18">
        <v>89</v>
      </c>
      <c r="P39" s="18">
        <v>90</v>
      </c>
      <c r="Q39" s="18">
        <f t="shared" si="1"/>
        <v>358</v>
      </c>
      <c r="R39" s="18">
        <v>96</v>
      </c>
      <c r="S39" s="18">
        <v>94</v>
      </c>
      <c r="T39" s="18">
        <v>93</v>
      </c>
      <c r="U39" s="18">
        <v>93</v>
      </c>
      <c r="V39" s="18">
        <f t="shared" si="2"/>
        <v>376</v>
      </c>
      <c r="W39" s="18">
        <f t="shared" si="3"/>
        <v>1122</v>
      </c>
      <c r="X39" s="18">
        <v>2</v>
      </c>
      <c r="Y39" s="18">
        <v>96</v>
      </c>
      <c r="Z39" s="18">
        <v>98</v>
      </c>
      <c r="AA39" s="18">
        <v>97</v>
      </c>
      <c r="AB39" s="18">
        <v>98</v>
      </c>
      <c r="AC39" s="18">
        <f t="shared" si="4"/>
        <v>389</v>
      </c>
      <c r="AD39" s="18">
        <v>94</v>
      </c>
      <c r="AE39" s="18">
        <v>93</v>
      </c>
      <c r="AF39" s="18">
        <v>93</v>
      </c>
      <c r="AG39" s="18">
        <v>90</v>
      </c>
      <c r="AH39" s="18">
        <f t="shared" si="5"/>
        <v>370</v>
      </c>
      <c r="AI39" s="18">
        <v>92</v>
      </c>
      <c r="AJ39" s="18">
        <v>93</v>
      </c>
      <c r="AK39" s="18">
        <v>93</v>
      </c>
      <c r="AL39" s="18">
        <v>95</v>
      </c>
      <c r="AM39" s="18">
        <f t="shared" si="6"/>
        <v>373</v>
      </c>
      <c r="AN39" s="18">
        <f t="shared" si="7"/>
        <v>1132</v>
      </c>
      <c r="AO39" s="18">
        <f t="shared" si="8"/>
        <v>2254</v>
      </c>
    </row>
    <row r="40" spans="1:41" x14ac:dyDescent="0.35">
      <c r="A40" s="18">
        <v>22</v>
      </c>
      <c r="B40" s="5">
        <v>62</v>
      </c>
      <c r="C40" s="6" t="s">
        <v>423</v>
      </c>
      <c r="D40" s="7" t="s">
        <v>424</v>
      </c>
      <c r="E40" s="49" t="s">
        <v>445</v>
      </c>
      <c r="F40" s="49" t="s">
        <v>107</v>
      </c>
      <c r="G40" s="42" t="s">
        <v>20</v>
      </c>
      <c r="H40" s="18">
        <v>99</v>
      </c>
      <c r="I40" s="18">
        <v>95</v>
      </c>
      <c r="J40" s="18">
        <v>96</v>
      </c>
      <c r="K40" s="18">
        <v>93</v>
      </c>
      <c r="L40" s="18">
        <f t="shared" si="0"/>
        <v>383</v>
      </c>
      <c r="M40" s="18">
        <v>92</v>
      </c>
      <c r="N40" s="18">
        <v>91</v>
      </c>
      <c r="O40" s="18">
        <v>93</v>
      </c>
      <c r="P40" s="18">
        <v>94</v>
      </c>
      <c r="Q40" s="18">
        <f t="shared" si="1"/>
        <v>370</v>
      </c>
      <c r="R40" s="18">
        <v>93</v>
      </c>
      <c r="S40" s="18">
        <v>94</v>
      </c>
      <c r="T40" s="18">
        <v>93</v>
      </c>
      <c r="U40" s="18">
        <v>91</v>
      </c>
      <c r="V40" s="18">
        <f t="shared" si="2"/>
        <v>371</v>
      </c>
      <c r="W40" s="18">
        <f t="shared" si="3"/>
        <v>1124</v>
      </c>
      <c r="X40" s="18">
        <v>2</v>
      </c>
      <c r="Y40" s="18">
        <v>97</v>
      </c>
      <c r="Z40" s="18">
        <v>93</v>
      </c>
      <c r="AA40" s="18">
        <v>99</v>
      </c>
      <c r="AB40" s="18">
        <v>99</v>
      </c>
      <c r="AC40" s="18">
        <f t="shared" si="4"/>
        <v>388</v>
      </c>
      <c r="AD40" s="18">
        <v>92</v>
      </c>
      <c r="AE40" s="18">
        <v>90</v>
      </c>
      <c r="AF40" s="18">
        <v>94</v>
      </c>
      <c r="AG40" s="18">
        <v>89</v>
      </c>
      <c r="AH40" s="18">
        <f t="shared" si="5"/>
        <v>365</v>
      </c>
      <c r="AI40" s="18">
        <v>91</v>
      </c>
      <c r="AJ40" s="18">
        <v>92</v>
      </c>
      <c r="AK40" s="18">
        <v>98</v>
      </c>
      <c r="AL40" s="18">
        <v>94</v>
      </c>
      <c r="AM40" s="18">
        <f t="shared" si="6"/>
        <v>375</v>
      </c>
      <c r="AN40" s="18">
        <f t="shared" si="7"/>
        <v>1128</v>
      </c>
      <c r="AO40" s="18">
        <f t="shared" si="8"/>
        <v>2252</v>
      </c>
    </row>
    <row r="41" spans="1:41" x14ac:dyDescent="0.35">
      <c r="A41" s="18">
        <v>23</v>
      </c>
      <c r="B41" s="5">
        <v>219</v>
      </c>
      <c r="C41" s="6" t="s">
        <v>282</v>
      </c>
      <c r="D41" s="7" t="s">
        <v>283</v>
      </c>
      <c r="E41" s="42">
        <v>31112</v>
      </c>
      <c r="F41" s="42" t="s">
        <v>26</v>
      </c>
      <c r="G41" s="42" t="s">
        <v>27</v>
      </c>
      <c r="H41" s="18">
        <v>94</v>
      </c>
      <c r="I41" s="18">
        <v>98</v>
      </c>
      <c r="J41" s="18">
        <v>96</v>
      </c>
      <c r="K41" s="18">
        <v>93</v>
      </c>
      <c r="L41" s="18">
        <f t="shared" si="0"/>
        <v>381</v>
      </c>
      <c r="M41" s="18">
        <v>85</v>
      </c>
      <c r="N41" s="18">
        <v>92</v>
      </c>
      <c r="O41" s="18">
        <v>87</v>
      </c>
      <c r="P41" s="18">
        <v>92</v>
      </c>
      <c r="Q41" s="18">
        <f t="shared" si="1"/>
        <v>356</v>
      </c>
      <c r="R41" s="18">
        <v>94</v>
      </c>
      <c r="S41" s="18">
        <v>95</v>
      </c>
      <c r="T41" s="18">
        <v>95</v>
      </c>
      <c r="U41" s="18">
        <v>96</v>
      </c>
      <c r="V41" s="18">
        <f t="shared" si="2"/>
        <v>380</v>
      </c>
      <c r="W41" s="18">
        <f t="shared" si="3"/>
        <v>1117</v>
      </c>
      <c r="X41" s="18">
        <v>3</v>
      </c>
      <c r="Y41" s="18">
        <v>97</v>
      </c>
      <c r="Z41" s="18">
        <v>99</v>
      </c>
      <c r="AA41" s="18">
        <v>99</v>
      </c>
      <c r="AB41" s="18">
        <v>98</v>
      </c>
      <c r="AC41" s="18">
        <f t="shared" si="4"/>
        <v>393</v>
      </c>
      <c r="AD41" s="18">
        <v>91</v>
      </c>
      <c r="AE41" s="18">
        <v>90</v>
      </c>
      <c r="AF41" s="18">
        <v>89</v>
      </c>
      <c r="AG41" s="18">
        <v>90</v>
      </c>
      <c r="AH41" s="18">
        <f t="shared" si="5"/>
        <v>360</v>
      </c>
      <c r="AI41" s="18">
        <v>96</v>
      </c>
      <c r="AJ41" s="18">
        <v>95</v>
      </c>
      <c r="AK41" s="18">
        <v>94</v>
      </c>
      <c r="AL41" s="18">
        <v>95</v>
      </c>
      <c r="AM41" s="18">
        <f t="shared" si="6"/>
        <v>380</v>
      </c>
      <c r="AN41" s="18">
        <f t="shared" si="7"/>
        <v>1133</v>
      </c>
      <c r="AO41" s="18">
        <f t="shared" si="8"/>
        <v>2250</v>
      </c>
    </row>
    <row r="42" spans="1:41" x14ac:dyDescent="0.35">
      <c r="A42" s="18">
        <v>24</v>
      </c>
      <c r="B42" s="5">
        <v>169</v>
      </c>
      <c r="C42" s="6" t="s">
        <v>386</v>
      </c>
      <c r="D42" s="7" t="s">
        <v>312</v>
      </c>
      <c r="E42" s="43">
        <v>31689</v>
      </c>
      <c r="F42" s="43" t="s">
        <v>387</v>
      </c>
      <c r="G42" s="42" t="s">
        <v>20</v>
      </c>
      <c r="H42" s="18">
        <v>98</v>
      </c>
      <c r="I42" s="18">
        <v>95</v>
      </c>
      <c r="J42" s="18">
        <v>99</v>
      </c>
      <c r="K42" s="18">
        <v>99</v>
      </c>
      <c r="L42" s="18">
        <f t="shared" si="0"/>
        <v>391</v>
      </c>
      <c r="M42" s="18">
        <v>93</v>
      </c>
      <c r="N42" s="18">
        <v>90</v>
      </c>
      <c r="O42" s="18">
        <v>86</v>
      </c>
      <c r="P42" s="18">
        <v>88</v>
      </c>
      <c r="Q42" s="18">
        <f t="shared" si="1"/>
        <v>357</v>
      </c>
      <c r="R42" s="18">
        <v>96</v>
      </c>
      <c r="S42" s="18">
        <v>95</v>
      </c>
      <c r="T42" s="18">
        <v>93</v>
      </c>
      <c r="U42" s="18">
        <v>97</v>
      </c>
      <c r="V42" s="18">
        <f t="shared" si="2"/>
        <v>381</v>
      </c>
      <c r="W42" s="18">
        <f t="shared" si="3"/>
        <v>1129</v>
      </c>
      <c r="X42" s="18">
        <v>3</v>
      </c>
      <c r="Y42" s="18">
        <v>99</v>
      </c>
      <c r="Z42" s="18">
        <v>98</v>
      </c>
      <c r="AA42" s="18">
        <v>96</v>
      </c>
      <c r="AB42" s="18">
        <v>100</v>
      </c>
      <c r="AC42" s="18">
        <f t="shared" si="4"/>
        <v>393</v>
      </c>
      <c r="AD42" s="18">
        <v>90</v>
      </c>
      <c r="AE42" s="18">
        <v>87</v>
      </c>
      <c r="AF42" s="18">
        <v>88</v>
      </c>
      <c r="AG42" s="18">
        <v>87</v>
      </c>
      <c r="AH42" s="18">
        <f t="shared" si="5"/>
        <v>352</v>
      </c>
      <c r="AI42" s="18">
        <v>94</v>
      </c>
      <c r="AJ42" s="18">
        <v>91</v>
      </c>
      <c r="AK42" s="18">
        <v>94</v>
      </c>
      <c r="AL42" s="18">
        <v>97</v>
      </c>
      <c r="AM42" s="18">
        <f t="shared" si="6"/>
        <v>376</v>
      </c>
      <c r="AN42" s="18">
        <f t="shared" si="7"/>
        <v>1121</v>
      </c>
      <c r="AO42" s="18">
        <f t="shared" si="8"/>
        <v>2250</v>
      </c>
    </row>
    <row r="43" spans="1:41" x14ac:dyDescent="0.35">
      <c r="A43" s="18">
        <v>25</v>
      </c>
      <c r="B43" s="5">
        <v>238</v>
      </c>
      <c r="C43" s="6" t="s">
        <v>440</v>
      </c>
      <c r="D43" s="7" t="s">
        <v>415</v>
      </c>
      <c r="E43" s="46">
        <v>27918</v>
      </c>
      <c r="F43" s="46" t="s">
        <v>95</v>
      </c>
      <c r="G43" s="42" t="s">
        <v>27</v>
      </c>
      <c r="H43" s="18">
        <v>96</v>
      </c>
      <c r="I43" s="18">
        <v>96</v>
      </c>
      <c r="J43" s="18">
        <v>98</v>
      </c>
      <c r="K43" s="18">
        <v>98</v>
      </c>
      <c r="L43" s="18">
        <f t="shared" si="0"/>
        <v>388</v>
      </c>
      <c r="M43" s="18">
        <v>95</v>
      </c>
      <c r="N43" s="18">
        <v>88</v>
      </c>
      <c r="O43" s="18">
        <v>91</v>
      </c>
      <c r="P43" s="18">
        <v>88</v>
      </c>
      <c r="Q43" s="18">
        <f t="shared" si="1"/>
        <v>362</v>
      </c>
      <c r="R43" s="18">
        <v>97</v>
      </c>
      <c r="S43" s="18">
        <v>96</v>
      </c>
      <c r="T43" s="18">
        <v>89</v>
      </c>
      <c r="U43" s="18">
        <v>94</v>
      </c>
      <c r="V43" s="18">
        <f t="shared" si="2"/>
        <v>376</v>
      </c>
      <c r="W43" s="18">
        <f t="shared" si="3"/>
        <v>1126</v>
      </c>
      <c r="X43" s="18">
        <v>1</v>
      </c>
      <c r="Y43" s="18">
        <v>99</v>
      </c>
      <c r="Z43" s="18">
        <v>97</v>
      </c>
      <c r="AA43" s="18">
        <v>97</v>
      </c>
      <c r="AB43" s="18">
        <v>99</v>
      </c>
      <c r="AC43" s="18">
        <f t="shared" si="4"/>
        <v>392</v>
      </c>
      <c r="AD43" s="18">
        <v>87</v>
      </c>
      <c r="AE43" s="18">
        <v>87</v>
      </c>
      <c r="AF43" s="18">
        <v>91</v>
      </c>
      <c r="AG43" s="18">
        <v>89</v>
      </c>
      <c r="AH43" s="18">
        <f t="shared" si="5"/>
        <v>354</v>
      </c>
      <c r="AI43" s="18">
        <v>95</v>
      </c>
      <c r="AJ43" s="18">
        <v>95</v>
      </c>
      <c r="AK43" s="18">
        <v>93</v>
      </c>
      <c r="AL43" s="18">
        <v>94</v>
      </c>
      <c r="AM43" s="18">
        <f t="shared" si="6"/>
        <v>377</v>
      </c>
      <c r="AN43" s="18">
        <f t="shared" si="7"/>
        <v>1123</v>
      </c>
      <c r="AO43" s="18">
        <f t="shared" si="8"/>
        <v>2249</v>
      </c>
    </row>
    <row r="44" spans="1:41" x14ac:dyDescent="0.35">
      <c r="A44" s="18">
        <v>26</v>
      </c>
      <c r="B44" s="5">
        <v>259</v>
      </c>
      <c r="C44" s="6" t="s">
        <v>471</v>
      </c>
      <c r="D44" s="7" t="s">
        <v>472</v>
      </c>
      <c r="E44" s="43">
        <v>28419</v>
      </c>
      <c r="F44" s="43" t="s">
        <v>128</v>
      </c>
      <c r="G44" s="42" t="s">
        <v>27</v>
      </c>
      <c r="H44" s="18">
        <v>99</v>
      </c>
      <c r="I44" s="18">
        <v>93</v>
      </c>
      <c r="J44" s="18">
        <v>96</v>
      </c>
      <c r="K44" s="18">
        <v>95</v>
      </c>
      <c r="L44" s="18">
        <f t="shared" si="0"/>
        <v>383</v>
      </c>
      <c r="M44" s="18">
        <v>89</v>
      </c>
      <c r="N44" s="18">
        <v>88</v>
      </c>
      <c r="O44" s="18">
        <v>90</v>
      </c>
      <c r="P44" s="18">
        <v>93</v>
      </c>
      <c r="Q44" s="18">
        <f t="shared" si="1"/>
        <v>360</v>
      </c>
      <c r="R44" s="18">
        <v>93</v>
      </c>
      <c r="S44" s="18">
        <v>91</v>
      </c>
      <c r="T44" s="18">
        <v>91</v>
      </c>
      <c r="U44" s="18">
        <v>93</v>
      </c>
      <c r="V44" s="18">
        <f t="shared" si="2"/>
        <v>368</v>
      </c>
      <c r="W44" s="18">
        <f t="shared" si="3"/>
        <v>1111</v>
      </c>
      <c r="X44" s="18">
        <v>2</v>
      </c>
      <c r="Y44" s="18">
        <v>97</v>
      </c>
      <c r="Z44" s="18">
        <v>99</v>
      </c>
      <c r="AA44" s="18">
        <v>97</v>
      </c>
      <c r="AB44" s="18">
        <v>98</v>
      </c>
      <c r="AC44" s="18">
        <f t="shared" si="4"/>
        <v>391</v>
      </c>
      <c r="AD44" s="18">
        <v>91</v>
      </c>
      <c r="AE44" s="18">
        <v>91</v>
      </c>
      <c r="AF44" s="18">
        <v>92</v>
      </c>
      <c r="AG44" s="18">
        <v>92</v>
      </c>
      <c r="AH44" s="18">
        <f t="shared" si="5"/>
        <v>366</v>
      </c>
      <c r="AI44" s="18">
        <v>98</v>
      </c>
      <c r="AJ44" s="18">
        <v>91</v>
      </c>
      <c r="AK44" s="18">
        <v>93</v>
      </c>
      <c r="AL44" s="18">
        <v>92</v>
      </c>
      <c r="AM44" s="18">
        <f t="shared" si="6"/>
        <v>374</v>
      </c>
      <c r="AN44" s="18">
        <f t="shared" si="7"/>
        <v>1131</v>
      </c>
      <c r="AO44" s="18">
        <f t="shared" si="8"/>
        <v>2242</v>
      </c>
    </row>
    <row r="45" spans="1:41" x14ac:dyDescent="0.35">
      <c r="A45" s="18">
        <v>27</v>
      </c>
      <c r="B45" s="5">
        <v>51</v>
      </c>
      <c r="C45" s="6" t="s">
        <v>344</v>
      </c>
      <c r="D45" s="7" t="s">
        <v>345</v>
      </c>
      <c r="E45" s="43">
        <v>19891</v>
      </c>
      <c r="F45" s="43" t="s">
        <v>66</v>
      </c>
      <c r="G45" s="42" t="s">
        <v>27</v>
      </c>
      <c r="H45" s="18">
        <v>96</v>
      </c>
      <c r="I45" s="18">
        <v>98</v>
      </c>
      <c r="J45" s="18">
        <v>97</v>
      </c>
      <c r="K45" s="18">
        <v>98</v>
      </c>
      <c r="L45" s="18">
        <f t="shared" si="0"/>
        <v>389</v>
      </c>
      <c r="M45" s="18">
        <v>90</v>
      </c>
      <c r="N45" s="18">
        <v>90</v>
      </c>
      <c r="O45" s="18">
        <v>91</v>
      </c>
      <c r="P45" s="18">
        <v>90</v>
      </c>
      <c r="Q45" s="18">
        <f t="shared" si="1"/>
        <v>361</v>
      </c>
      <c r="R45" s="18">
        <v>92</v>
      </c>
      <c r="S45" s="18">
        <v>93</v>
      </c>
      <c r="T45" s="18">
        <v>94</v>
      </c>
      <c r="U45" s="18">
        <v>93</v>
      </c>
      <c r="V45" s="18">
        <f t="shared" si="2"/>
        <v>372</v>
      </c>
      <c r="W45" s="18">
        <f t="shared" si="3"/>
        <v>1122</v>
      </c>
      <c r="X45" s="18">
        <v>2</v>
      </c>
      <c r="Y45" s="18">
        <v>98</v>
      </c>
      <c r="Z45" s="18">
        <v>98</v>
      </c>
      <c r="AA45" s="18">
        <v>98</v>
      </c>
      <c r="AB45" s="18">
        <v>99</v>
      </c>
      <c r="AC45" s="18">
        <f t="shared" si="4"/>
        <v>393</v>
      </c>
      <c r="AD45" s="18">
        <v>87</v>
      </c>
      <c r="AE45" s="18">
        <v>82</v>
      </c>
      <c r="AF45" s="18">
        <v>86</v>
      </c>
      <c r="AG45" s="18">
        <v>93</v>
      </c>
      <c r="AH45" s="18">
        <f t="shared" si="5"/>
        <v>348</v>
      </c>
      <c r="AI45" s="18">
        <v>96</v>
      </c>
      <c r="AJ45" s="18">
        <v>94</v>
      </c>
      <c r="AK45" s="18">
        <v>96</v>
      </c>
      <c r="AL45" s="18">
        <v>93</v>
      </c>
      <c r="AM45" s="18">
        <f t="shared" si="6"/>
        <v>379</v>
      </c>
      <c r="AN45" s="18">
        <f t="shared" si="7"/>
        <v>1120</v>
      </c>
      <c r="AO45" s="18">
        <f t="shared" si="8"/>
        <v>2242</v>
      </c>
    </row>
    <row r="46" spans="1:41" x14ac:dyDescent="0.35">
      <c r="A46" s="18">
        <v>28</v>
      </c>
      <c r="B46" s="5">
        <v>66</v>
      </c>
      <c r="C46" s="6" t="s">
        <v>480</v>
      </c>
      <c r="D46" s="7" t="s">
        <v>392</v>
      </c>
      <c r="E46" s="10">
        <v>24695</v>
      </c>
      <c r="F46" s="10" t="s">
        <v>95</v>
      </c>
      <c r="G46" s="5" t="s">
        <v>27</v>
      </c>
      <c r="H46" s="18">
        <v>96</v>
      </c>
      <c r="I46" s="18">
        <v>96</v>
      </c>
      <c r="J46" s="18">
        <v>98</v>
      </c>
      <c r="K46" s="18">
        <v>95</v>
      </c>
      <c r="L46" s="18">
        <f t="shared" si="0"/>
        <v>385</v>
      </c>
      <c r="M46" s="18">
        <v>88</v>
      </c>
      <c r="N46" s="18">
        <v>86</v>
      </c>
      <c r="O46" s="18">
        <v>91</v>
      </c>
      <c r="P46" s="18">
        <v>85</v>
      </c>
      <c r="Q46" s="18">
        <f t="shared" si="1"/>
        <v>350</v>
      </c>
      <c r="R46" s="18">
        <v>96</v>
      </c>
      <c r="S46" s="18">
        <v>94</v>
      </c>
      <c r="T46" s="18">
        <v>90</v>
      </c>
      <c r="U46" s="18">
        <v>94</v>
      </c>
      <c r="V46" s="18">
        <f t="shared" si="2"/>
        <v>374</v>
      </c>
      <c r="W46" s="18">
        <f t="shared" si="3"/>
        <v>1109</v>
      </c>
      <c r="X46" s="18">
        <v>3</v>
      </c>
      <c r="Y46" s="18">
        <v>100</v>
      </c>
      <c r="Z46" s="18">
        <v>97</v>
      </c>
      <c r="AA46" s="18">
        <v>96</v>
      </c>
      <c r="AB46" s="18">
        <v>98</v>
      </c>
      <c r="AC46" s="18">
        <f t="shared" si="4"/>
        <v>391</v>
      </c>
      <c r="AD46" s="18">
        <v>93</v>
      </c>
      <c r="AE46" s="18">
        <v>89</v>
      </c>
      <c r="AF46" s="18">
        <v>91</v>
      </c>
      <c r="AG46" s="18">
        <v>90</v>
      </c>
      <c r="AH46" s="18">
        <f t="shared" si="5"/>
        <v>363</v>
      </c>
      <c r="AI46" s="18">
        <v>98</v>
      </c>
      <c r="AJ46" s="18">
        <v>93</v>
      </c>
      <c r="AK46" s="18">
        <v>93</v>
      </c>
      <c r="AL46" s="18">
        <v>94</v>
      </c>
      <c r="AM46" s="18">
        <f t="shared" si="6"/>
        <v>378</v>
      </c>
      <c r="AN46" s="18">
        <f t="shared" si="7"/>
        <v>1132</v>
      </c>
      <c r="AO46" s="18">
        <f t="shared" si="8"/>
        <v>2241</v>
      </c>
    </row>
    <row r="47" spans="1:41" x14ac:dyDescent="0.35">
      <c r="A47" s="18">
        <v>29</v>
      </c>
      <c r="B47" s="5">
        <v>167</v>
      </c>
      <c r="C47" s="6" t="s">
        <v>137</v>
      </c>
      <c r="D47" s="7" t="s">
        <v>323</v>
      </c>
      <c r="E47" s="42">
        <v>13180</v>
      </c>
      <c r="F47" s="42" t="s">
        <v>23</v>
      </c>
      <c r="G47" s="42" t="s">
        <v>20</v>
      </c>
      <c r="H47" s="18">
        <v>98</v>
      </c>
      <c r="I47" s="18">
        <v>97</v>
      </c>
      <c r="J47" s="18">
        <v>96</v>
      </c>
      <c r="K47" s="18">
        <v>97</v>
      </c>
      <c r="L47" s="18">
        <f t="shared" si="0"/>
        <v>388</v>
      </c>
      <c r="M47" s="18">
        <v>89</v>
      </c>
      <c r="N47" s="18">
        <v>86</v>
      </c>
      <c r="O47" s="18">
        <v>85</v>
      </c>
      <c r="P47" s="18">
        <v>92</v>
      </c>
      <c r="Q47" s="18">
        <f t="shared" si="1"/>
        <v>352</v>
      </c>
      <c r="R47" s="18">
        <v>92</v>
      </c>
      <c r="S47" s="18">
        <v>92</v>
      </c>
      <c r="T47" s="18">
        <v>93</v>
      </c>
      <c r="U47" s="18">
        <v>95</v>
      </c>
      <c r="V47" s="18">
        <f t="shared" si="2"/>
        <v>372</v>
      </c>
      <c r="W47" s="18">
        <f t="shared" si="3"/>
        <v>1112</v>
      </c>
      <c r="X47" s="18">
        <v>1</v>
      </c>
      <c r="Y47" s="18">
        <v>96</v>
      </c>
      <c r="Z47" s="18">
        <v>93</v>
      </c>
      <c r="AA47" s="18">
        <v>96</v>
      </c>
      <c r="AB47" s="18">
        <v>98</v>
      </c>
      <c r="AC47" s="18">
        <f t="shared" si="4"/>
        <v>383</v>
      </c>
      <c r="AD47" s="18">
        <v>90</v>
      </c>
      <c r="AE47" s="18">
        <v>92</v>
      </c>
      <c r="AF47" s="18">
        <v>96</v>
      </c>
      <c r="AG47" s="18">
        <v>88</v>
      </c>
      <c r="AH47" s="18">
        <f t="shared" si="5"/>
        <v>366</v>
      </c>
      <c r="AI47" s="18">
        <v>97</v>
      </c>
      <c r="AJ47" s="18">
        <v>93</v>
      </c>
      <c r="AK47" s="18">
        <v>93</v>
      </c>
      <c r="AL47" s="18">
        <v>96</v>
      </c>
      <c r="AM47" s="18">
        <f t="shared" si="6"/>
        <v>379</v>
      </c>
      <c r="AN47" s="18">
        <f t="shared" si="7"/>
        <v>1128</v>
      </c>
      <c r="AO47" s="18">
        <f t="shared" si="8"/>
        <v>2240</v>
      </c>
    </row>
    <row r="48" spans="1:41" x14ac:dyDescent="0.35">
      <c r="A48" s="18">
        <v>30</v>
      </c>
      <c r="B48" s="5">
        <v>175</v>
      </c>
      <c r="C48" s="6" t="s">
        <v>420</v>
      </c>
      <c r="D48" s="7" t="s">
        <v>332</v>
      </c>
      <c r="E48" s="42">
        <v>31590</v>
      </c>
      <c r="F48" s="42" t="s">
        <v>95</v>
      </c>
      <c r="G48" s="42" t="s">
        <v>20</v>
      </c>
      <c r="H48" s="18">
        <v>100</v>
      </c>
      <c r="I48" s="18">
        <v>98</v>
      </c>
      <c r="J48" s="18">
        <v>99</v>
      </c>
      <c r="K48" s="18">
        <v>98</v>
      </c>
      <c r="L48" s="18">
        <f t="shared" si="0"/>
        <v>395</v>
      </c>
      <c r="M48" s="18">
        <v>89</v>
      </c>
      <c r="N48" s="18">
        <v>88</v>
      </c>
      <c r="O48" s="18">
        <v>84</v>
      </c>
      <c r="P48" s="18">
        <v>90</v>
      </c>
      <c r="Q48" s="18">
        <f t="shared" si="1"/>
        <v>351</v>
      </c>
      <c r="R48" s="18">
        <v>94</v>
      </c>
      <c r="S48" s="18">
        <v>95</v>
      </c>
      <c r="T48" s="18">
        <v>95</v>
      </c>
      <c r="U48" s="18">
        <v>96</v>
      </c>
      <c r="V48" s="18">
        <f t="shared" si="2"/>
        <v>380</v>
      </c>
      <c r="W48" s="18">
        <f t="shared" si="3"/>
        <v>1126</v>
      </c>
      <c r="X48" s="18">
        <v>2</v>
      </c>
      <c r="Y48" s="18">
        <v>97</v>
      </c>
      <c r="Z48" s="18">
        <v>97</v>
      </c>
      <c r="AA48" s="18">
        <v>99</v>
      </c>
      <c r="AB48" s="18">
        <v>99</v>
      </c>
      <c r="AC48" s="18">
        <f t="shared" si="4"/>
        <v>392</v>
      </c>
      <c r="AD48" s="18">
        <v>88</v>
      </c>
      <c r="AE48" s="18">
        <v>87</v>
      </c>
      <c r="AF48" s="18">
        <v>84</v>
      </c>
      <c r="AG48" s="18">
        <v>88</v>
      </c>
      <c r="AH48" s="18">
        <f t="shared" si="5"/>
        <v>347</v>
      </c>
      <c r="AI48" s="18">
        <v>92</v>
      </c>
      <c r="AJ48" s="18">
        <v>92</v>
      </c>
      <c r="AK48" s="18">
        <v>94</v>
      </c>
      <c r="AL48" s="18">
        <v>94</v>
      </c>
      <c r="AM48" s="18">
        <f t="shared" si="6"/>
        <v>372</v>
      </c>
      <c r="AN48" s="18">
        <f t="shared" si="7"/>
        <v>1111</v>
      </c>
      <c r="AO48" s="18">
        <f t="shared" si="8"/>
        <v>2237</v>
      </c>
    </row>
    <row r="49" spans="1:41" x14ac:dyDescent="0.35">
      <c r="A49" s="18">
        <v>31</v>
      </c>
      <c r="B49" s="5">
        <v>76</v>
      </c>
      <c r="C49" s="6" t="s">
        <v>353</v>
      </c>
      <c r="D49" s="7" t="s">
        <v>345</v>
      </c>
      <c r="E49" s="43">
        <v>25074</v>
      </c>
      <c r="F49" s="43" t="s">
        <v>154</v>
      </c>
      <c r="G49" s="42" t="s">
        <v>20</v>
      </c>
      <c r="H49" s="18">
        <v>97</v>
      </c>
      <c r="I49" s="18">
        <v>97</v>
      </c>
      <c r="J49" s="18">
        <v>95</v>
      </c>
      <c r="K49" s="18">
        <v>98</v>
      </c>
      <c r="L49" s="18">
        <f t="shared" si="0"/>
        <v>387</v>
      </c>
      <c r="M49" s="18">
        <v>88</v>
      </c>
      <c r="N49" s="18">
        <v>89</v>
      </c>
      <c r="O49" s="18">
        <v>90</v>
      </c>
      <c r="P49" s="18">
        <v>91</v>
      </c>
      <c r="Q49" s="18">
        <f t="shared" si="1"/>
        <v>358</v>
      </c>
      <c r="R49" s="18">
        <v>94</v>
      </c>
      <c r="S49" s="18">
        <v>93</v>
      </c>
      <c r="T49" s="18">
        <v>92</v>
      </c>
      <c r="U49" s="18">
        <v>91</v>
      </c>
      <c r="V49" s="18">
        <f t="shared" si="2"/>
        <v>370</v>
      </c>
      <c r="W49" s="18">
        <f t="shared" si="3"/>
        <v>1115</v>
      </c>
      <c r="X49" s="18">
        <v>2</v>
      </c>
      <c r="Y49" s="18">
        <v>99</v>
      </c>
      <c r="Z49" s="18">
        <v>97</v>
      </c>
      <c r="AA49" s="18">
        <v>96</v>
      </c>
      <c r="AB49" s="18">
        <v>97</v>
      </c>
      <c r="AC49" s="18">
        <f t="shared" si="4"/>
        <v>389</v>
      </c>
      <c r="AD49" s="18">
        <v>91</v>
      </c>
      <c r="AE49" s="18">
        <v>91</v>
      </c>
      <c r="AF49" s="18">
        <v>90</v>
      </c>
      <c r="AG49" s="18">
        <v>91</v>
      </c>
      <c r="AH49" s="18">
        <f t="shared" si="5"/>
        <v>363</v>
      </c>
      <c r="AI49" s="18">
        <v>91</v>
      </c>
      <c r="AJ49" s="18">
        <v>91</v>
      </c>
      <c r="AK49" s="18">
        <v>91</v>
      </c>
      <c r="AL49" s="18">
        <v>96</v>
      </c>
      <c r="AM49" s="18">
        <f t="shared" si="6"/>
        <v>369</v>
      </c>
      <c r="AN49" s="18">
        <f t="shared" si="7"/>
        <v>1121</v>
      </c>
      <c r="AO49" s="18">
        <f t="shared" si="8"/>
        <v>2236</v>
      </c>
    </row>
    <row r="50" spans="1:41" x14ac:dyDescent="0.35">
      <c r="A50" s="18">
        <v>32</v>
      </c>
      <c r="B50" s="5">
        <v>251</v>
      </c>
      <c r="C50" s="6" t="s">
        <v>474</v>
      </c>
      <c r="D50" s="7" t="s">
        <v>358</v>
      </c>
      <c r="E50" s="10">
        <v>28713</v>
      </c>
      <c r="F50" s="10" t="s">
        <v>318</v>
      </c>
      <c r="G50" s="5" t="s">
        <v>27</v>
      </c>
      <c r="H50" s="18">
        <v>96</v>
      </c>
      <c r="I50" s="18">
        <v>98</v>
      </c>
      <c r="J50" s="18">
        <v>96</v>
      </c>
      <c r="K50" s="18">
        <v>95</v>
      </c>
      <c r="L50" s="18">
        <f t="shared" si="0"/>
        <v>385</v>
      </c>
      <c r="M50" s="18">
        <v>92</v>
      </c>
      <c r="N50" s="18">
        <v>84</v>
      </c>
      <c r="O50" s="18">
        <v>90</v>
      </c>
      <c r="P50" s="18">
        <v>89</v>
      </c>
      <c r="Q50" s="18">
        <f t="shared" si="1"/>
        <v>355</v>
      </c>
      <c r="R50" s="18">
        <v>89</v>
      </c>
      <c r="S50" s="18">
        <v>93</v>
      </c>
      <c r="T50" s="18">
        <v>93</v>
      </c>
      <c r="U50" s="18">
        <v>94</v>
      </c>
      <c r="V50" s="18">
        <f t="shared" si="2"/>
        <v>369</v>
      </c>
      <c r="W50" s="18">
        <f t="shared" si="3"/>
        <v>1109</v>
      </c>
      <c r="X50" s="18">
        <v>2</v>
      </c>
      <c r="Y50" s="18">
        <v>97</v>
      </c>
      <c r="Z50" s="18">
        <v>97</v>
      </c>
      <c r="AA50" s="18">
        <v>96</v>
      </c>
      <c r="AB50" s="18">
        <v>94</v>
      </c>
      <c r="AC50" s="18">
        <f t="shared" si="4"/>
        <v>384</v>
      </c>
      <c r="AD50" s="18">
        <v>89</v>
      </c>
      <c r="AE50" s="18">
        <v>87</v>
      </c>
      <c r="AF50" s="18">
        <v>92</v>
      </c>
      <c r="AG50" s="18">
        <v>94</v>
      </c>
      <c r="AH50" s="18">
        <f t="shared" si="5"/>
        <v>362</v>
      </c>
      <c r="AI50" s="18">
        <v>97</v>
      </c>
      <c r="AJ50" s="18">
        <v>92</v>
      </c>
      <c r="AK50" s="18">
        <v>93</v>
      </c>
      <c r="AL50" s="18">
        <v>98</v>
      </c>
      <c r="AM50" s="18">
        <f t="shared" si="6"/>
        <v>380</v>
      </c>
      <c r="AN50" s="18">
        <f t="shared" si="7"/>
        <v>1126</v>
      </c>
      <c r="AO50" s="18">
        <f t="shared" si="8"/>
        <v>2235</v>
      </c>
    </row>
    <row r="51" spans="1:41" x14ac:dyDescent="0.35">
      <c r="A51" s="18">
        <v>33</v>
      </c>
      <c r="B51" s="5">
        <v>170</v>
      </c>
      <c r="C51" s="6" t="s">
        <v>296</v>
      </c>
      <c r="D51" s="7" t="s">
        <v>297</v>
      </c>
      <c r="E51" s="10">
        <v>16384</v>
      </c>
      <c r="F51" s="10" t="s">
        <v>33</v>
      </c>
      <c r="G51" s="5" t="s">
        <v>20</v>
      </c>
      <c r="H51" s="18">
        <v>97</v>
      </c>
      <c r="I51" s="18">
        <v>97</v>
      </c>
      <c r="J51" s="18">
        <v>96</v>
      </c>
      <c r="K51" s="18">
        <v>97</v>
      </c>
      <c r="L51" s="18">
        <f t="shared" ref="L51:L78" si="10">SUM(H51:K51)</f>
        <v>387</v>
      </c>
      <c r="M51" s="18">
        <v>80</v>
      </c>
      <c r="N51" s="18">
        <v>88</v>
      </c>
      <c r="O51" s="18">
        <v>85</v>
      </c>
      <c r="P51" s="18">
        <v>90</v>
      </c>
      <c r="Q51" s="18">
        <f t="shared" ref="Q51:Q78" si="11">SUM(M51:P51)</f>
        <v>343</v>
      </c>
      <c r="R51" s="18">
        <v>96</v>
      </c>
      <c r="S51" s="18">
        <v>97</v>
      </c>
      <c r="T51" s="18">
        <v>96</v>
      </c>
      <c r="U51" s="18">
        <v>97</v>
      </c>
      <c r="V51" s="18">
        <f t="shared" ref="V51:V78" si="12">SUM(R51:U51)</f>
        <v>386</v>
      </c>
      <c r="W51" s="18">
        <f t="shared" ref="W51:W78" si="13">SUM(V51,Q51,L51)</f>
        <v>1116</v>
      </c>
      <c r="X51" s="18">
        <v>3</v>
      </c>
      <c r="Y51" s="18">
        <v>97</v>
      </c>
      <c r="Z51" s="18">
        <v>99</v>
      </c>
      <c r="AA51" s="18">
        <v>96</v>
      </c>
      <c r="AB51" s="18">
        <v>96</v>
      </c>
      <c r="AC51" s="18">
        <f t="shared" ref="AC51:AC78" si="14">SUM(Y51:AB51)</f>
        <v>388</v>
      </c>
      <c r="AD51" s="18">
        <v>84</v>
      </c>
      <c r="AE51" s="18">
        <v>88</v>
      </c>
      <c r="AF51" s="18">
        <v>87</v>
      </c>
      <c r="AG51" s="18">
        <v>90</v>
      </c>
      <c r="AH51" s="18">
        <f t="shared" ref="AH51:AH78" si="15">SUM(AD51:AG51)</f>
        <v>349</v>
      </c>
      <c r="AI51" s="18">
        <v>95</v>
      </c>
      <c r="AJ51" s="18">
        <v>94</v>
      </c>
      <c r="AK51" s="18">
        <v>94</v>
      </c>
      <c r="AL51" s="18">
        <v>95</v>
      </c>
      <c r="AM51" s="18">
        <f t="shared" ref="AM51:AM78" si="16">SUM(AI51:AL51)</f>
        <v>378</v>
      </c>
      <c r="AN51" s="18">
        <f t="shared" ref="AN51:AN78" si="17">SUM(AC51+AH51+AM51)</f>
        <v>1115</v>
      </c>
      <c r="AO51" s="18">
        <f t="shared" ref="AO51:AO78" si="18">AN51+W51</f>
        <v>2231</v>
      </c>
    </row>
    <row r="52" spans="1:41" x14ac:dyDescent="0.35">
      <c r="A52" s="18">
        <v>34</v>
      </c>
      <c r="B52" s="5">
        <v>282</v>
      </c>
      <c r="C52" s="6" t="s">
        <v>477</v>
      </c>
      <c r="D52" s="7" t="s">
        <v>315</v>
      </c>
      <c r="E52" s="10">
        <v>31645</v>
      </c>
      <c r="F52" s="10" t="s">
        <v>26</v>
      </c>
      <c r="G52" s="5" t="s">
        <v>27</v>
      </c>
      <c r="H52" s="18">
        <v>95</v>
      </c>
      <c r="I52" s="18">
        <v>97</v>
      </c>
      <c r="J52" s="18">
        <v>97</v>
      </c>
      <c r="K52" s="18">
        <v>94</v>
      </c>
      <c r="L52" s="18">
        <f t="shared" si="10"/>
        <v>383</v>
      </c>
      <c r="M52" s="18">
        <v>90</v>
      </c>
      <c r="N52" s="18">
        <v>91</v>
      </c>
      <c r="O52" s="18">
        <v>88</v>
      </c>
      <c r="P52" s="18">
        <v>87</v>
      </c>
      <c r="Q52" s="18">
        <f t="shared" si="11"/>
        <v>356</v>
      </c>
      <c r="R52" s="18">
        <v>95</v>
      </c>
      <c r="S52" s="18">
        <v>93</v>
      </c>
      <c r="T52" s="18">
        <v>92</v>
      </c>
      <c r="U52" s="18">
        <v>94</v>
      </c>
      <c r="V52" s="18">
        <f t="shared" si="12"/>
        <v>374</v>
      </c>
      <c r="W52" s="18">
        <f t="shared" si="13"/>
        <v>1113</v>
      </c>
      <c r="X52" s="18">
        <v>3</v>
      </c>
      <c r="Y52" s="18">
        <v>97</v>
      </c>
      <c r="Z52" s="18">
        <v>99</v>
      </c>
      <c r="AA52" s="18">
        <v>98</v>
      </c>
      <c r="AB52" s="18">
        <v>97</v>
      </c>
      <c r="AC52" s="18">
        <f t="shared" si="14"/>
        <v>391</v>
      </c>
      <c r="AD52" s="18">
        <v>86</v>
      </c>
      <c r="AE52" s="18">
        <v>90</v>
      </c>
      <c r="AF52" s="18">
        <v>88</v>
      </c>
      <c r="AG52" s="18">
        <v>88</v>
      </c>
      <c r="AH52" s="18">
        <f t="shared" si="15"/>
        <v>352</v>
      </c>
      <c r="AI52" s="18">
        <v>95</v>
      </c>
      <c r="AJ52" s="18">
        <v>89</v>
      </c>
      <c r="AK52" s="18">
        <v>92</v>
      </c>
      <c r="AL52" s="18">
        <v>97</v>
      </c>
      <c r="AM52" s="18">
        <f t="shared" si="16"/>
        <v>373</v>
      </c>
      <c r="AN52" s="18">
        <f t="shared" si="17"/>
        <v>1116</v>
      </c>
      <c r="AO52" s="18">
        <f t="shared" si="18"/>
        <v>2229</v>
      </c>
    </row>
    <row r="53" spans="1:41" x14ac:dyDescent="0.35">
      <c r="A53" s="18">
        <v>35</v>
      </c>
      <c r="B53" s="5">
        <v>231</v>
      </c>
      <c r="C53" s="6" t="s">
        <v>414</v>
      </c>
      <c r="D53" s="7" t="s">
        <v>415</v>
      </c>
      <c r="E53" s="14">
        <v>26259</v>
      </c>
      <c r="F53" s="14" t="s">
        <v>231</v>
      </c>
      <c r="G53" s="5" t="s">
        <v>27</v>
      </c>
      <c r="H53" s="18">
        <v>95</v>
      </c>
      <c r="I53" s="18">
        <v>95</v>
      </c>
      <c r="J53" s="18">
        <v>98</v>
      </c>
      <c r="K53" s="18">
        <v>93</v>
      </c>
      <c r="L53" s="18">
        <f t="shared" si="10"/>
        <v>381</v>
      </c>
      <c r="M53" s="18">
        <v>91</v>
      </c>
      <c r="N53" s="18">
        <v>92</v>
      </c>
      <c r="O53" s="18">
        <v>89</v>
      </c>
      <c r="P53" s="18">
        <v>86</v>
      </c>
      <c r="Q53" s="18">
        <f t="shared" si="11"/>
        <v>358</v>
      </c>
      <c r="R53" s="18">
        <v>95</v>
      </c>
      <c r="S53" s="18">
        <v>96</v>
      </c>
      <c r="T53" s="18">
        <v>95</v>
      </c>
      <c r="U53" s="18">
        <v>92</v>
      </c>
      <c r="V53" s="18">
        <f t="shared" si="12"/>
        <v>378</v>
      </c>
      <c r="W53" s="18">
        <f t="shared" si="13"/>
        <v>1117</v>
      </c>
      <c r="X53" s="18">
        <v>2</v>
      </c>
      <c r="Y53" s="18">
        <v>95</v>
      </c>
      <c r="Z53" s="18">
        <v>95</v>
      </c>
      <c r="AA53" s="18">
        <v>99</v>
      </c>
      <c r="AB53" s="18">
        <v>94</v>
      </c>
      <c r="AC53" s="18">
        <f t="shared" si="14"/>
        <v>383</v>
      </c>
      <c r="AD53" s="18">
        <v>84</v>
      </c>
      <c r="AE53" s="18">
        <v>91</v>
      </c>
      <c r="AF53" s="18">
        <v>87</v>
      </c>
      <c r="AG53" s="18">
        <v>87</v>
      </c>
      <c r="AH53" s="18">
        <f t="shared" si="15"/>
        <v>349</v>
      </c>
      <c r="AI53" s="18">
        <v>94</v>
      </c>
      <c r="AJ53" s="18">
        <v>95</v>
      </c>
      <c r="AK53" s="18">
        <v>95</v>
      </c>
      <c r="AL53" s="18">
        <v>96</v>
      </c>
      <c r="AM53" s="18">
        <f t="shared" si="16"/>
        <v>380</v>
      </c>
      <c r="AN53" s="18">
        <f t="shared" si="17"/>
        <v>1112</v>
      </c>
      <c r="AO53" s="18">
        <f t="shared" si="18"/>
        <v>2229</v>
      </c>
    </row>
    <row r="54" spans="1:41" x14ac:dyDescent="0.35">
      <c r="A54" s="18">
        <v>36</v>
      </c>
      <c r="B54" s="5">
        <v>64</v>
      </c>
      <c r="C54" s="6" t="s">
        <v>309</v>
      </c>
      <c r="D54" s="7" t="s">
        <v>310</v>
      </c>
      <c r="E54" s="43">
        <v>28805</v>
      </c>
      <c r="F54" s="43" t="s">
        <v>66</v>
      </c>
      <c r="G54" s="42" t="s">
        <v>20</v>
      </c>
      <c r="H54" s="18">
        <v>99</v>
      </c>
      <c r="I54" s="18">
        <v>98</v>
      </c>
      <c r="J54" s="18">
        <v>98</v>
      </c>
      <c r="K54" s="18">
        <v>93</v>
      </c>
      <c r="L54" s="18">
        <f t="shared" si="10"/>
        <v>388</v>
      </c>
      <c r="M54" s="18">
        <v>88</v>
      </c>
      <c r="N54" s="18">
        <v>93</v>
      </c>
      <c r="O54" s="18">
        <v>89</v>
      </c>
      <c r="P54" s="18">
        <v>88</v>
      </c>
      <c r="Q54" s="18">
        <f t="shared" si="11"/>
        <v>358</v>
      </c>
      <c r="R54" s="18">
        <v>89</v>
      </c>
      <c r="S54" s="18">
        <v>88</v>
      </c>
      <c r="T54" s="18">
        <v>92</v>
      </c>
      <c r="U54" s="18">
        <v>92</v>
      </c>
      <c r="V54" s="18">
        <f t="shared" si="12"/>
        <v>361</v>
      </c>
      <c r="W54" s="18">
        <f t="shared" si="13"/>
        <v>1107</v>
      </c>
      <c r="X54" s="18">
        <v>1</v>
      </c>
      <c r="Y54" s="18">
        <v>92</v>
      </c>
      <c r="Z54" s="18">
        <v>96</v>
      </c>
      <c r="AA54" s="18">
        <v>99</v>
      </c>
      <c r="AB54" s="18">
        <v>98</v>
      </c>
      <c r="AC54" s="18">
        <f t="shared" si="14"/>
        <v>385</v>
      </c>
      <c r="AD54" s="18">
        <v>89</v>
      </c>
      <c r="AE54" s="18">
        <v>87</v>
      </c>
      <c r="AF54" s="18">
        <v>89</v>
      </c>
      <c r="AG54" s="18">
        <v>90</v>
      </c>
      <c r="AH54" s="18">
        <f t="shared" si="15"/>
        <v>355</v>
      </c>
      <c r="AI54" s="18">
        <v>95</v>
      </c>
      <c r="AJ54" s="18">
        <v>95</v>
      </c>
      <c r="AK54" s="18">
        <v>93</v>
      </c>
      <c r="AL54" s="18">
        <v>98</v>
      </c>
      <c r="AM54" s="18">
        <f t="shared" si="16"/>
        <v>381</v>
      </c>
      <c r="AN54" s="18">
        <f t="shared" si="17"/>
        <v>1121</v>
      </c>
      <c r="AO54" s="18">
        <f t="shared" si="18"/>
        <v>2228</v>
      </c>
    </row>
    <row r="55" spans="1:41" x14ac:dyDescent="0.35">
      <c r="A55" s="18">
        <v>37</v>
      </c>
      <c r="B55" s="5">
        <v>182</v>
      </c>
      <c r="C55" s="6" t="s">
        <v>473</v>
      </c>
      <c r="D55" s="7" t="s">
        <v>358</v>
      </c>
      <c r="E55" s="10">
        <v>19133</v>
      </c>
      <c r="F55" s="10" t="s">
        <v>406</v>
      </c>
      <c r="G55" s="5" t="s">
        <v>27</v>
      </c>
      <c r="H55" s="18">
        <v>97</v>
      </c>
      <c r="I55" s="18">
        <v>95</v>
      </c>
      <c r="J55" s="18">
        <v>95</v>
      </c>
      <c r="K55" s="18">
        <v>94</v>
      </c>
      <c r="L55" s="18">
        <f t="shared" si="10"/>
        <v>381</v>
      </c>
      <c r="M55" s="18">
        <v>95</v>
      </c>
      <c r="N55" s="18">
        <v>84</v>
      </c>
      <c r="O55" s="18">
        <v>89</v>
      </c>
      <c r="P55" s="18">
        <v>93</v>
      </c>
      <c r="Q55" s="18">
        <f t="shared" si="11"/>
        <v>361</v>
      </c>
      <c r="R55" s="18">
        <v>96</v>
      </c>
      <c r="S55" s="18">
        <v>94</v>
      </c>
      <c r="T55" s="18">
        <v>95</v>
      </c>
      <c r="U55" s="18">
        <v>93</v>
      </c>
      <c r="V55" s="18">
        <f t="shared" si="12"/>
        <v>378</v>
      </c>
      <c r="W55" s="18">
        <f t="shared" si="13"/>
        <v>1120</v>
      </c>
      <c r="X55" s="18">
        <v>2</v>
      </c>
      <c r="Y55" s="18">
        <v>96</v>
      </c>
      <c r="Z55" s="18">
        <v>96</v>
      </c>
      <c r="AA55" s="18">
        <v>98</v>
      </c>
      <c r="AB55" s="18">
        <v>93</v>
      </c>
      <c r="AC55" s="18">
        <f t="shared" si="14"/>
        <v>383</v>
      </c>
      <c r="AD55" s="18">
        <v>90</v>
      </c>
      <c r="AE55" s="18">
        <v>91</v>
      </c>
      <c r="AF55" s="18">
        <v>93</v>
      </c>
      <c r="AG55" s="18">
        <v>86</v>
      </c>
      <c r="AH55" s="18">
        <f t="shared" si="15"/>
        <v>360</v>
      </c>
      <c r="AI55" s="18">
        <v>92</v>
      </c>
      <c r="AJ55" s="18">
        <v>91</v>
      </c>
      <c r="AK55" s="18">
        <v>92</v>
      </c>
      <c r="AL55" s="18">
        <v>90</v>
      </c>
      <c r="AM55" s="18">
        <f t="shared" si="16"/>
        <v>365</v>
      </c>
      <c r="AN55" s="18">
        <f t="shared" si="17"/>
        <v>1108</v>
      </c>
      <c r="AO55" s="18">
        <f t="shared" si="18"/>
        <v>2228</v>
      </c>
    </row>
    <row r="56" spans="1:41" x14ac:dyDescent="0.35">
      <c r="A56" s="18">
        <v>38</v>
      </c>
      <c r="B56" s="5">
        <v>249</v>
      </c>
      <c r="C56" s="6" t="s">
        <v>294</v>
      </c>
      <c r="D56" s="7" t="s">
        <v>295</v>
      </c>
      <c r="E56" s="10">
        <v>31928</v>
      </c>
      <c r="F56" s="10" t="s">
        <v>26</v>
      </c>
      <c r="G56" s="5" t="s">
        <v>20</v>
      </c>
      <c r="H56" s="18">
        <v>94</v>
      </c>
      <c r="I56" s="18">
        <v>95</v>
      </c>
      <c r="J56" s="18">
        <v>97</v>
      </c>
      <c r="K56" s="18">
        <v>93</v>
      </c>
      <c r="L56" s="18">
        <f t="shared" si="10"/>
        <v>379</v>
      </c>
      <c r="M56" s="18">
        <v>92</v>
      </c>
      <c r="N56" s="18">
        <v>92</v>
      </c>
      <c r="O56" s="18">
        <v>89</v>
      </c>
      <c r="P56" s="18">
        <v>89</v>
      </c>
      <c r="Q56" s="18">
        <f t="shared" si="11"/>
        <v>362</v>
      </c>
      <c r="R56" s="18">
        <v>91</v>
      </c>
      <c r="S56" s="18">
        <v>92</v>
      </c>
      <c r="T56" s="18">
        <v>89</v>
      </c>
      <c r="U56" s="18">
        <v>93</v>
      </c>
      <c r="V56" s="18">
        <f t="shared" si="12"/>
        <v>365</v>
      </c>
      <c r="W56" s="18">
        <f t="shared" si="13"/>
        <v>1106</v>
      </c>
      <c r="X56" s="18">
        <v>3</v>
      </c>
      <c r="Y56" s="18">
        <v>93</v>
      </c>
      <c r="Z56" s="18">
        <v>96</v>
      </c>
      <c r="AA56" s="18">
        <v>95</v>
      </c>
      <c r="AB56" s="18">
        <v>96</v>
      </c>
      <c r="AC56" s="18">
        <f t="shared" si="14"/>
        <v>380</v>
      </c>
      <c r="AD56" s="18">
        <v>95</v>
      </c>
      <c r="AE56" s="18">
        <v>89</v>
      </c>
      <c r="AF56" s="18">
        <v>94</v>
      </c>
      <c r="AG56" s="18">
        <v>94</v>
      </c>
      <c r="AH56" s="18">
        <f t="shared" si="15"/>
        <v>372</v>
      </c>
      <c r="AI56" s="18">
        <v>91</v>
      </c>
      <c r="AJ56" s="18">
        <v>93</v>
      </c>
      <c r="AK56" s="18">
        <v>95</v>
      </c>
      <c r="AL56" s="18">
        <v>90</v>
      </c>
      <c r="AM56" s="18">
        <f t="shared" si="16"/>
        <v>369</v>
      </c>
      <c r="AN56" s="18">
        <f t="shared" si="17"/>
        <v>1121</v>
      </c>
      <c r="AO56" s="18">
        <f t="shared" si="18"/>
        <v>2227</v>
      </c>
    </row>
    <row r="57" spans="1:41" x14ac:dyDescent="0.35">
      <c r="A57" s="18">
        <v>39</v>
      </c>
      <c r="B57" s="5">
        <v>235</v>
      </c>
      <c r="C57" s="6" t="s">
        <v>290</v>
      </c>
      <c r="D57" s="7" t="s">
        <v>291</v>
      </c>
      <c r="E57" s="10">
        <v>14130</v>
      </c>
      <c r="F57" s="10" t="s">
        <v>79</v>
      </c>
      <c r="G57" s="51" t="s">
        <v>20</v>
      </c>
      <c r="H57" s="18">
        <v>97</v>
      </c>
      <c r="I57" s="18">
        <v>93</v>
      </c>
      <c r="J57" s="18">
        <v>95</v>
      </c>
      <c r="K57" s="18">
        <v>97</v>
      </c>
      <c r="L57" s="18">
        <f t="shared" si="10"/>
        <v>382</v>
      </c>
      <c r="M57" s="18">
        <v>92</v>
      </c>
      <c r="N57" s="18">
        <v>90</v>
      </c>
      <c r="O57" s="18">
        <v>91</v>
      </c>
      <c r="P57" s="18">
        <v>97</v>
      </c>
      <c r="Q57" s="18">
        <f t="shared" si="11"/>
        <v>370</v>
      </c>
      <c r="R57" s="18">
        <v>93</v>
      </c>
      <c r="S57" s="18">
        <v>97</v>
      </c>
      <c r="T57" s="18">
        <v>86</v>
      </c>
      <c r="U57" s="18">
        <v>84</v>
      </c>
      <c r="V57" s="18">
        <f t="shared" si="12"/>
        <v>360</v>
      </c>
      <c r="W57" s="18">
        <f t="shared" si="13"/>
        <v>1112</v>
      </c>
      <c r="X57" s="18">
        <v>2</v>
      </c>
      <c r="Y57" s="18">
        <v>95</v>
      </c>
      <c r="Z57" s="18">
        <v>97</v>
      </c>
      <c r="AA57" s="18">
        <v>98</v>
      </c>
      <c r="AB57" s="18">
        <v>97</v>
      </c>
      <c r="AC57" s="18">
        <f t="shared" si="14"/>
        <v>387</v>
      </c>
      <c r="AD57" s="18">
        <v>94</v>
      </c>
      <c r="AE57" s="18">
        <v>92</v>
      </c>
      <c r="AF57" s="18">
        <v>91</v>
      </c>
      <c r="AG57" s="18">
        <v>90</v>
      </c>
      <c r="AH57" s="18">
        <f t="shared" si="15"/>
        <v>367</v>
      </c>
      <c r="AI57" s="18">
        <v>90</v>
      </c>
      <c r="AJ57" s="18">
        <v>87</v>
      </c>
      <c r="AK57" s="18">
        <v>91</v>
      </c>
      <c r="AL57" s="18">
        <v>92</v>
      </c>
      <c r="AM57" s="18">
        <f t="shared" si="16"/>
        <v>360</v>
      </c>
      <c r="AN57" s="18">
        <f t="shared" si="17"/>
        <v>1114</v>
      </c>
      <c r="AO57" s="18">
        <f t="shared" si="18"/>
        <v>2226</v>
      </c>
    </row>
    <row r="58" spans="1:41" x14ac:dyDescent="0.35">
      <c r="A58" s="18">
        <v>40</v>
      </c>
      <c r="B58" s="5">
        <v>276</v>
      </c>
      <c r="C58" s="6" t="s">
        <v>376</v>
      </c>
      <c r="D58" s="7" t="s">
        <v>377</v>
      </c>
      <c r="E58" s="49" t="s">
        <v>448</v>
      </c>
      <c r="F58" s="49" t="s">
        <v>107</v>
      </c>
      <c r="G58" s="42" t="s">
        <v>27</v>
      </c>
      <c r="H58" s="18">
        <v>95</v>
      </c>
      <c r="I58" s="18">
        <v>98</v>
      </c>
      <c r="J58" s="18">
        <v>96</v>
      </c>
      <c r="K58" s="18">
        <v>95</v>
      </c>
      <c r="L58" s="18">
        <f t="shared" si="10"/>
        <v>384</v>
      </c>
      <c r="M58" s="18">
        <v>90</v>
      </c>
      <c r="N58" s="18">
        <v>91</v>
      </c>
      <c r="O58" s="18">
        <v>83</v>
      </c>
      <c r="P58" s="18">
        <v>90</v>
      </c>
      <c r="Q58" s="18">
        <f t="shared" si="11"/>
        <v>354</v>
      </c>
      <c r="R58" s="18">
        <v>94</v>
      </c>
      <c r="S58" s="18">
        <v>95</v>
      </c>
      <c r="T58" s="18">
        <v>94</v>
      </c>
      <c r="U58" s="18">
        <v>92</v>
      </c>
      <c r="V58" s="18">
        <f t="shared" si="12"/>
        <v>375</v>
      </c>
      <c r="W58" s="18">
        <f t="shared" si="13"/>
        <v>1113</v>
      </c>
      <c r="X58" s="18">
        <v>1</v>
      </c>
      <c r="Y58" s="18">
        <v>95</v>
      </c>
      <c r="Z58" s="18">
        <v>98</v>
      </c>
      <c r="AA58" s="18">
        <v>95</v>
      </c>
      <c r="AB58" s="18">
        <v>100</v>
      </c>
      <c r="AC58" s="18">
        <f t="shared" si="14"/>
        <v>388</v>
      </c>
      <c r="AD58" s="18">
        <v>90</v>
      </c>
      <c r="AE58" s="18">
        <v>93</v>
      </c>
      <c r="AF58" s="18">
        <v>89</v>
      </c>
      <c r="AG58" s="18">
        <v>88</v>
      </c>
      <c r="AH58" s="18">
        <f t="shared" si="15"/>
        <v>360</v>
      </c>
      <c r="AI58" s="18">
        <v>90</v>
      </c>
      <c r="AJ58" s="18">
        <v>92</v>
      </c>
      <c r="AK58" s="18">
        <v>89</v>
      </c>
      <c r="AL58" s="18">
        <v>91</v>
      </c>
      <c r="AM58" s="18">
        <f t="shared" si="16"/>
        <v>362</v>
      </c>
      <c r="AN58" s="18">
        <f t="shared" si="17"/>
        <v>1110</v>
      </c>
      <c r="AO58" s="18">
        <f t="shared" si="18"/>
        <v>2223</v>
      </c>
    </row>
    <row r="59" spans="1:41" x14ac:dyDescent="0.35">
      <c r="A59" s="18">
        <v>41</v>
      </c>
      <c r="B59" s="5">
        <v>106</v>
      </c>
      <c r="C59" s="6" t="s">
        <v>389</v>
      </c>
      <c r="D59" s="7" t="s">
        <v>390</v>
      </c>
      <c r="E59" s="43">
        <v>28296</v>
      </c>
      <c r="F59" s="43" t="s">
        <v>144</v>
      </c>
      <c r="G59" s="42" t="s">
        <v>27</v>
      </c>
      <c r="H59" s="18">
        <v>97</v>
      </c>
      <c r="I59" s="18">
        <v>96</v>
      </c>
      <c r="J59" s="18">
        <v>98</v>
      </c>
      <c r="K59" s="18">
        <v>99</v>
      </c>
      <c r="L59" s="18">
        <f t="shared" si="10"/>
        <v>390</v>
      </c>
      <c r="M59" s="18">
        <v>94</v>
      </c>
      <c r="N59" s="18">
        <v>90</v>
      </c>
      <c r="O59" s="18">
        <v>94</v>
      </c>
      <c r="P59" s="18">
        <v>86</v>
      </c>
      <c r="Q59" s="18">
        <f t="shared" si="11"/>
        <v>364</v>
      </c>
      <c r="R59" s="18">
        <v>94</v>
      </c>
      <c r="S59" s="18">
        <v>89</v>
      </c>
      <c r="T59" s="18">
        <v>94</v>
      </c>
      <c r="U59" s="18">
        <v>91</v>
      </c>
      <c r="V59" s="18">
        <f t="shared" si="12"/>
        <v>368</v>
      </c>
      <c r="W59" s="18">
        <f t="shared" si="13"/>
        <v>1122</v>
      </c>
      <c r="X59" s="18">
        <v>1</v>
      </c>
      <c r="Y59" s="18">
        <v>100</v>
      </c>
      <c r="Z59" s="18">
        <v>99</v>
      </c>
      <c r="AA59" s="18">
        <v>98</v>
      </c>
      <c r="AB59" s="18">
        <v>97</v>
      </c>
      <c r="AC59" s="18">
        <f t="shared" si="14"/>
        <v>394</v>
      </c>
      <c r="AD59" s="18">
        <v>82</v>
      </c>
      <c r="AE59" s="18">
        <v>88</v>
      </c>
      <c r="AF59" s="18">
        <v>89</v>
      </c>
      <c r="AG59" s="18">
        <v>88</v>
      </c>
      <c r="AH59" s="18">
        <f t="shared" si="15"/>
        <v>347</v>
      </c>
      <c r="AI59" s="18">
        <v>90</v>
      </c>
      <c r="AJ59" s="18">
        <v>91</v>
      </c>
      <c r="AK59" s="18">
        <v>86</v>
      </c>
      <c r="AL59" s="18">
        <v>92</v>
      </c>
      <c r="AM59" s="18">
        <f t="shared" si="16"/>
        <v>359</v>
      </c>
      <c r="AN59" s="18">
        <f t="shared" si="17"/>
        <v>1100</v>
      </c>
      <c r="AO59" s="18">
        <f t="shared" si="18"/>
        <v>2222</v>
      </c>
    </row>
    <row r="60" spans="1:41" x14ac:dyDescent="0.35">
      <c r="A60" s="18">
        <v>42</v>
      </c>
      <c r="B60" s="5">
        <v>217</v>
      </c>
      <c r="C60" s="6" t="s">
        <v>467</v>
      </c>
      <c r="D60" s="7" t="s">
        <v>468</v>
      </c>
      <c r="E60" s="43">
        <v>31989</v>
      </c>
      <c r="F60" s="43" t="s">
        <v>82</v>
      </c>
      <c r="G60" s="42" t="s">
        <v>27</v>
      </c>
      <c r="H60" s="18">
        <v>97</v>
      </c>
      <c r="I60" s="18">
        <v>92</v>
      </c>
      <c r="J60" s="18">
        <v>93</v>
      </c>
      <c r="K60" s="18">
        <v>93</v>
      </c>
      <c r="L60" s="18">
        <f t="shared" si="10"/>
        <v>375</v>
      </c>
      <c r="M60" s="18">
        <v>93</v>
      </c>
      <c r="N60" s="18">
        <v>91</v>
      </c>
      <c r="O60" s="18">
        <v>88</v>
      </c>
      <c r="P60" s="18">
        <v>86</v>
      </c>
      <c r="Q60" s="18">
        <f t="shared" si="11"/>
        <v>358</v>
      </c>
      <c r="R60" s="18">
        <v>93</v>
      </c>
      <c r="S60" s="18">
        <v>95</v>
      </c>
      <c r="T60" s="18">
        <v>90</v>
      </c>
      <c r="U60" s="18">
        <v>90</v>
      </c>
      <c r="V60" s="18">
        <f t="shared" si="12"/>
        <v>368</v>
      </c>
      <c r="W60" s="18">
        <f t="shared" si="13"/>
        <v>1101</v>
      </c>
      <c r="X60" s="18">
        <v>2</v>
      </c>
      <c r="Y60" s="18">
        <v>96</v>
      </c>
      <c r="Z60" s="18">
        <v>95</v>
      </c>
      <c r="AA60" s="18">
        <v>98</v>
      </c>
      <c r="AB60" s="18">
        <v>100</v>
      </c>
      <c r="AC60" s="18">
        <f t="shared" si="14"/>
        <v>389</v>
      </c>
      <c r="AD60" s="18">
        <v>92</v>
      </c>
      <c r="AE60" s="18">
        <v>91</v>
      </c>
      <c r="AF60" s="18">
        <v>92</v>
      </c>
      <c r="AG60" s="18">
        <v>93</v>
      </c>
      <c r="AH60" s="18">
        <f t="shared" si="15"/>
        <v>368</v>
      </c>
      <c r="AI60" s="18">
        <v>89</v>
      </c>
      <c r="AJ60" s="18">
        <v>91</v>
      </c>
      <c r="AK60" s="18">
        <v>90</v>
      </c>
      <c r="AL60" s="18">
        <v>91</v>
      </c>
      <c r="AM60" s="18">
        <f t="shared" si="16"/>
        <v>361</v>
      </c>
      <c r="AN60" s="18">
        <f t="shared" si="17"/>
        <v>1118</v>
      </c>
      <c r="AO60" s="18">
        <f t="shared" si="18"/>
        <v>2219</v>
      </c>
    </row>
    <row r="61" spans="1:41" x14ac:dyDescent="0.35">
      <c r="A61" s="18">
        <v>43</v>
      </c>
      <c r="B61" s="5">
        <v>8</v>
      </c>
      <c r="C61" s="6" t="s">
        <v>407</v>
      </c>
      <c r="D61" s="7" t="s">
        <v>345</v>
      </c>
      <c r="E61" s="5">
        <v>112802</v>
      </c>
      <c r="F61" s="5" t="s">
        <v>39</v>
      </c>
      <c r="G61" s="5" t="s">
        <v>20</v>
      </c>
      <c r="H61" s="18">
        <v>95</v>
      </c>
      <c r="I61" s="18">
        <v>97</v>
      </c>
      <c r="J61" s="18">
        <v>99</v>
      </c>
      <c r="K61" s="18">
        <v>93</v>
      </c>
      <c r="L61" s="18">
        <f t="shared" si="10"/>
        <v>384</v>
      </c>
      <c r="M61" s="18">
        <v>90</v>
      </c>
      <c r="N61" s="18">
        <v>86</v>
      </c>
      <c r="O61" s="18">
        <v>90</v>
      </c>
      <c r="P61" s="18">
        <v>90</v>
      </c>
      <c r="Q61" s="18">
        <f t="shared" si="11"/>
        <v>356</v>
      </c>
      <c r="R61" s="18">
        <v>89</v>
      </c>
      <c r="S61" s="18">
        <v>94</v>
      </c>
      <c r="T61" s="18">
        <v>89</v>
      </c>
      <c r="U61" s="18">
        <v>92</v>
      </c>
      <c r="V61" s="18">
        <f t="shared" si="12"/>
        <v>364</v>
      </c>
      <c r="W61" s="18">
        <f t="shared" si="13"/>
        <v>1104</v>
      </c>
      <c r="X61" s="18">
        <v>3</v>
      </c>
      <c r="Y61" s="18">
        <v>98</v>
      </c>
      <c r="Z61" s="18">
        <v>96</v>
      </c>
      <c r="AA61" s="18">
        <v>96</v>
      </c>
      <c r="AB61" s="18">
        <v>94</v>
      </c>
      <c r="AC61" s="18">
        <f t="shared" si="14"/>
        <v>384</v>
      </c>
      <c r="AD61" s="18">
        <v>92</v>
      </c>
      <c r="AE61" s="18">
        <v>91</v>
      </c>
      <c r="AF61" s="18">
        <v>90</v>
      </c>
      <c r="AG61" s="18">
        <v>91</v>
      </c>
      <c r="AH61" s="18">
        <f t="shared" si="15"/>
        <v>364</v>
      </c>
      <c r="AI61" s="18">
        <v>91</v>
      </c>
      <c r="AJ61" s="18">
        <v>92</v>
      </c>
      <c r="AK61" s="18">
        <v>93</v>
      </c>
      <c r="AL61" s="18">
        <v>90</v>
      </c>
      <c r="AM61" s="18">
        <f t="shared" si="16"/>
        <v>366</v>
      </c>
      <c r="AN61" s="18">
        <f t="shared" si="17"/>
        <v>1114</v>
      </c>
      <c r="AO61" s="18">
        <f t="shared" si="18"/>
        <v>2218</v>
      </c>
    </row>
    <row r="62" spans="1:41" x14ac:dyDescent="0.35">
      <c r="A62" s="18">
        <v>44</v>
      </c>
      <c r="B62" s="5">
        <v>220</v>
      </c>
      <c r="C62" s="6" t="s">
        <v>469</v>
      </c>
      <c r="D62" s="7" t="s">
        <v>470</v>
      </c>
      <c r="E62" s="10">
        <v>28508</v>
      </c>
      <c r="F62" s="10" t="s">
        <v>95</v>
      </c>
      <c r="G62" s="42" t="s">
        <v>27</v>
      </c>
      <c r="H62" s="18">
        <v>96</v>
      </c>
      <c r="I62" s="18">
        <v>99</v>
      </c>
      <c r="J62" s="18">
        <v>95</v>
      </c>
      <c r="K62" s="18">
        <v>93</v>
      </c>
      <c r="L62" s="18">
        <f t="shared" si="10"/>
        <v>383</v>
      </c>
      <c r="M62" s="18">
        <v>86</v>
      </c>
      <c r="N62" s="18">
        <v>87</v>
      </c>
      <c r="O62" s="18">
        <v>86</v>
      </c>
      <c r="P62" s="18">
        <v>86</v>
      </c>
      <c r="Q62" s="18">
        <f t="shared" si="11"/>
        <v>345</v>
      </c>
      <c r="R62" s="18">
        <v>89</v>
      </c>
      <c r="S62" s="18">
        <v>96</v>
      </c>
      <c r="T62" s="18">
        <v>97</v>
      </c>
      <c r="U62" s="18">
        <v>90</v>
      </c>
      <c r="V62" s="18">
        <f t="shared" si="12"/>
        <v>372</v>
      </c>
      <c r="W62" s="18">
        <f t="shared" si="13"/>
        <v>1100</v>
      </c>
      <c r="X62" s="18">
        <v>2</v>
      </c>
      <c r="Y62" s="18">
        <v>98</v>
      </c>
      <c r="Z62" s="18">
        <v>97</v>
      </c>
      <c r="AA62" s="18">
        <v>97</v>
      </c>
      <c r="AB62" s="18">
        <v>100</v>
      </c>
      <c r="AC62" s="18">
        <f t="shared" si="14"/>
        <v>392</v>
      </c>
      <c r="AD62" s="18">
        <v>87</v>
      </c>
      <c r="AE62" s="18">
        <v>84</v>
      </c>
      <c r="AF62" s="18">
        <v>85</v>
      </c>
      <c r="AG62" s="18">
        <v>90</v>
      </c>
      <c r="AH62" s="18">
        <f t="shared" si="15"/>
        <v>346</v>
      </c>
      <c r="AI62" s="18">
        <v>95</v>
      </c>
      <c r="AJ62" s="18">
        <v>94</v>
      </c>
      <c r="AK62" s="18">
        <v>93</v>
      </c>
      <c r="AL62" s="18">
        <v>96</v>
      </c>
      <c r="AM62" s="18">
        <f t="shared" si="16"/>
        <v>378</v>
      </c>
      <c r="AN62" s="18">
        <f t="shared" si="17"/>
        <v>1116</v>
      </c>
      <c r="AO62" s="18">
        <f t="shared" si="18"/>
        <v>2216</v>
      </c>
    </row>
    <row r="63" spans="1:41" x14ac:dyDescent="0.35">
      <c r="A63" s="18">
        <v>45</v>
      </c>
      <c r="B63" s="5">
        <v>46</v>
      </c>
      <c r="C63" s="6" t="s">
        <v>435</v>
      </c>
      <c r="D63" s="7" t="s">
        <v>310</v>
      </c>
      <c r="E63" s="10">
        <v>31902</v>
      </c>
      <c r="F63" s="10" t="s">
        <v>54</v>
      </c>
      <c r="G63" s="5" t="s">
        <v>20</v>
      </c>
      <c r="H63" s="18">
        <v>95</v>
      </c>
      <c r="I63" s="18">
        <v>99</v>
      </c>
      <c r="J63" s="18">
        <v>98</v>
      </c>
      <c r="K63" s="18">
        <v>98</v>
      </c>
      <c r="L63" s="18">
        <f t="shared" si="10"/>
        <v>390</v>
      </c>
      <c r="M63" s="18">
        <v>87</v>
      </c>
      <c r="N63" s="18">
        <v>86</v>
      </c>
      <c r="O63" s="18">
        <v>88</v>
      </c>
      <c r="P63" s="18">
        <v>89</v>
      </c>
      <c r="Q63" s="18">
        <f t="shared" si="11"/>
        <v>350</v>
      </c>
      <c r="R63" s="18">
        <v>88</v>
      </c>
      <c r="S63" s="18">
        <v>88</v>
      </c>
      <c r="T63" s="18">
        <v>91</v>
      </c>
      <c r="U63" s="18">
        <v>90</v>
      </c>
      <c r="V63" s="18">
        <f t="shared" si="12"/>
        <v>357</v>
      </c>
      <c r="W63" s="18">
        <f t="shared" si="13"/>
        <v>1097</v>
      </c>
      <c r="X63" s="18">
        <v>1</v>
      </c>
      <c r="Y63" s="18">
        <v>98</v>
      </c>
      <c r="Z63" s="18">
        <v>100</v>
      </c>
      <c r="AA63" s="18">
        <v>98</v>
      </c>
      <c r="AB63" s="18">
        <v>97</v>
      </c>
      <c r="AC63" s="18">
        <f t="shared" si="14"/>
        <v>393</v>
      </c>
      <c r="AD63" s="18">
        <v>82</v>
      </c>
      <c r="AE63" s="18">
        <v>89</v>
      </c>
      <c r="AF63" s="18">
        <v>90</v>
      </c>
      <c r="AG63" s="18">
        <v>89</v>
      </c>
      <c r="AH63" s="18">
        <f t="shared" si="15"/>
        <v>350</v>
      </c>
      <c r="AI63" s="18">
        <v>85</v>
      </c>
      <c r="AJ63" s="18">
        <v>94</v>
      </c>
      <c r="AK63" s="18">
        <v>89</v>
      </c>
      <c r="AL63" s="18">
        <v>97</v>
      </c>
      <c r="AM63" s="18">
        <f t="shared" si="16"/>
        <v>365</v>
      </c>
      <c r="AN63" s="18">
        <f t="shared" si="17"/>
        <v>1108</v>
      </c>
      <c r="AO63" s="18">
        <f t="shared" si="18"/>
        <v>2205</v>
      </c>
    </row>
    <row r="64" spans="1:41" x14ac:dyDescent="0.35">
      <c r="A64" s="18">
        <v>46</v>
      </c>
      <c r="B64" s="5">
        <v>261</v>
      </c>
      <c r="C64" s="6" t="s">
        <v>395</v>
      </c>
      <c r="D64" s="7" t="s">
        <v>396</v>
      </c>
      <c r="E64" s="43">
        <v>28550</v>
      </c>
      <c r="F64" s="43" t="s">
        <v>26</v>
      </c>
      <c r="G64" s="42" t="s">
        <v>20</v>
      </c>
      <c r="H64" s="18">
        <v>96</v>
      </c>
      <c r="I64" s="18">
        <v>97</v>
      </c>
      <c r="J64" s="18">
        <v>98</v>
      </c>
      <c r="K64" s="18">
        <v>99</v>
      </c>
      <c r="L64" s="18">
        <f t="shared" si="10"/>
        <v>390</v>
      </c>
      <c r="M64" s="18">
        <v>86</v>
      </c>
      <c r="N64" s="18">
        <v>88</v>
      </c>
      <c r="O64" s="18">
        <v>76</v>
      </c>
      <c r="P64" s="18">
        <v>88</v>
      </c>
      <c r="Q64" s="18">
        <f t="shared" si="11"/>
        <v>338</v>
      </c>
      <c r="R64" s="18">
        <v>97</v>
      </c>
      <c r="S64" s="18">
        <v>94</v>
      </c>
      <c r="T64" s="18">
        <v>90</v>
      </c>
      <c r="U64" s="18">
        <v>94</v>
      </c>
      <c r="V64" s="18">
        <f t="shared" si="12"/>
        <v>375</v>
      </c>
      <c r="W64" s="18">
        <f t="shared" si="13"/>
        <v>1103</v>
      </c>
      <c r="X64" s="18">
        <v>1</v>
      </c>
      <c r="Y64" s="18">
        <v>99</v>
      </c>
      <c r="Z64" s="18">
        <v>100</v>
      </c>
      <c r="AA64" s="18">
        <v>97</v>
      </c>
      <c r="AB64" s="18">
        <v>100</v>
      </c>
      <c r="AC64" s="18">
        <f t="shared" si="14"/>
        <v>396</v>
      </c>
      <c r="AD64" s="18">
        <v>89</v>
      </c>
      <c r="AE64" s="18">
        <v>87</v>
      </c>
      <c r="AF64" s="18">
        <v>83</v>
      </c>
      <c r="AG64" s="18">
        <v>83</v>
      </c>
      <c r="AH64" s="18">
        <f t="shared" si="15"/>
        <v>342</v>
      </c>
      <c r="AI64" s="18">
        <v>92</v>
      </c>
      <c r="AJ64" s="18">
        <v>92</v>
      </c>
      <c r="AK64" s="18">
        <v>90</v>
      </c>
      <c r="AL64" s="18">
        <v>90</v>
      </c>
      <c r="AM64" s="18">
        <f t="shared" si="16"/>
        <v>364</v>
      </c>
      <c r="AN64" s="18">
        <f t="shared" si="17"/>
        <v>1102</v>
      </c>
      <c r="AO64" s="18">
        <f t="shared" si="18"/>
        <v>2205</v>
      </c>
    </row>
    <row r="65" spans="1:41" x14ac:dyDescent="0.35">
      <c r="A65" s="18">
        <v>47</v>
      </c>
      <c r="B65" s="5">
        <v>264</v>
      </c>
      <c r="C65" s="6" t="s">
        <v>196</v>
      </c>
      <c r="D65" s="7" t="s">
        <v>481</v>
      </c>
      <c r="E65" s="10">
        <v>113344</v>
      </c>
      <c r="F65" s="10" t="s">
        <v>23</v>
      </c>
      <c r="G65" s="5" t="s">
        <v>20</v>
      </c>
      <c r="H65" s="18">
        <v>96</v>
      </c>
      <c r="I65" s="18">
        <v>98</v>
      </c>
      <c r="J65" s="18">
        <v>97</v>
      </c>
      <c r="K65" s="18">
        <v>97</v>
      </c>
      <c r="L65" s="18">
        <f t="shared" si="10"/>
        <v>388</v>
      </c>
      <c r="M65" s="18">
        <v>79</v>
      </c>
      <c r="N65" s="18">
        <v>78</v>
      </c>
      <c r="O65" s="18">
        <v>82</v>
      </c>
      <c r="P65" s="18">
        <v>84</v>
      </c>
      <c r="Q65" s="18">
        <f t="shared" si="11"/>
        <v>323</v>
      </c>
      <c r="R65" s="18">
        <v>94</v>
      </c>
      <c r="S65" s="18">
        <v>93</v>
      </c>
      <c r="T65" s="18">
        <v>92</v>
      </c>
      <c r="U65" s="18">
        <v>96</v>
      </c>
      <c r="V65" s="18">
        <f t="shared" si="12"/>
        <v>375</v>
      </c>
      <c r="W65" s="18">
        <f t="shared" si="13"/>
        <v>1086</v>
      </c>
      <c r="X65" s="18">
        <v>3</v>
      </c>
      <c r="Y65" s="18">
        <v>100</v>
      </c>
      <c r="Z65" s="18">
        <v>96</v>
      </c>
      <c r="AA65" s="18">
        <v>98</v>
      </c>
      <c r="AB65" s="18">
        <v>97</v>
      </c>
      <c r="AC65" s="18">
        <f t="shared" si="14"/>
        <v>391</v>
      </c>
      <c r="AD65" s="18">
        <v>82</v>
      </c>
      <c r="AE65" s="18">
        <v>88</v>
      </c>
      <c r="AF65" s="18">
        <v>87</v>
      </c>
      <c r="AG65" s="18">
        <v>91</v>
      </c>
      <c r="AH65" s="18">
        <f t="shared" si="15"/>
        <v>348</v>
      </c>
      <c r="AI65" s="18">
        <v>96</v>
      </c>
      <c r="AJ65" s="18">
        <v>97</v>
      </c>
      <c r="AK65" s="18">
        <v>93</v>
      </c>
      <c r="AL65" s="18">
        <v>93</v>
      </c>
      <c r="AM65" s="18">
        <f t="shared" si="16"/>
        <v>379</v>
      </c>
      <c r="AN65" s="18">
        <f t="shared" si="17"/>
        <v>1118</v>
      </c>
      <c r="AO65" s="18">
        <f t="shared" si="18"/>
        <v>2204</v>
      </c>
    </row>
    <row r="66" spans="1:41" x14ac:dyDescent="0.35">
      <c r="A66" s="18">
        <v>48</v>
      </c>
      <c r="B66" s="5">
        <v>128</v>
      </c>
      <c r="C66" s="6" t="s">
        <v>117</v>
      </c>
      <c r="D66" s="7" t="s">
        <v>343</v>
      </c>
      <c r="E66" s="43">
        <v>28547</v>
      </c>
      <c r="F66" s="43" t="s">
        <v>26</v>
      </c>
      <c r="G66" s="42" t="s">
        <v>20</v>
      </c>
      <c r="H66" s="18">
        <v>95</v>
      </c>
      <c r="I66" s="18">
        <v>97</v>
      </c>
      <c r="J66" s="18">
        <v>93</v>
      </c>
      <c r="K66" s="18">
        <v>94</v>
      </c>
      <c r="L66" s="18">
        <f t="shared" si="10"/>
        <v>379</v>
      </c>
      <c r="M66" s="18">
        <v>85</v>
      </c>
      <c r="N66" s="18">
        <v>89</v>
      </c>
      <c r="O66" s="18">
        <v>89</v>
      </c>
      <c r="P66" s="18">
        <v>90</v>
      </c>
      <c r="Q66" s="18">
        <f t="shared" si="11"/>
        <v>353</v>
      </c>
      <c r="R66" s="18">
        <v>94</v>
      </c>
      <c r="S66" s="18">
        <v>94</v>
      </c>
      <c r="T66" s="18">
        <v>92</v>
      </c>
      <c r="U66" s="18">
        <v>82</v>
      </c>
      <c r="V66" s="18">
        <f t="shared" si="12"/>
        <v>362</v>
      </c>
      <c r="W66" s="18">
        <f t="shared" si="13"/>
        <v>1094</v>
      </c>
      <c r="X66" s="18">
        <v>2</v>
      </c>
      <c r="Y66" s="18">
        <v>96</v>
      </c>
      <c r="Z66" s="18">
        <v>96</v>
      </c>
      <c r="AA66" s="18">
        <v>98</v>
      </c>
      <c r="AB66" s="18">
        <v>96</v>
      </c>
      <c r="AC66" s="18">
        <f t="shared" si="14"/>
        <v>386</v>
      </c>
      <c r="AD66" s="18">
        <v>87</v>
      </c>
      <c r="AE66" s="18">
        <v>82</v>
      </c>
      <c r="AF66" s="18">
        <v>92</v>
      </c>
      <c r="AG66" s="18">
        <v>81</v>
      </c>
      <c r="AH66" s="18">
        <f t="shared" si="15"/>
        <v>342</v>
      </c>
      <c r="AI66" s="18">
        <v>95</v>
      </c>
      <c r="AJ66" s="18">
        <v>97</v>
      </c>
      <c r="AK66" s="18">
        <v>94</v>
      </c>
      <c r="AL66" s="18">
        <v>93</v>
      </c>
      <c r="AM66" s="18">
        <f t="shared" si="16"/>
        <v>379</v>
      </c>
      <c r="AN66" s="18">
        <f t="shared" si="17"/>
        <v>1107</v>
      </c>
      <c r="AO66" s="18">
        <f t="shared" si="18"/>
        <v>2201</v>
      </c>
    </row>
    <row r="67" spans="1:41" x14ac:dyDescent="0.35">
      <c r="A67" s="18">
        <v>49</v>
      </c>
      <c r="B67" s="5">
        <v>283</v>
      </c>
      <c r="C67" s="6" t="s">
        <v>478</v>
      </c>
      <c r="D67" s="7" t="s">
        <v>479</v>
      </c>
      <c r="E67" s="10">
        <v>30508</v>
      </c>
      <c r="F67" s="10" t="s">
        <v>154</v>
      </c>
      <c r="G67" s="5" t="s">
        <v>27</v>
      </c>
      <c r="H67" s="18">
        <v>96</v>
      </c>
      <c r="I67" s="18">
        <v>94</v>
      </c>
      <c r="J67" s="18">
        <v>96</v>
      </c>
      <c r="K67" s="18">
        <v>93</v>
      </c>
      <c r="L67" s="18">
        <f t="shared" si="10"/>
        <v>379</v>
      </c>
      <c r="M67" s="18">
        <v>89</v>
      </c>
      <c r="N67" s="18">
        <v>90</v>
      </c>
      <c r="O67" s="18">
        <v>87</v>
      </c>
      <c r="P67" s="18">
        <v>90</v>
      </c>
      <c r="Q67" s="18">
        <f t="shared" si="11"/>
        <v>356</v>
      </c>
      <c r="R67" s="18">
        <v>89</v>
      </c>
      <c r="S67" s="18">
        <v>89</v>
      </c>
      <c r="T67" s="18">
        <v>90</v>
      </c>
      <c r="U67" s="18">
        <v>93</v>
      </c>
      <c r="V67" s="18">
        <f t="shared" si="12"/>
        <v>361</v>
      </c>
      <c r="W67" s="18">
        <f t="shared" si="13"/>
        <v>1096</v>
      </c>
      <c r="X67" s="18">
        <v>3</v>
      </c>
      <c r="Y67" s="18">
        <v>95</v>
      </c>
      <c r="Z67" s="18">
        <v>97</v>
      </c>
      <c r="AA67" s="18">
        <v>97</v>
      </c>
      <c r="AB67" s="18">
        <v>99</v>
      </c>
      <c r="AC67" s="18">
        <f t="shared" si="14"/>
        <v>388</v>
      </c>
      <c r="AD67" s="18">
        <v>88</v>
      </c>
      <c r="AE67" s="18">
        <v>91</v>
      </c>
      <c r="AF67" s="18">
        <v>83</v>
      </c>
      <c r="AG67" s="18">
        <v>86</v>
      </c>
      <c r="AH67" s="18">
        <f t="shared" si="15"/>
        <v>348</v>
      </c>
      <c r="AI67" s="18">
        <v>90</v>
      </c>
      <c r="AJ67" s="18">
        <v>93</v>
      </c>
      <c r="AK67" s="18">
        <v>93</v>
      </c>
      <c r="AL67" s="18">
        <v>92</v>
      </c>
      <c r="AM67" s="18">
        <f t="shared" si="16"/>
        <v>368</v>
      </c>
      <c r="AN67" s="18">
        <f t="shared" si="17"/>
        <v>1104</v>
      </c>
      <c r="AO67" s="18">
        <f t="shared" si="18"/>
        <v>2200</v>
      </c>
    </row>
    <row r="68" spans="1:41" x14ac:dyDescent="0.35">
      <c r="A68" s="18">
        <v>50</v>
      </c>
      <c r="B68" s="5">
        <v>174</v>
      </c>
      <c r="C68" s="6" t="s">
        <v>429</v>
      </c>
      <c r="D68" s="7" t="s">
        <v>289</v>
      </c>
      <c r="E68" s="47">
        <v>28509</v>
      </c>
      <c r="F68" s="47" t="s">
        <v>95</v>
      </c>
      <c r="G68" s="5" t="s">
        <v>20</v>
      </c>
      <c r="H68" s="18">
        <v>99</v>
      </c>
      <c r="I68" s="18">
        <v>95</v>
      </c>
      <c r="J68" s="18">
        <v>98</v>
      </c>
      <c r="K68" s="18">
        <v>97</v>
      </c>
      <c r="L68" s="18">
        <f t="shared" si="10"/>
        <v>389</v>
      </c>
      <c r="M68" s="18">
        <v>80</v>
      </c>
      <c r="N68" s="18">
        <v>90</v>
      </c>
      <c r="O68" s="18">
        <v>88</v>
      </c>
      <c r="P68" s="18">
        <v>86</v>
      </c>
      <c r="Q68" s="18">
        <f t="shared" si="11"/>
        <v>344</v>
      </c>
      <c r="R68" s="18">
        <v>94</v>
      </c>
      <c r="S68" s="18">
        <v>90</v>
      </c>
      <c r="T68" s="18">
        <v>91</v>
      </c>
      <c r="U68" s="18">
        <v>92</v>
      </c>
      <c r="V68" s="18">
        <f t="shared" si="12"/>
        <v>367</v>
      </c>
      <c r="W68" s="18">
        <f t="shared" si="13"/>
        <v>1100</v>
      </c>
      <c r="X68" s="18">
        <v>3</v>
      </c>
      <c r="Y68" s="18">
        <v>97</v>
      </c>
      <c r="Z68" s="18">
        <v>99</v>
      </c>
      <c r="AA68" s="18">
        <v>98</v>
      </c>
      <c r="AB68" s="18">
        <v>95</v>
      </c>
      <c r="AC68" s="18">
        <f t="shared" si="14"/>
        <v>389</v>
      </c>
      <c r="AD68" s="18">
        <v>88</v>
      </c>
      <c r="AE68" s="18">
        <v>89</v>
      </c>
      <c r="AF68" s="18">
        <v>89</v>
      </c>
      <c r="AG68" s="18">
        <v>87</v>
      </c>
      <c r="AH68" s="18">
        <f t="shared" si="15"/>
        <v>353</v>
      </c>
      <c r="AI68" s="18">
        <v>89</v>
      </c>
      <c r="AJ68" s="18">
        <v>89</v>
      </c>
      <c r="AK68" s="18">
        <v>89</v>
      </c>
      <c r="AL68" s="18">
        <v>89</v>
      </c>
      <c r="AM68" s="18">
        <f t="shared" si="16"/>
        <v>356</v>
      </c>
      <c r="AN68" s="18">
        <f t="shared" si="17"/>
        <v>1098</v>
      </c>
      <c r="AO68" s="18">
        <f t="shared" si="18"/>
        <v>2198</v>
      </c>
    </row>
    <row r="69" spans="1:41" x14ac:dyDescent="0.35">
      <c r="A69" s="18">
        <v>51</v>
      </c>
      <c r="B69" s="5">
        <v>248</v>
      </c>
      <c r="C69" s="6" t="s">
        <v>294</v>
      </c>
      <c r="D69" s="7" t="s">
        <v>287</v>
      </c>
      <c r="E69" s="10">
        <v>31927</v>
      </c>
      <c r="F69" s="10" t="s">
        <v>26</v>
      </c>
      <c r="G69" s="5" t="s">
        <v>27</v>
      </c>
      <c r="H69" s="18">
        <v>96</v>
      </c>
      <c r="I69" s="18">
        <v>96</v>
      </c>
      <c r="J69" s="18">
        <v>93</v>
      </c>
      <c r="K69" s="18">
        <v>92</v>
      </c>
      <c r="L69" s="18">
        <f t="shared" si="10"/>
        <v>377</v>
      </c>
      <c r="M69" s="18">
        <v>91</v>
      </c>
      <c r="N69" s="18">
        <v>88</v>
      </c>
      <c r="O69" s="18">
        <v>78</v>
      </c>
      <c r="P69" s="18">
        <v>77</v>
      </c>
      <c r="Q69" s="18">
        <f t="shared" si="11"/>
        <v>334</v>
      </c>
      <c r="R69" s="18">
        <v>94</v>
      </c>
      <c r="S69" s="18">
        <v>95</v>
      </c>
      <c r="T69" s="18">
        <v>92</v>
      </c>
      <c r="U69" s="18">
        <v>92</v>
      </c>
      <c r="V69" s="18">
        <f t="shared" si="12"/>
        <v>373</v>
      </c>
      <c r="W69" s="18">
        <f t="shared" si="13"/>
        <v>1084</v>
      </c>
      <c r="X69" s="18">
        <v>3</v>
      </c>
      <c r="Y69" s="18">
        <v>98</v>
      </c>
      <c r="Z69" s="18">
        <v>90</v>
      </c>
      <c r="AA69" s="18">
        <v>99</v>
      </c>
      <c r="AB69" s="18">
        <v>98</v>
      </c>
      <c r="AC69" s="18">
        <f t="shared" si="14"/>
        <v>385</v>
      </c>
      <c r="AD69" s="18">
        <v>94</v>
      </c>
      <c r="AE69" s="18">
        <v>82</v>
      </c>
      <c r="AF69" s="18">
        <v>90</v>
      </c>
      <c r="AG69" s="18">
        <v>89</v>
      </c>
      <c r="AH69" s="18">
        <f t="shared" si="15"/>
        <v>355</v>
      </c>
      <c r="AI69" s="18">
        <v>91</v>
      </c>
      <c r="AJ69" s="18">
        <v>96</v>
      </c>
      <c r="AK69" s="18">
        <v>90</v>
      </c>
      <c r="AL69" s="18">
        <v>90</v>
      </c>
      <c r="AM69" s="18">
        <f t="shared" si="16"/>
        <v>367</v>
      </c>
      <c r="AN69" s="18">
        <f t="shared" si="17"/>
        <v>1107</v>
      </c>
      <c r="AO69" s="18">
        <f t="shared" si="18"/>
        <v>2191</v>
      </c>
    </row>
    <row r="70" spans="1:41" x14ac:dyDescent="0.35">
      <c r="A70" s="18">
        <v>52</v>
      </c>
      <c r="B70" s="5">
        <v>67</v>
      </c>
      <c r="C70" s="6" t="s">
        <v>409</v>
      </c>
      <c r="D70" s="7" t="s">
        <v>410</v>
      </c>
      <c r="E70" s="10">
        <v>31537</v>
      </c>
      <c r="F70" s="10" t="s">
        <v>66</v>
      </c>
      <c r="G70" s="5" t="s">
        <v>20</v>
      </c>
      <c r="H70" s="18">
        <v>93</v>
      </c>
      <c r="I70" s="18">
        <v>94</v>
      </c>
      <c r="J70" s="18">
        <v>93</v>
      </c>
      <c r="K70" s="18">
        <v>95</v>
      </c>
      <c r="L70" s="18">
        <f t="shared" si="10"/>
        <v>375</v>
      </c>
      <c r="M70" s="18">
        <v>90</v>
      </c>
      <c r="N70" s="18">
        <v>89</v>
      </c>
      <c r="O70" s="18">
        <v>91</v>
      </c>
      <c r="P70" s="18">
        <v>95</v>
      </c>
      <c r="Q70" s="18">
        <f t="shared" si="11"/>
        <v>365</v>
      </c>
      <c r="R70" s="18">
        <v>91</v>
      </c>
      <c r="S70" s="18">
        <v>86</v>
      </c>
      <c r="T70" s="18">
        <v>88</v>
      </c>
      <c r="U70" s="18">
        <v>90</v>
      </c>
      <c r="V70" s="18">
        <f t="shared" si="12"/>
        <v>355</v>
      </c>
      <c r="W70" s="18">
        <f t="shared" si="13"/>
        <v>1095</v>
      </c>
      <c r="X70" s="18">
        <v>3</v>
      </c>
      <c r="Y70" s="18">
        <v>98</v>
      </c>
      <c r="Z70" s="18">
        <v>96</v>
      </c>
      <c r="AA70" s="18">
        <v>96</v>
      </c>
      <c r="AB70" s="18">
        <v>94</v>
      </c>
      <c r="AC70" s="18">
        <f t="shared" si="14"/>
        <v>384</v>
      </c>
      <c r="AD70" s="18">
        <v>90</v>
      </c>
      <c r="AE70" s="18">
        <v>85</v>
      </c>
      <c r="AF70" s="18">
        <v>90</v>
      </c>
      <c r="AG70" s="18">
        <v>89</v>
      </c>
      <c r="AH70" s="18">
        <f t="shared" si="15"/>
        <v>354</v>
      </c>
      <c r="AI70" s="18">
        <v>81</v>
      </c>
      <c r="AJ70" s="18">
        <v>93</v>
      </c>
      <c r="AK70" s="18">
        <v>90</v>
      </c>
      <c r="AL70" s="18">
        <v>94</v>
      </c>
      <c r="AM70" s="18">
        <f t="shared" si="16"/>
        <v>358</v>
      </c>
      <c r="AN70" s="18">
        <f t="shared" si="17"/>
        <v>1096</v>
      </c>
      <c r="AO70" s="18">
        <f t="shared" si="18"/>
        <v>2191</v>
      </c>
    </row>
    <row r="71" spans="1:41" x14ac:dyDescent="0.35">
      <c r="A71" s="18">
        <v>53</v>
      </c>
      <c r="B71" s="5">
        <v>178</v>
      </c>
      <c r="C71" s="6" t="s">
        <v>327</v>
      </c>
      <c r="D71" s="7" t="s">
        <v>328</v>
      </c>
      <c r="E71" s="10">
        <v>28811</v>
      </c>
      <c r="F71" s="10" t="s">
        <v>66</v>
      </c>
      <c r="G71" s="5" t="s">
        <v>42</v>
      </c>
      <c r="H71" s="18">
        <v>94</v>
      </c>
      <c r="I71" s="18">
        <v>99</v>
      </c>
      <c r="J71" s="18">
        <v>98</v>
      </c>
      <c r="K71" s="18">
        <v>95</v>
      </c>
      <c r="L71" s="18">
        <f t="shared" si="10"/>
        <v>386</v>
      </c>
      <c r="M71" s="18">
        <v>88</v>
      </c>
      <c r="N71" s="18">
        <v>88</v>
      </c>
      <c r="O71" s="18">
        <v>85</v>
      </c>
      <c r="P71" s="18">
        <v>81</v>
      </c>
      <c r="Q71" s="18">
        <f t="shared" si="11"/>
        <v>342</v>
      </c>
      <c r="R71" s="18">
        <v>89</v>
      </c>
      <c r="S71" s="18">
        <v>87</v>
      </c>
      <c r="T71" s="18">
        <v>88</v>
      </c>
      <c r="U71" s="18">
        <v>91</v>
      </c>
      <c r="V71" s="18">
        <f t="shared" si="12"/>
        <v>355</v>
      </c>
      <c r="W71" s="18">
        <f t="shared" si="13"/>
        <v>1083</v>
      </c>
      <c r="X71" s="18">
        <v>3</v>
      </c>
      <c r="Y71" s="18">
        <v>95</v>
      </c>
      <c r="Z71" s="18">
        <v>98</v>
      </c>
      <c r="AA71" s="18">
        <v>96</v>
      </c>
      <c r="AB71" s="18">
        <v>97</v>
      </c>
      <c r="AC71" s="18">
        <f t="shared" si="14"/>
        <v>386</v>
      </c>
      <c r="AD71" s="18">
        <v>84</v>
      </c>
      <c r="AE71" s="18">
        <v>90</v>
      </c>
      <c r="AF71" s="18">
        <v>81</v>
      </c>
      <c r="AG71" s="18">
        <v>89</v>
      </c>
      <c r="AH71" s="18">
        <f t="shared" si="15"/>
        <v>344</v>
      </c>
      <c r="AI71" s="18">
        <v>94</v>
      </c>
      <c r="AJ71" s="18">
        <v>94</v>
      </c>
      <c r="AK71" s="18">
        <v>92</v>
      </c>
      <c r="AL71" s="18">
        <v>93</v>
      </c>
      <c r="AM71" s="18">
        <f t="shared" si="16"/>
        <v>373</v>
      </c>
      <c r="AN71" s="18">
        <f t="shared" si="17"/>
        <v>1103</v>
      </c>
      <c r="AO71" s="18">
        <f t="shared" si="18"/>
        <v>2186</v>
      </c>
    </row>
    <row r="72" spans="1:41" x14ac:dyDescent="0.35">
      <c r="A72" s="18">
        <v>54</v>
      </c>
      <c r="B72" s="5">
        <v>288</v>
      </c>
      <c r="C72" s="6" t="s">
        <v>475</v>
      </c>
      <c r="D72" s="7" t="s">
        <v>476</v>
      </c>
      <c r="E72" s="14">
        <v>31668</v>
      </c>
      <c r="F72" s="14" t="s">
        <v>89</v>
      </c>
      <c r="G72" s="15" t="s">
        <v>20</v>
      </c>
      <c r="H72" s="18">
        <v>96</v>
      </c>
      <c r="I72" s="18">
        <v>96</v>
      </c>
      <c r="J72" s="18">
        <v>97</v>
      </c>
      <c r="K72" s="18">
        <v>89</v>
      </c>
      <c r="L72" s="18">
        <f t="shared" si="10"/>
        <v>378</v>
      </c>
      <c r="M72" s="18">
        <v>86</v>
      </c>
      <c r="N72" s="18">
        <v>84</v>
      </c>
      <c r="O72" s="18">
        <v>87</v>
      </c>
      <c r="P72" s="18">
        <v>88</v>
      </c>
      <c r="Q72" s="18">
        <f t="shared" si="11"/>
        <v>345</v>
      </c>
      <c r="R72" s="18">
        <v>90</v>
      </c>
      <c r="S72" s="18">
        <v>94</v>
      </c>
      <c r="T72" s="18">
        <v>93</v>
      </c>
      <c r="U72" s="18">
        <v>94</v>
      </c>
      <c r="V72" s="18">
        <f t="shared" si="12"/>
        <v>371</v>
      </c>
      <c r="W72" s="18">
        <f t="shared" si="13"/>
        <v>1094</v>
      </c>
      <c r="X72" s="18">
        <v>2</v>
      </c>
      <c r="Y72" s="18">
        <v>94</v>
      </c>
      <c r="Z72" s="18">
        <v>97</v>
      </c>
      <c r="AA72" s="18">
        <v>97</v>
      </c>
      <c r="AB72" s="18">
        <v>91</v>
      </c>
      <c r="AC72" s="18">
        <f t="shared" si="14"/>
        <v>379</v>
      </c>
      <c r="AD72" s="18">
        <v>86</v>
      </c>
      <c r="AE72" s="18">
        <v>88</v>
      </c>
      <c r="AF72" s="18">
        <v>88</v>
      </c>
      <c r="AG72" s="18">
        <v>81</v>
      </c>
      <c r="AH72" s="18">
        <f t="shared" si="15"/>
        <v>343</v>
      </c>
      <c r="AI72" s="18">
        <v>90</v>
      </c>
      <c r="AJ72" s="18">
        <v>92</v>
      </c>
      <c r="AK72" s="18">
        <v>95</v>
      </c>
      <c r="AL72" s="18">
        <v>93</v>
      </c>
      <c r="AM72" s="18">
        <f t="shared" si="16"/>
        <v>370</v>
      </c>
      <c r="AN72" s="18">
        <f t="shared" si="17"/>
        <v>1092</v>
      </c>
      <c r="AO72" s="18">
        <f t="shared" si="18"/>
        <v>2186</v>
      </c>
    </row>
    <row r="73" spans="1:41" x14ac:dyDescent="0.35">
      <c r="A73" s="18">
        <v>55</v>
      </c>
      <c r="B73" s="5">
        <v>190</v>
      </c>
      <c r="C73" s="6" t="s">
        <v>465</v>
      </c>
      <c r="D73" s="7" t="s">
        <v>466</v>
      </c>
      <c r="E73" s="46">
        <v>100302</v>
      </c>
      <c r="F73" s="46" t="s">
        <v>95</v>
      </c>
      <c r="G73" s="42" t="s">
        <v>20</v>
      </c>
      <c r="H73" s="18">
        <v>98</v>
      </c>
      <c r="I73" s="18">
        <v>98</v>
      </c>
      <c r="J73" s="18">
        <v>99</v>
      </c>
      <c r="K73" s="18">
        <v>98</v>
      </c>
      <c r="L73" s="18">
        <f t="shared" si="10"/>
        <v>393</v>
      </c>
      <c r="M73" s="18">
        <v>78</v>
      </c>
      <c r="N73" s="18">
        <v>82</v>
      </c>
      <c r="O73" s="18">
        <v>87</v>
      </c>
      <c r="P73" s="18">
        <v>90</v>
      </c>
      <c r="Q73" s="18">
        <f t="shared" si="11"/>
        <v>337</v>
      </c>
      <c r="R73" s="18">
        <v>91</v>
      </c>
      <c r="S73" s="18">
        <v>92</v>
      </c>
      <c r="T73" s="18">
        <v>94</v>
      </c>
      <c r="U73" s="18">
        <v>91</v>
      </c>
      <c r="V73" s="18">
        <f t="shared" si="12"/>
        <v>368</v>
      </c>
      <c r="W73" s="18">
        <f t="shared" si="13"/>
        <v>1098</v>
      </c>
      <c r="X73" s="18">
        <v>1</v>
      </c>
      <c r="Y73" s="18">
        <v>97</v>
      </c>
      <c r="Z73" s="18">
        <v>93</v>
      </c>
      <c r="AA73" s="18">
        <v>95</v>
      </c>
      <c r="AB73" s="18">
        <v>92</v>
      </c>
      <c r="AC73" s="18">
        <f t="shared" si="14"/>
        <v>377</v>
      </c>
      <c r="AD73" s="18">
        <v>83</v>
      </c>
      <c r="AE73" s="18">
        <v>85</v>
      </c>
      <c r="AF73" s="18">
        <v>76</v>
      </c>
      <c r="AG73" s="18">
        <v>87</v>
      </c>
      <c r="AH73" s="18">
        <f t="shared" si="15"/>
        <v>331</v>
      </c>
      <c r="AI73" s="18">
        <v>96</v>
      </c>
      <c r="AJ73" s="18">
        <v>96</v>
      </c>
      <c r="AK73" s="18">
        <v>92</v>
      </c>
      <c r="AL73" s="18">
        <v>91</v>
      </c>
      <c r="AM73" s="18">
        <f t="shared" si="16"/>
        <v>375</v>
      </c>
      <c r="AN73" s="18">
        <f t="shared" si="17"/>
        <v>1083</v>
      </c>
      <c r="AO73" s="18">
        <f t="shared" si="18"/>
        <v>2181</v>
      </c>
    </row>
    <row r="74" spans="1:41" x14ac:dyDescent="0.35">
      <c r="A74" s="18">
        <v>56</v>
      </c>
      <c r="B74" s="5">
        <v>85</v>
      </c>
      <c r="C74" s="6" t="s">
        <v>367</v>
      </c>
      <c r="D74" s="7" t="s">
        <v>368</v>
      </c>
      <c r="E74" s="43">
        <v>25623</v>
      </c>
      <c r="F74" s="43" t="s">
        <v>82</v>
      </c>
      <c r="G74" s="42" t="s">
        <v>20</v>
      </c>
      <c r="H74" s="18">
        <v>96</v>
      </c>
      <c r="I74" s="18">
        <v>96</v>
      </c>
      <c r="J74" s="18">
        <v>90</v>
      </c>
      <c r="K74" s="18">
        <v>92</v>
      </c>
      <c r="L74" s="18">
        <f t="shared" si="10"/>
        <v>374</v>
      </c>
      <c r="M74" s="18">
        <v>84</v>
      </c>
      <c r="N74" s="18">
        <v>83</v>
      </c>
      <c r="O74" s="18">
        <v>90</v>
      </c>
      <c r="P74" s="18">
        <v>86</v>
      </c>
      <c r="Q74" s="18">
        <f t="shared" si="11"/>
        <v>343</v>
      </c>
      <c r="R74" s="18">
        <v>91</v>
      </c>
      <c r="S74" s="18">
        <v>90</v>
      </c>
      <c r="T74" s="18">
        <v>95</v>
      </c>
      <c r="U74" s="18">
        <v>95</v>
      </c>
      <c r="V74" s="18">
        <f t="shared" si="12"/>
        <v>371</v>
      </c>
      <c r="W74" s="18">
        <f t="shared" si="13"/>
        <v>1088</v>
      </c>
      <c r="X74" s="18">
        <v>3</v>
      </c>
      <c r="Y74" s="18">
        <v>94</v>
      </c>
      <c r="Z74" s="18">
        <v>95</v>
      </c>
      <c r="AA74" s="18">
        <v>93</v>
      </c>
      <c r="AB74" s="18">
        <v>88</v>
      </c>
      <c r="AC74" s="18">
        <f t="shared" si="14"/>
        <v>370</v>
      </c>
      <c r="AD74" s="18">
        <v>86</v>
      </c>
      <c r="AE74" s="18">
        <v>88</v>
      </c>
      <c r="AF74" s="18">
        <v>87</v>
      </c>
      <c r="AG74" s="18">
        <v>87</v>
      </c>
      <c r="AH74" s="18">
        <f t="shared" si="15"/>
        <v>348</v>
      </c>
      <c r="AI74" s="18">
        <v>86</v>
      </c>
      <c r="AJ74" s="18">
        <v>92</v>
      </c>
      <c r="AK74" s="18">
        <v>86</v>
      </c>
      <c r="AL74" s="18">
        <v>88</v>
      </c>
      <c r="AM74" s="18">
        <f t="shared" si="16"/>
        <v>352</v>
      </c>
      <c r="AN74" s="18">
        <f t="shared" si="17"/>
        <v>1070</v>
      </c>
      <c r="AO74" s="18">
        <f t="shared" si="18"/>
        <v>2158</v>
      </c>
    </row>
    <row r="75" spans="1:41" x14ac:dyDescent="0.35">
      <c r="A75" s="18">
        <v>57</v>
      </c>
      <c r="B75" s="5">
        <v>270</v>
      </c>
      <c r="C75" s="6" t="s">
        <v>418</v>
      </c>
      <c r="D75" s="7" t="s">
        <v>419</v>
      </c>
      <c r="E75" s="43">
        <v>31823</v>
      </c>
      <c r="F75" s="43" t="s">
        <v>148</v>
      </c>
      <c r="G75" s="42" t="s">
        <v>42</v>
      </c>
      <c r="H75" s="18">
        <v>98</v>
      </c>
      <c r="I75" s="18">
        <v>99</v>
      </c>
      <c r="J75" s="18">
        <v>97</v>
      </c>
      <c r="K75" s="18">
        <v>91</v>
      </c>
      <c r="L75" s="18">
        <f t="shared" si="10"/>
        <v>385</v>
      </c>
      <c r="M75" s="18">
        <v>86</v>
      </c>
      <c r="N75" s="18">
        <v>84</v>
      </c>
      <c r="O75" s="18">
        <v>75</v>
      </c>
      <c r="P75" s="18">
        <v>81</v>
      </c>
      <c r="Q75" s="18">
        <f t="shared" si="11"/>
        <v>326</v>
      </c>
      <c r="R75" s="18">
        <v>89</v>
      </c>
      <c r="S75" s="18">
        <v>92</v>
      </c>
      <c r="T75" s="18">
        <v>91</v>
      </c>
      <c r="U75" s="18">
        <v>91</v>
      </c>
      <c r="V75" s="18">
        <f t="shared" si="12"/>
        <v>363</v>
      </c>
      <c r="W75" s="18">
        <f t="shared" si="13"/>
        <v>1074</v>
      </c>
      <c r="X75" s="18">
        <v>3</v>
      </c>
      <c r="Y75" s="18">
        <v>99</v>
      </c>
      <c r="Z75" s="18">
        <v>94</v>
      </c>
      <c r="AA75" s="18">
        <v>91</v>
      </c>
      <c r="AB75" s="18">
        <v>96</v>
      </c>
      <c r="AC75" s="18">
        <f t="shared" si="14"/>
        <v>380</v>
      </c>
      <c r="AD75" s="18">
        <v>87</v>
      </c>
      <c r="AE75" s="18">
        <v>87</v>
      </c>
      <c r="AF75" s="18">
        <v>85</v>
      </c>
      <c r="AG75" s="18">
        <v>83</v>
      </c>
      <c r="AH75" s="18">
        <f t="shared" si="15"/>
        <v>342</v>
      </c>
      <c r="AI75" s="18">
        <v>94</v>
      </c>
      <c r="AJ75" s="18">
        <v>89</v>
      </c>
      <c r="AK75" s="18">
        <v>85</v>
      </c>
      <c r="AL75" s="18">
        <v>90</v>
      </c>
      <c r="AM75" s="18">
        <f t="shared" si="16"/>
        <v>358</v>
      </c>
      <c r="AN75" s="18">
        <f t="shared" si="17"/>
        <v>1080</v>
      </c>
      <c r="AO75" s="18">
        <f t="shared" si="18"/>
        <v>2154</v>
      </c>
    </row>
    <row r="76" spans="1:41" x14ac:dyDescent="0.35">
      <c r="A76" s="18">
        <v>58</v>
      </c>
      <c r="B76" s="5">
        <v>28</v>
      </c>
      <c r="C76" s="6" t="s">
        <v>413</v>
      </c>
      <c r="D76" s="7" t="s">
        <v>291</v>
      </c>
      <c r="E76" s="14">
        <v>112252</v>
      </c>
      <c r="F76" s="14" t="s">
        <v>39</v>
      </c>
      <c r="G76" s="5" t="s">
        <v>42</v>
      </c>
      <c r="H76" s="18">
        <v>96</v>
      </c>
      <c r="I76" s="18">
        <v>95</v>
      </c>
      <c r="J76" s="18">
        <v>92</v>
      </c>
      <c r="K76" s="18">
        <v>94</v>
      </c>
      <c r="L76" s="18">
        <f t="shared" si="10"/>
        <v>377</v>
      </c>
      <c r="M76" s="18">
        <v>82</v>
      </c>
      <c r="N76" s="18">
        <v>84</v>
      </c>
      <c r="O76" s="18">
        <v>87</v>
      </c>
      <c r="P76" s="18">
        <v>87</v>
      </c>
      <c r="Q76" s="18">
        <f t="shared" si="11"/>
        <v>340</v>
      </c>
      <c r="R76" s="18">
        <v>86</v>
      </c>
      <c r="S76" s="18">
        <v>93</v>
      </c>
      <c r="T76" s="18">
        <v>89</v>
      </c>
      <c r="U76" s="18">
        <v>85</v>
      </c>
      <c r="V76" s="18">
        <f t="shared" si="12"/>
        <v>353</v>
      </c>
      <c r="W76" s="18">
        <f t="shared" si="13"/>
        <v>1070</v>
      </c>
      <c r="X76" s="18">
        <v>3</v>
      </c>
      <c r="Y76" s="18">
        <v>95</v>
      </c>
      <c r="Z76" s="18">
        <v>92</v>
      </c>
      <c r="AA76" s="18">
        <v>92</v>
      </c>
      <c r="AB76" s="18">
        <v>96</v>
      </c>
      <c r="AC76" s="18">
        <f t="shared" si="14"/>
        <v>375</v>
      </c>
      <c r="AD76" s="18">
        <v>80</v>
      </c>
      <c r="AE76" s="18">
        <v>87</v>
      </c>
      <c r="AF76" s="18">
        <v>89</v>
      </c>
      <c r="AG76" s="18">
        <v>94</v>
      </c>
      <c r="AH76" s="18">
        <f t="shared" si="15"/>
        <v>350</v>
      </c>
      <c r="AI76" s="18">
        <v>87</v>
      </c>
      <c r="AJ76" s="18">
        <v>88</v>
      </c>
      <c r="AK76" s="18">
        <v>91</v>
      </c>
      <c r="AL76" s="18">
        <v>91</v>
      </c>
      <c r="AM76" s="18">
        <f t="shared" si="16"/>
        <v>357</v>
      </c>
      <c r="AN76" s="18">
        <f t="shared" si="17"/>
        <v>1082</v>
      </c>
      <c r="AO76" s="18">
        <f t="shared" si="18"/>
        <v>2152</v>
      </c>
    </row>
    <row r="77" spans="1:41" x14ac:dyDescent="0.35">
      <c r="A77" s="18">
        <v>59</v>
      </c>
      <c r="B77" s="5">
        <v>258</v>
      </c>
      <c r="C77" s="6" t="s">
        <v>397</v>
      </c>
      <c r="D77" s="7" t="s">
        <v>398</v>
      </c>
      <c r="E77" s="14" t="s">
        <v>447</v>
      </c>
      <c r="F77" s="14" t="s">
        <v>33</v>
      </c>
      <c r="G77" s="5" t="s">
        <v>42</v>
      </c>
      <c r="H77" s="18">
        <v>91</v>
      </c>
      <c r="I77" s="18">
        <v>91</v>
      </c>
      <c r="J77" s="18">
        <v>97</v>
      </c>
      <c r="K77" s="18">
        <v>94</v>
      </c>
      <c r="L77" s="18">
        <f t="shared" si="10"/>
        <v>373</v>
      </c>
      <c r="M77" s="18">
        <v>86</v>
      </c>
      <c r="N77" s="18">
        <v>91</v>
      </c>
      <c r="O77" s="18">
        <v>86</v>
      </c>
      <c r="P77" s="18">
        <v>88</v>
      </c>
      <c r="Q77" s="18">
        <f t="shared" si="11"/>
        <v>351</v>
      </c>
      <c r="R77" s="18">
        <v>90</v>
      </c>
      <c r="S77" s="18">
        <v>90</v>
      </c>
      <c r="T77" s="18">
        <v>89</v>
      </c>
      <c r="U77" s="18">
        <v>88</v>
      </c>
      <c r="V77" s="18">
        <f t="shared" si="12"/>
        <v>357</v>
      </c>
      <c r="W77" s="18">
        <f t="shared" si="13"/>
        <v>1081</v>
      </c>
      <c r="X77" s="18">
        <v>3</v>
      </c>
      <c r="Y77" s="18">
        <v>90</v>
      </c>
      <c r="Z77" s="18">
        <v>95</v>
      </c>
      <c r="AA77" s="18">
        <v>93</v>
      </c>
      <c r="AB77" s="18">
        <v>92</v>
      </c>
      <c r="AC77" s="18">
        <f t="shared" si="14"/>
        <v>370</v>
      </c>
      <c r="AD77" s="18">
        <v>89</v>
      </c>
      <c r="AE77" s="18">
        <v>85</v>
      </c>
      <c r="AF77" s="18">
        <v>84</v>
      </c>
      <c r="AG77" s="18">
        <v>88</v>
      </c>
      <c r="AH77" s="18">
        <f t="shared" si="15"/>
        <v>346</v>
      </c>
      <c r="AI77" s="18">
        <v>90</v>
      </c>
      <c r="AJ77" s="18">
        <v>91</v>
      </c>
      <c r="AK77" s="18">
        <v>87</v>
      </c>
      <c r="AL77" s="18">
        <v>86</v>
      </c>
      <c r="AM77" s="18">
        <f t="shared" si="16"/>
        <v>354</v>
      </c>
      <c r="AN77" s="18">
        <f t="shared" si="17"/>
        <v>1070</v>
      </c>
      <c r="AO77" s="18">
        <f t="shared" si="18"/>
        <v>2151</v>
      </c>
    </row>
    <row r="78" spans="1:41" x14ac:dyDescent="0.35">
      <c r="A78" s="18">
        <v>60</v>
      </c>
      <c r="B78" s="5">
        <v>311</v>
      </c>
      <c r="C78" s="6" t="s">
        <v>482</v>
      </c>
      <c r="D78" s="7" t="s">
        <v>483</v>
      </c>
      <c r="E78" s="10">
        <v>31897</v>
      </c>
      <c r="F78" s="10" t="s">
        <v>23</v>
      </c>
      <c r="G78" s="5" t="s">
        <v>42</v>
      </c>
      <c r="H78" s="18">
        <v>95</v>
      </c>
      <c r="I78" s="18">
        <v>92</v>
      </c>
      <c r="J78" s="18">
        <v>94</v>
      </c>
      <c r="K78" s="18">
        <v>93</v>
      </c>
      <c r="L78" s="18">
        <f t="shared" si="10"/>
        <v>374</v>
      </c>
      <c r="M78" s="18">
        <v>61</v>
      </c>
      <c r="N78" s="18">
        <v>73</v>
      </c>
      <c r="O78" s="18">
        <v>66</v>
      </c>
      <c r="P78" s="18">
        <v>69</v>
      </c>
      <c r="Q78" s="18">
        <f t="shared" si="11"/>
        <v>269</v>
      </c>
      <c r="R78" s="18">
        <v>79</v>
      </c>
      <c r="S78" s="18">
        <v>89</v>
      </c>
      <c r="T78" s="18">
        <v>85</v>
      </c>
      <c r="U78" s="18">
        <v>91</v>
      </c>
      <c r="V78" s="18">
        <f t="shared" si="12"/>
        <v>344</v>
      </c>
      <c r="W78" s="18">
        <f t="shared" si="13"/>
        <v>987</v>
      </c>
      <c r="X78" s="18">
        <v>3</v>
      </c>
      <c r="Y78" s="18">
        <v>92</v>
      </c>
      <c r="Z78" s="18">
        <v>91</v>
      </c>
      <c r="AA78" s="18">
        <v>90</v>
      </c>
      <c r="AB78" s="18">
        <v>88</v>
      </c>
      <c r="AC78" s="18">
        <f t="shared" si="14"/>
        <v>361</v>
      </c>
      <c r="AD78" s="18">
        <v>82</v>
      </c>
      <c r="AE78" s="18">
        <v>75</v>
      </c>
      <c r="AF78" s="18">
        <v>67</v>
      </c>
      <c r="AG78" s="18">
        <v>77</v>
      </c>
      <c r="AH78" s="18">
        <f t="shared" si="15"/>
        <v>301</v>
      </c>
      <c r="AI78" s="18">
        <v>60</v>
      </c>
      <c r="AJ78" s="18">
        <v>79</v>
      </c>
      <c r="AK78" s="18">
        <v>77</v>
      </c>
      <c r="AL78" s="18">
        <v>82</v>
      </c>
      <c r="AM78" s="18">
        <f t="shared" si="16"/>
        <v>298</v>
      </c>
      <c r="AN78" s="18">
        <f t="shared" si="17"/>
        <v>960</v>
      </c>
      <c r="AO78" s="18">
        <f t="shared" si="18"/>
        <v>1947</v>
      </c>
    </row>
    <row r="79" spans="1:41" x14ac:dyDescent="0.35">
      <c r="C79" s="5"/>
      <c r="D79" s="6"/>
      <c r="E79" s="7"/>
      <c r="F79" s="14"/>
      <c r="G79" s="5"/>
    </row>
    <row r="80" spans="1:41" x14ac:dyDescent="0.35">
      <c r="B80" s="45" t="s">
        <v>626</v>
      </c>
      <c r="C80" s="5"/>
      <c r="D80" s="6"/>
      <c r="E80" s="7"/>
      <c r="F80" s="14"/>
      <c r="G80" s="5"/>
    </row>
    <row r="81" spans="3:7" x14ac:dyDescent="0.35">
      <c r="C81" s="5"/>
      <c r="D81" s="6"/>
      <c r="E81" s="7"/>
      <c r="F81" s="46"/>
      <c r="G81" s="42"/>
    </row>
    <row r="82" spans="3:7" x14ac:dyDescent="0.35">
      <c r="C82" s="5"/>
      <c r="D82" s="6"/>
      <c r="E82" s="7"/>
      <c r="F82" s="43"/>
      <c r="G82" s="42"/>
    </row>
    <row r="83" spans="3:7" x14ac:dyDescent="0.35">
      <c r="D83" s="45"/>
      <c r="E83" s="45"/>
    </row>
  </sheetData>
  <phoneticPr fontId="6" type="noConversion"/>
  <conditionalFormatting sqref="X19:X58 H19:V78 Z19:AM78 Y1:Y1048576">
    <cfRule type="cellIs" dxfId="9" priority="1" stopIfTrue="1" operator="equal">
      <formula>100</formula>
    </cfRule>
  </conditionalFormatting>
  <conditionalFormatting sqref="C79:D82 B18 B19:C78">
    <cfRule type="cellIs" dxfId="8" priority="2" stopIfTrue="1" operator="equal">
      <formula>#REF!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/>
  </sheetViews>
  <sheetFormatPr defaultColWidth="9.1796875" defaultRowHeight="15.5" x14ac:dyDescent="0.35"/>
  <cols>
    <col min="1" max="1" width="4.7265625" style="18" customWidth="1"/>
    <col min="2" max="2" width="5.1796875" style="18" bestFit="1" customWidth="1"/>
    <col min="3" max="3" width="16.453125" style="18" bestFit="1" customWidth="1"/>
    <col min="4" max="4" width="12.453125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10" width="5.1796875" style="18" hidden="1" customWidth="1"/>
    <col min="11" max="11" width="5.1796875" style="18" bestFit="1" customWidth="1"/>
    <col min="12" max="13" width="5.1796875" style="18" hidden="1" customWidth="1"/>
    <col min="14" max="14" width="6.81640625" style="18" hidden="1" customWidth="1"/>
    <col min="15" max="15" width="5.1796875" style="18" bestFit="1" customWidth="1"/>
    <col min="16" max="16" width="7.81640625" style="18" bestFit="1" customWidth="1"/>
    <col min="17" max="18" width="7" style="18" bestFit="1" customWidth="1"/>
    <col min="19" max="22" width="5.1796875" style="18" bestFit="1" customWidth="1"/>
    <col min="23" max="23" width="3.81640625" style="18" bestFit="1" customWidth="1"/>
    <col min="24" max="24" width="5.1796875" style="18" bestFit="1" customWidth="1"/>
    <col min="25" max="25" width="3.81640625" style="18" bestFit="1" customWidth="1"/>
    <col min="26" max="26" width="5.1796875" style="18" bestFit="1" customWidth="1"/>
    <col min="27" max="16384" width="9.1796875" style="18"/>
  </cols>
  <sheetData>
    <row r="1" spans="1:25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8"/>
      <c r="T1" s="18"/>
      <c r="U1" s="18"/>
      <c r="V1" s="18"/>
      <c r="W1" s="18"/>
      <c r="X1" s="18"/>
      <c r="Y1" s="18"/>
    </row>
    <row r="2" spans="1:25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8"/>
      <c r="T2" s="18"/>
      <c r="U2" s="18"/>
      <c r="V2" s="18"/>
      <c r="W2" s="18"/>
      <c r="X2" s="18"/>
      <c r="Y2" s="18"/>
    </row>
    <row r="3" spans="1:25" s="1" customFormat="1" ht="20" x14ac:dyDescent="0.4">
      <c r="A3" s="22" t="s">
        <v>490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/>
      <c r="T3" s="18"/>
      <c r="U3" s="18"/>
      <c r="V3" s="18"/>
      <c r="W3" s="18"/>
      <c r="X3" s="18"/>
      <c r="Y3" s="18"/>
    </row>
    <row r="4" spans="1:25" s="1" customFormat="1" ht="20" x14ac:dyDescent="0.4">
      <c r="A4" s="54" t="s">
        <v>630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/>
      <c r="T4" s="18"/>
      <c r="U4" s="18"/>
      <c r="V4" s="18"/>
      <c r="W4" s="18"/>
      <c r="X4" s="18"/>
      <c r="Y4" s="18"/>
    </row>
    <row r="5" spans="1:25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8"/>
      <c r="P5" s="18"/>
      <c r="Q5" s="18"/>
      <c r="R5" s="18"/>
    </row>
    <row r="6" spans="1:25" s="1" customFormat="1" x14ac:dyDescent="0.35">
      <c r="A6" s="21" t="s">
        <v>2</v>
      </c>
      <c r="B6" s="20"/>
      <c r="C6" s="20"/>
      <c r="D6" s="20"/>
      <c r="E6" s="20"/>
      <c r="F6" s="21" t="s">
        <v>631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40">
        <v>747.3</v>
      </c>
      <c r="S6" s="21"/>
    </row>
    <row r="7" spans="1:25" s="1" customFormat="1" x14ac:dyDescent="0.35">
      <c r="A7" s="21" t="s">
        <v>3</v>
      </c>
      <c r="B7" s="20"/>
      <c r="C7" s="20"/>
      <c r="D7" s="20"/>
      <c r="E7" s="20"/>
      <c r="F7" s="21" t="s">
        <v>632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40">
        <v>724.4</v>
      </c>
      <c r="S7" s="21"/>
    </row>
    <row r="8" spans="1:25" s="1" customFormat="1" x14ac:dyDescent="0.35">
      <c r="A8" s="21" t="s">
        <v>4</v>
      </c>
      <c r="B8" s="20"/>
      <c r="C8" s="20"/>
      <c r="D8" s="20"/>
      <c r="E8" s="20"/>
      <c r="F8" s="21" t="s">
        <v>633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40">
        <v>723.4</v>
      </c>
      <c r="S8" s="21"/>
    </row>
    <row r="9" spans="1:25" s="1" customFormat="1" x14ac:dyDescent="0.35">
      <c r="A9" s="21"/>
      <c r="B9" s="20"/>
      <c r="C9" s="20"/>
      <c r="D9" s="20"/>
      <c r="E9" s="20"/>
      <c r="O9" s="18"/>
      <c r="P9" s="18"/>
      <c r="Q9" s="18"/>
      <c r="R9" s="18"/>
      <c r="S9" s="21"/>
    </row>
    <row r="10" spans="1:25" s="1" customFormat="1" x14ac:dyDescent="0.35">
      <c r="A10" s="21" t="s">
        <v>5</v>
      </c>
      <c r="B10" s="20"/>
      <c r="C10" s="20"/>
      <c r="D10" s="20"/>
      <c r="E10" s="20"/>
      <c r="F10" s="21" t="s">
        <v>634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7">
        <v>503</v>
      </c>
      <c r="S10" s="21"/>
    </row>
    <row r="11" spans="1:25" s="1" customFormat="1" x14ac:dyDescent="0.35">
      <c r="A11" s="21" t="s">
        <v>7</v>
      </c>
      <c r="B11" s="20"/>
      <c r="C11" s="20"/>
      <c r="D11" s="20"/>
      <c r="E11" s="20"/>
      <c r="F11" s="21" t="s">
        <v>635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7">
        <v>502</v>
      </c>
      <c r="S11" s="21"/>
    </row>
    <row r="12" spans="1:25" s="1" customFormat="1" x14ac:dyDescent="0.35">
      <c r="A12" s="21" t="s">
        <v>8</v>
      </c>
      <c r="B12" s="20"/>
      <c r="C12" s="20"/>
      <c r="D12" s="20"/>
      <c r="E12" s="20"/>
      <c r="F12" s="21" t="s">
        <v>636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7">
        <v>496</v>
      </c>
      <c r="S12" s="21"/>
    </row>
    <row r="13" spans="1:25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7"/>
      <c r="S13" s="21"/>
    </row>
    <row r="14" spans="1:25" s="1" customFormat="1" x14ac:dyDescent="0.35">
      <c r="A14" s="17" t="s">
        <v>255</v>
      </c>
      <c r="B14" s="2" t="s">
        <v>12</v>
      </c>
      <c r="C14" s="3" t="s">
        <v>13</v>
      </c>
      <c r="D14" s="3" t="s">
        <v>14</v>
      </c>
      <c r="E14" s="4" t="s">
        <v>15</v>
      </c>
      <c r="F14" s="4" t="s">
        <v>16</v>
      </c>
      <c r="G14" s="2" t="s">
        <v>225</v>
      </c>
      <c r="H14" s="17">
        <v>1</v>
      </c>
      <c r="I14" s="17">
        <v>2</v>
      </c>
      <c r="J14" s="17">
        <v>3</v>
      </c>
      <c r="K14" s="17" t="s">
        <v>491</v>
      </c>
      <c r="L14" s="17">
        <v>1</v>
      </c>
      <c r="M14" s="17">
        <v>2</v>
      </c>
      <c r="N14" s="17">
        <v>3</v>
      </c>
      <c r="O14" s="17" t="s">
        <v>492</v>
      </c>
      <c r="P14" s="17" t="s">
        <v>261</v>
      </c>
      <c r="Q14" s="17" t="s">
        <v>258</v>
      </c>
      <c r="R14" s="17" t="s">
        <v>254</v>
      </c>
    </row>
    <row r="15" spans="1:25" x14ac:dyDescent="0.35">
      <c r="A15" s="18">
        <v>1</v>
      </c>
      <c r="B15" s="5">
        <v>71</v>
      </c>
      <c r="C15" s="6" t="s">
        <v>569</v>
      </c>
      <c r="D15" s="7" t="s">
        <v>22</v>
      </c>
      <c r="E15" s="10">
        <v>19417</v>
      </c>
      <c r="F15" s="10" t="s">
        <v>36</v>
      </c>
      <c r="G15" s="38" t="s">
        <v>27</v>
      </c>
      <c r="H15" s="18">
        <v>95</v>
      </c>
      <c r="I15" s="18">
        <v>88</v>
      </c>
      <c r="J15" s="18">
        <v>92</v>
      </c>
      <c r="K15" s="18">
        <f t="shared" ref="K15:K36" si="0">SUM(H15:J15)</f>
        <v>275</v>
      </c>
      <c r="L15" s="18">
        <v>95</v>
      </c>
      <c r="M15" s="18">
        <v>96</v>
      </c>
      <c r="N15" s="18">
        <v>88</v>
      </c>
      <c r="O15" s="18">
        <f t="shared" ref="O15:O36" si="1">SUM(L15:N15)</f>
        <v>279</v>
      </c>
      <c r="P15" s="18">
        <f t="shared" ref="P15:P36" si="2">SUM(O15,K15)</f>
        <v>554</v>
      </c>
      <c r="Q15" s="39">
        <v>193.3</v>
      </c>
      <c r="R15" s="39">
        <f t="shared" ref="R15:R22" si="3">SUM(P15:Q15)</f>
        <v>747.3</v>
      </c>
    </row>
    <row r="16" spans="1:25" x14ac:dyDescent="0.35">
      <c r="A16" s="18">
        <v>2</v>
      </c>
      <c r="B16" s="5">
        <v>139</v>
      </c>
      <c r="C16" s="6" t="s">
        <v>540</v>
      </c>
      <c r="D16" s="7" t="s">
        <v>541</v>
      </c>
      <c r="E16" s="56">
        <v>27144</v>
      </c>
      <c r="F16" s="56" t="s">
        <v>36</v>
      </c>
      <c r="G16" s="38" t="s">
        <v>20</v>
      </c>
      <c r="H16" s="18">
        <v>90</v>
      </c>
      <c r="I16" s="18">
        <v>94</v>
      </c>
      <c r="J16" s="18">
        <v>94</v>
      </c>
      <c r="K16" s="18">
        <f t="shared" si="0"/>
        <v>278</v>
      </c>
      <c r="L16" s="18">
        <v>80</v>
      </c>
      <c r="M16" s="18">
        <v>89</v>
      </c>
      <c r="N16" s="18">
        <v>93</v>
      </c>
      <c r="O16" s="18">
        <f t="shared" si="1"/>
        <v>262</v>
      </c>
      <c r="P16" s="18">
        <f t="shared" si="2"/>
        <v>540</v>
      </c>
      <c r="Q16" s="39">
        <v>184.4</v>
      </c>
      <c r="R16" s="39">
        <f t="shared" si="3"/>
        <v>724.4</v>
      </c>
    </row>
    <row r="17" spans="1:18" x14ac:dyDescent="0.35">
      <c r="A17" s="18">
        <v>3</v>
      </c>
      <c r="B17" s="5">
        <v>135</v>
      </c>
      <c r="C17" s="6" t="s">
        <v>539</v>
      </c>
      <c r="D17" s="7" t="s">
        <v>104</v>
      </c>
      <c r="E17" s="56">
        <v>30212</v>
      </c>
      <c r="F17" s="56" t="s">
        <v>195</v>
      </c>
      <c r="G17" s="38" t="s">
        <v>27</v>
      </c>
      <c r="H17" s="18">
        <v>91</v>
      </c>
      <c r="I17" s="18">
        <v>90</v>
      </c>
      <c r="J17" s="18">
        <v>91</v>
      </c>
      <c r="K17" s="18">
        <f t="shared" si="0"/>
        <v>272</v>
      </c>
      <c r="L17" s="18">
        <v>89</v>
      </c>
      <c r="M17" s="18">
        <v>86</v>
      </c>
      <c r="N17" s="18">
        <v>93</v>
      </c>
      <c r="O17" s="18">
        <f t="shared" si="1"/>
        <v>268</v>
      </c>
      <c r="P17" s="18">
        <f t="shared" si="2"/>
        <v>540</v>
      </c>
      <c r="Q17" s="39">
        <v>183.4</v>
      </c>
      <c r="R17" s="39">
        <f t="shared" si="3"/>
        <v>723.4</v>
      </c>
    </row>
    <row r="18" spans="1:18" x14ac:dyDescent="0.35">
      <c r="A18" s="18">
        <v>4</v>
      </c>
      <c r="B18" s="5">
        <v>13</v>
      </c>
      <c r="C18" s="6" t="s">
        <v>528</v>
      </c>
      <c r="D18" s="7" t="s">
        <v>529</v>
      </c>
      <c r="E18" s="13" t="s">
        <v>530</v>
      </c>
      <c r="F18" s="10" t="s">
        <v>89</v>
      </c>
      <c r="G18" s="5" t="s">
        <v>27</v>
      </c>
      <c r="H18" s="18">
        <v>84</v>
      </c>
      <c r="I18" s="18">
        <v>90</v>
      </c>
      <c r="J18" s="18">
        <v>91</v>
      </c>
      <c r="K18" s="18">
        <f t="shared" si="0"/>
        <v>265</v>
      </c>
      <c r="L18" s="18">
        <v>86</v>
      </c>
      <c r="M18" s="18">
        <v>91</v>
      </c>
      <c r="N18" s="18">
        <v>89</v>
      </c>
      <c r="O18" s="18">
        <f t="shared" si="1"/>
        <v>266</v>
      </c>
      <c r="P18" s="18">
        <f t="shared" si="2"/>
        <v>531</v>
      </c>
      <c r="Q18" s="39">
        <v>185.9</v>
      </c>
      <c r="R18" s="39">
        <f t="shared" si="3"/>
        <v>716.9</v>
      </c>
    </row>
    <row r="19" spans="1:18" x14ac:dyDescent="0.35">
      <c r="A19" s="18">
        <v>5</v>
      </c>
      <c r="B19" s="5">
        <v>11</v>
      </c>
      <c r="C19" s="6" t="s">
        <v>526</v>
      </c>
      <c r="D19" s="7" t="s">
        <v>527</v>
      </c>
      <c r="E19" s="56">
        <v>15022</v>
      </c>
      <c r="F19" s="56" t="s">
        <v>45</v>
      </c>
      <c r="G19" s="38" t="s">
        <v>27</v>
      </c>
      <c r="H19" s="18">
        <v>87</v>
      </c>
      <c r="I19" s="18">
        <v>91</v>
      </c>
      <c r="J19" s="18">
        <v>92</v>
      </c>
      <c r="K19" s="18">
        <f t="shared" si="0"/>
        <v>270</v>
      </c>
      <c r="L19" s="18">
        <v>82</v>
      </c>
      <c r="M19" s="18">
        <v>90</v>
      </c>
      <c r="N19" s="18">
        <v>84</v>
      </c>
      <c r="O19" s="18">
        <f t="shared" si="1"/>
        <v>256</v>
      </c>
      <c r="P19" s="18">
        <f t="shared" si="2"/>
        <v>526</v>
      </c>
      <c r="Q19" s="39">
        <v>184.2</v>
      </c>
      <c r="R19" s="39">
        <f t="shared" si="3"/>
        <v>710.2</v>
      </c>
    </row>
    <row r="20" spans="1:18" x14ac:dyDescent="0.35">
      <c r="A20" s="18">
        <v>6</v>
      </c>
      <c r="B20" s="5">
        <v>73</v>
      </c>
      <c r="C20" s="6" t="s">
        <v>535</v>
      </c>
      <c r="D20" s="7" t="s">
        <v>536</v>
      </c>
      <c r="E20" s="56">
        <v>19938</v>
      </c>
      <c r="F20" s="56" t="s">
        <v>191</v>
      </c>
      <c r="G20" s="38" t="s">
        <v>27</v>
      </c>
      <c r="H20" s="18">
        <v>88</v>
      </c>
      <c r="I20" s="18">
        <v>90</v>
      </c>
      <c r="J20" s="18">
        <v>86</v>
      </c>
      <c r="K20" s="18">
        <f t="shared" si="0"/>
        <v>264</v>
      </c>
      <c r="L20" s="18">
        <v>83</v>
      </c>
      <c r="M20" s="18">
        <v>86</v>
      </c>
      <c r="N20" s="18">
        <v>87</v>
      </c>
      <c r="O20" s="18">
        <f t="shared" si="1"/>
        <v>256</v>
      </c>
      <c r="P20" s="18">
        <f t="shared" si="2"/>
        <v>520</v>
      </c>
      <c r="Q20" s="39">
        <v>185.9</v>
      </c>
      <c r="R20" s="39">
        <f t="shared" si="3"/>
        <v>705.9</v>
      </c>
    </row>
    <row r="21" spans="1:18" x14ac:dyDescent="0.35">
      <c r="A21" s="18">
        <v>7</v>
      </c>
      <c r="B21" s="5">
        <v>151</v>
      </c>
      <c r="C21" s="6" t="s">
        <v>545</v>
      </c>
      <c r="D21" s="7" t="s">
        <v>546</v>
      </c>
      <c r="E21" s="10">
        <v>31295</v>
      </c>
      <c r="F21" s="10" t="s">
        <v>231</v>
      </c>
      <c r="G21" s="5" t="s">
        <v>27</v>
      </c>
      <c r="H21" s="18">
        <v>78</v>
      </c>
      <c r="I21" s="18">
        <v>76</v>
      </c>
      <c r="J21" s="18">
        <v>76</v>
      </c>
      <c r="K21" s="18">
        <f t="shared" si="0"/>
        <v>230</v>
      </c>
      <c r="L21" s="18">
        <v>93</v>
      </c>
      <c r="M21" s="18">
        <v>90</v>
      </c>
      <c r="N21" s="18">
        <v>90</v>
      </c>
      <c r="O21" s="18">
        <f t="shared" si="1"/>
        <v>273</v>
      </c>
      <c r="P21" s="18">
        <f t="shared" si="2"/>
        <v>503</v>
      </c>
      <c r="Q21" s="39">
        <v>184.5</v>
      </c>
      <c r="R21" s="39">
        <f t="shared" si="3"/>
        <v>687.5</v>
      </c>
    </row>
    <row r="22" spans="1:18" x14ac:dyDescent="0.35">
      <c r="A22" s="18">
        <v>8</v>
      </c>
      <c r="B22" s="5">
        <v>243</v>
      </c>
      <c r="C22" s="6" t="s">
        <v>561</v>
      </c>
      <c r="D22" s="7" t="s">
        <v>562</v>
      </c>
      <c r="E22" s="56">
        <v>30025</v>
      </c>
      <c r="F22" s="56" t="s">
        <v>231</v>
      </c>
      <c r="G22" s="38" t="s">
        <v>27</v>
      </c>
      <c r="H22" s="18">
        <v>80</v>
      </c>
      <c r="I22" s="18">
        <v>82</v>
      </c>
      <c r="J22" s="18">
        <v>88</v>
      </c>
      <c r="K22" s="18">
        <f t="shared" si="0"/>
        <v>250</v>
      </c>
      <c r="L22" s="18">
        <v>88</v>
      </c>
      <c r="M22" s="18">
        <v>89</v>
      </c>
      <c r="N22" s="18">
        <v>88</v>
      </c>
      <c r="O22" s="18">
        <f t="shared" si="1"/>
        <v>265</v>
      </c>
      <c r="P22" s="18">
        <f t="shared" si="2"/>
        <v>515</v>
      </c>
      <c r="Q22" s="39">
        <v>167.7</v>
      </c>
      <c r="R22" s="39">
        <f t="shared" si="3"/>
        <v>682.7</v>
      </c>
    </row>
    <row r="23" spans="1:18" x14ac:dyDescent="0.35">
      <c r="A23" s="18">
        <v>9</v>
      </c>
      <c r="B23" s="5">
        <v>100</v>
      </c>
      <c r="C23" s="6" t="s">
        <v>357</v>
      </c>
      <c r="D23" s="7" t="s">
        <v>652</v>
      </c>
      <c r="E23" s="56">
        <v>29926</v>
      </c>
      <c r="F23" s="56" t="s">
        <v>210</v>
      </c>
      <c r="G23" s="38" t="s">
        <v>20</v>
      </c>
      <c r="H23" s="18">
        <v>85</v>
      </c>
      <c r="I23" s="18">
        <v>74</v>
      </c>
      <c r="J23" s="18">
        <v>80</v>
      </c>
      <c r="K23" s="18">
        <f t="shared" si="0"/>
        <v>239</v>
      </c>
      <c r="L23" s="18">
        <v>89</v>
      </c>
      <c r="M23" s="18">
        <v>88</v>
      </c>
      <c r="N23" s="18">
        <v>87</v>
      </c>
      <c r="O23" s="18">
        <f t="shared" si="1"/>
        <v>264</v>
      </c>
      <c r="P23" s="18">
        <f t="shared" si="2"/>
        <v>503</v>
      </c>
    </row>
    <row r="24" spans="1:18" x14ac:dyDescent="0.35">
      <c r="A24" s="18">
        <v>10</v>
      </c>
      <c r="B24" s="5">
        <v>165</v>
      </c>
      <c r="C24" s="6" t="s">
        <v>547</v>
      </c>
      <c r="D24" s="7" t="s">
        <v>550</v>
      </c>
      <c r="E24" s="56" t="s">
        <v>551</v>
      </c>
      <c r="F24" s="56" t="s">
        <v>33</v>
      </c>
      <c r="G24" s="38" t="s">
        <v>20</v>
      </c>
      <c r="H24" s="18">
        <v>90</v>
      </c>
      <c r="I24" s="18">
        <v>88</v>
      </c>
      <c r="J24" s="18">
        <v>88</v>
      </c>
      <c r="K24" s="18">
        <f t="shared" si="0"/>
        <v>266</v>
      </c>
      <c r="L24" s="18">
        <v>71</v>
      </c>
      <c r="M24" s="18">
        <v>78</v>
      </c>
      <c r="N24" s="18">
        <v>87</v>
      </c>
      <c r="O24" s="18">
        <f t="shared" si="1"/>
        <v>236</v>
      </c>
      <c r="P24" s="18">
        <f t="shared" si="2"/>
        <v>502</v>
      </c>
    </row>
    <row r="25" spans="1:18" x14ac:dyDescent="0.35">
      <c r="A25" s="18">
        <v>11</v>
      </c>
      <c r="B25" s="5">
        <v>44</v>
      </c>
      <c r="C25" s="6" t="s">
        <v>533</v>
      </c>
      <c r="D25" s="7" t="s">
        <v>534</v>
      </c>
      <c r="E25" s="10">
        <v>29863</v>
      </c>
      <c r="F25" s="10" t="s">
        <v>306</v>
      </c>
      <c r="G25" s="5" t="s">
        <v>20</v>
      </c>
      <c r="H25" s="18">
        <v>89</v>
      </c>
      <c r="I25" s="18">
        <v>89</v>
      </c>
      <c r="J25" s="18">
        <v>79</v>
      </c>
      <c r="K25" s="18">
        <f t="shared" si="0"/>
        <v>257</v>
      </c>
      <c r="L25" s="18">
        <v>81</v>
      </c>
      <c r="M25" s="18">
        <v>75</v>
      </c>
      <c r="N25" s="18">
        <v>83</v>
      </c>
      <c r="O25" s="18">
        <f t="shared" si="1"/>
        <v>239</v>
      </c>
      <c r="P25" s="18">
        <f t="shared" si="2"/>
        <v>496</v>
      </c>
    </row>
    <row r="26" spans="1:18" x14ac:dyDescent="0.35">
      <c r="A26" s="18">
        <v>12</v>
      </c>
      <c r="B26" s="5">
        <v>172</v>
      </c>
      <c r="C26" s="6" t="s">
        <v>552</v>
      </c>
      <c r="D26" s="7" t="s">
        <v>553</v>
      </c>
      <c r="E26" s="56">
        <v>19481</v>
      </c>
      <c r="F26" s="56" t="s">
        <v>506</v>
      </c>
      <c r="G26" s="38" t="s">
        <v>20</v>
      </c>
      <c r="H26" s="18">
        <v>76</v>
      </c>
      <c r="I26" s="18">
        <v>86</v>
      </c>
      <c r="J26" s="18">
        <v>76</v>
      </c>
      <c r="K26" s="18">
        <f t="shared" si="0"/>
        <v>238</v>
      </c>
      <c r="L26" s="18">
        <v>83</v>
      </c>
      <c r="M26" s="18">
        <v>84</v>
      </c>
      <c r="N26" s="18">
        <v>79</v>
      </c>
      <c r="O26" s="18">
        <f t="shared" si="1"/>
        <v>246</v>
      </c>
      <c r="P26" s="18">
        <f t="shared" si="2"/>
        <v>484</v>
      </c>
    </row>
    <row r="27" spans="1:18" x14ac:dyDescent="0.35">
      <c r="A27" s="18">
        <v>13</v>
      </c>
      <c r="B27" s="5">
        <v>226</v>
      </c>
      <c r="C27" s="6" t="s">
        <v>559</v>
      </c>
      <c r="D27" s="7" t="s">
        <v>560</v>
      </c>
      <c r="E27" s="56">
        <v>31932</v>
      </c>
      <c r="F27" s="56" t="s">
        <v>57</v>
      </c>
      <c r="G27" s="38" t="s">
        <v>27</v>
      </c>
      <c r="H27" s="18">
        <v>78</v>
      </c>
      <c r="I27" s="18">
        <v>91</v>
      </c>
      <c r="J27" s="18">
        <v>77</v>
      </c>
      <c r="K27" s="18">
        <f t="shared" si="0"/>
        <v>246</v>
      </c>
      <c r="L27" s="18">
        <v>72</v>
      </c>
      <c r="M27" s="18">
        <v>74</v>
      </c>
      <c r="N27" s="18">
        <v>90</v>
      </c>
      <c r="O27" s="18">
        <f t="shared" si="1"/>
        <v>236</v>
      </c>
      <c r="P27" s="18">
        <f t="shared" si="2"/>
        <v>482</v>
      </c>
    </row>
    <row r="28" spans="1:18" x14ac:dyDescent="0.35">
      <c r="A28" s="18">
        <v>14</v>
      </c>
      <c r="B28" s="5">
        <v>26</v>
      </c>
      <c r="C28" s="6" t="s">
        <v>568</v>
      </c>
      <c r="D28" s="7" t="s">
        <v>201</v>
      </c>
      <c r="E28" s="56">
        <v>30082</v>
      </c>
      <c r="F28" s="56" t="s">
        <v>210</v>
      </c>
      <c r="G28" s="38" t="s">
        <v>27</v>
      </c>
      <c r="H28" s="18">
        <v>76</v>
      </c>
      <c r="I28" s="18">
        <v>84</v>
      </c>
      <c r="J28" s="18">
        <v>86</v>
      </c>
      <c r="K28" s="18">
        <f t="shared" si="0"/>
        <v>246</v>
      </c>
      <c r="L28" s="18">
        <v>78</v>
      </c>
      <c r="M28" s="18">
        <v>72</v>
      </c>
      <c r="N28" s="18">
        <v>84</v>
      </c>
      <c r="O28" s="18">
        <f t="shared" si="1"/>
        <v>234</v>
      </c>
      <c r="P28" s="18">
        <f t="shared" si="2"/>
        <v>480</v>
      </c>
    </row>
    <row r="29" spans="1:18" x14ac:dyDescent="0.35">
      <c r="A29" s="18">
        <v>15</v>
      </c>
      <c r="B29" s="5">
        <v>164</v>
      </c>
      <c r="C29" s="6" t="s">
        <v>547</v>
      </c>
      <c r="D29" s="7" t="s">
        <v>548</v>
      </c>
      <c r="E29" s="10" t="s">
        <v>549</v>
      </c>
      <c r="F29" s="10" t="s">
        <v>33</v>
      </c>
      <c r="G29" s="5" t="s">
        <v>27</v>
      </c>
      <c r="H29" s="18">
        <v>77</v>
      </c>
      <c r="I29" s="18">
        <v>79</v>
      </c>
      <c r="J29" s="18">
        <v>76</v>
      </c>
      <c r="K29" s="18">
        <f t="shared" si="0"/>
        <v>232</v>
      </c>
      <c r="L29" s="18">
        <v>82</v>
      </c>
      <c r="M29" s="18">
        <v>84</v>
      </c>
      <c r="N29" s="18">
        <v>81</v>
      </c>
      <c r="O29" s="18">
        <f t="shared" si="1"/>
        <v>247</v>
      </c>
      <c r="P29" s="18">
        <f t="shared" si="2"/>
        <v>479</v>
      </c>
    </row>
    <row r="30" spans="1:18" x14ac:dyDescent="0.35">
      <c r="A30" s="18">
        <v>16</v>
      </c>
      <c r="B30" s="5">
        <v>280</v>
      </c>
      <c r="C30" s="6" t="s">
        <v>563</v>
      </c>
      <c r="D30" s="7" t="s">
        <v>564</v>
      </c>
      <c r="E30" s="56">
        <v>28960</v>
      </c>
      <c r="F30" s="56" t="s">
        <v>36</v>
      </c>
      <c r="G30" s="38" t="s">
        <v>20</v>
      </c>
      <c r="H30" s="18">
        <v>78</v>
      </c>
      <c r="I30" s="18">
        <v>87</v>
      </c>
      <c r="J30" s="18">
        <v>80</v>
      </c>
      <c r="K30" s="18">
        <f t="shared" si="0"/>
        <v>245</v>
      </c>
      <c r="L30" s="18">
        <v>80</v>
      </c>
      <c r="M30" s="18">
        <v>80</v>
      </c>
      <c r="N30" s="18">
        <v>67</v>
      </c>
      <c r="O30" s="18">
        <f t="shared" si="1"/>
        <v>227</v>
      </c>
      <c r="P30" s="18">
        <f t="shared" si="2"/>
        <v>472</v>
      </c>
    </row>
    <row r="31" spans="1:18" x14ac:dyDescent="0.35">
      <c r="A31" s="18">
        <v>17</v>
      </c>
      <c r="B31" s="5">
        <v>118</v>
      </c>
      <c r="C31" s="6" t="s">
        <v>537</v>
      </c>
      <c r="D31" s="7" t="s">
        <v>538</v>
      </c>
      <c r="E31" s="10">
        <v>30730</v>
      </c>
      <c r="F31" s="10" t="s">
        <v>57</v>
      </c>
      <c r="G31" s="5" t="s">
        <v>27</v>
      </c>
      <c r="H31" s="18">
        <v>84</v>
      </c>
      <c r="I31" s="18">
        <v>81</v>
      </c>
      <c r="J31" s="18">
        <v>81</v>
      </c>
      <c r="K31" s="18">
        <f t="shared" si="0"/>
        <v>246</v>
      </c>
      <c r="L31" s="18">
        <v>71</v>
      </c>
      <c r="M31" s="18">
        <v>66</v>
      </c>
      <c r="N31" s="18">
        <v>85</v>
      </c>
      <c r="O31" s="18">
        <f t="shared" si="1"/>
        <v>222</v>
      </c>
      <c r="P31" s="18">
        <f t="shared" si="2"/>
        <v>468</v>
      </c>
    </row>
    <row r="32" spans="1:18" x14ac:dyDescent="0.35">
      <c r="A32" s="18">
        <v>18</v>
      </c>
      <c r="B32" s="5">
        <v>307</v>
      </c>
      <c r="C32" s="6" t="s">
        <v>565</v>
      </c>
      <c r="D32" s="7" t="s">
        <v>566</v>
      </c>
      <c r="E32" s="10">
        <v>25209</v>
      </c>
      <c r="F32" s="10" t="s">
        <v>406</v>
      </c>
      <c r="G32" s="5" t="s">
        <v>27</v>
      </c>
      <c r="H32" s="18">
        <v>74</v>
      </c>
      <c r="I32" s="18">
        <v>77</v>
      </c>
      <c r="J32" s="18">
        <v>69</v>
      </c>
      <c r="K32" s="18">
        <f t="shared" si="0"/>
        <v>220</v>
      </c>
      <c r="L32" s="18">
        <v>70</v>
      </c>
      <c r="M32" s="18">
        <v>75</v>
      </c>
      <c r="N32" s="18">
        <v>78</v>
      </c>
      <c r="O32" s="18">
        <f t="shared" si="1"/>
        <v>223</v>
      </c>
      <c r="P32" s="18">
        <f t="shared" si="2"/>
        <v>443</v>
      </c>
    </row>
    <row r="33" spans="1:16" x14ac:dyDescent="0.35">
      <c r="A33" s="18">
        <v>19</v>
      </c>
      <c r="B33" s="5">
        <v>181</v>
      </c>
      <c r="C33" s="6" t="s">
        <v>554</v>
      </c>
      <c r="D33" s="7" t="s">
        <v>555</v>
      </c>
      <c r="E33" s="56">
        <v>28733</v>
      </c>
      <c r="F33" s="56" t="s">
        <v>556</v>
      </c>
      <c r="G33" s="38" t="s">
        <v>27</v>
      </c>
      <c r="H33" s="18">
        <v>74</v>
      </c>
      <c r="I33" s="18">
        <v>77</v>
      </c>
      <c r="J33" s="18">
        <v>87</v>
      </c>
      <c r="K33" s="18">
        <f t="shared" si="0"/>
        <v>238</v>
      </c>
      <c r="L33" s="18">
        <v>64</v>
      </c>
      <c r="M33" s="18">
        <v>58</v>
      </c>
      <c r="N33" s="18">
        <v>69</v>
      </c>
      <c r="O33" s="18">
        <f t="shared" si="1"/>
        <v>191</v>
      </c>
      <c r="P33" s="18">
        <f t="shared" si="2"/>
        <v>429</v>
      </c>
    </row>
    <row r="34" spans="1:16" x14ac:dyDescent="0.35">
      <c r="A34" s="18">
        <v>20</v>
      </c>
      <c r="B34" s="5">
        <v>145</v>
      </c>
      <c r="C34" s="6" t="s">
        <v>542</v>
      </c>
      <c r="D34" s="7" t="s">
        <v>543</v>
      </c>
      <c r="E34" s="56" t="s">
        <v>544</v>
      </c>
      <c r="F34" s="56" t="s">
        <v>33</v>
      </c>
      <c r="G34" s="38" t="s">
        <v>27</v>
      </c>
      <c r="H34" s="18">
        <v>63</v>
      </c>
      <c r="I34" s="18">
        <v>62</v>
      </c>
      <c r="J34" s="18">
        <v>63</v>
      </c>
      <c r="K34" s="18">
        <f t="shared" si="0"/>
        <v>188</v>
      </c>
      <c r="L34" s="18">
        <v>68</v>
      </c>
      <c r="M34" s="18">
        <v>63</v>
      </c>
      <c r="N34" s="18">
        <v>65</v>
      </c>
      <c r="O34" s="18">
        <f t="shared" si="1"/>
        <v>196</v>
      </c>
      <c r="P34" s="18">
        <f t="shared" si="2"/>
        <v>384</v>
      </c>
    </row>
    <row r="35" spans="1:16" x14ac:dyDescent="0.35">
      <c r="A35" s="18">
        <v>21</v>
      </c>
      <c r="B35" s="5">
        <v>22</v>
      </c>
      <c r="C35" s="6" t="s">
        <v>531</v>
      </c>
      <c r="D35" s="7" t="s">
        <v>532</v>
      </c>
      <c r="E35" s="10">
        <v>25326</v>
      </c>
      <c r="F35" s="10" t="s">
        <v>506</v>
      </c>
      <c r="G35" s="5" t="s">
        <v>20</v>
      </c>
      <c r="H35" s="18">
        <v>61</v>
      </c>
      <c r="I35" s="18">
        <v>59</v>
      </c>
      <c r="J35" s="18">
        <v>69</v>
      </c>
      <c r="K35" s="18">
        <f t="shared" si="0"/>
        <v>189</v>
      </c>
      <c r="L35" s="18">
        <v>60</v>
      </c>
      <c r="M35" s="18">
        <v>66</v>
      </c>
      <c r="N35" s="18">
        <v>64</v>
      </c>
      <c r="O35" s="18">
        <f t="shared" si="1"/>
        <v>190</v>
      </c>
      <c r="P35" s="18">
        <f t="shared" si="2"/>
        <v>379</v>
      </c>
    </row>
    <row r="36" spans="1:16" x14ac:dyDescent="0.35">
      <c r="A36" s="18">
        <v>22</v>
      </c>
      <c r="B36" s="5">
        <v>197</v>
      </c>
      <c r="C36" s="6" t="s">
        <v>557</v>
      </c>
      <c r="D36" s="7" t="s">
        <v>558</v>
      </c>
      <c r="E36" s="10">
        <v>28859</v>
      </c>
      <c r="F36" s="10" t="s">
        <v>195</v>
      </c>
      <c r="G36" s="5" t="s">
        <v>27</v>
      </c>
      <c r="H36" s="18">
        <v>50</v>
      </c>
      <c r="I36" s="18">
        <v>70</v>
      </c>
      <c r="J36" s="18">
        <v>63</v>
      </c>
      <c r="K36" s="18">
        <f t="shared" si="0"/>
        <v>183</v>
      </c>
      <c r="L36" s="18">
        <v>52</v>
      </c>
      <c r="M36" s="18">
        <v>60</v>
      </c>
      <c r="N36" s="18">
        <v>62</v>
      </c>
      <c r="O36" s="18">
        <f t="shared" si="1"/>
        <v>174</v>
      </c>
      <c r="P36" s="18">
        <f t="shared" si="2"/>
        <v>357</v>
      </c>
    </row>
  </sheetData>
  <phoneticPr fontId="6" type="noConversion"/>
  <conditionalFormatting sqref="B14 B15:C36">
    <cfRule type="cellIs" dxfId="7" priority="1" stopIfTrue="1" operator="equal">
      <formula>#REF!</formula>
    </cfRule>
  </conditionalFormatting>
  <conditionalFormatting sqref="M37 H15:M36 O15:O37">
    <cfRule type="cellIs" dxfId="6" priority="2" stopIfTrue="1" operator="equal">
      <formula>100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workbookViewId="0"/>
  </sheetViews>
  <sheetFormatPr defaultColWidth="9.1796875" defaultRowHeight="15.5" x14ac:dyDescent="0.35"/>
  <cols>
    <col min="1" max="1" width="4.81640625" style="18" customWidth="1"/>
    <col min="2" max="2" width="5.1796875" style="18" bestFit="1" customWidth="1"/>
    <col min="3" max="3" width="19.453125" style="18" bestFit="1" customWidth="1"/>
    <col min="4" max="4" width="14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8" width="6.1796875" style="18" hidden="1" customWidth="1"/>
    <col min="9" max="14" width="3.81640625" style="18" hidden="1" customWidth="1"/>
    <col min="15" max="15" width="6.81640625" style="18" bestFit="1" customWidth="1"/>
    <col min="16" max="16" width="6.1796875" style="18" hidden="1" customWidth="1"/>
    <col min="17" max="22" width="3.81640625" style="18" hidden="1" customWidth="1"/>
    <col min="23" max="23" width="6.81640625" style="18" bestFit="1" customWidth="1"/>
    <col min="24" max="24" width="7.81640625" style="18" bestFit="1" customWidth="1"/>
    <col min="25" max="25" width="6.54296875" style="18" bestFit="1" customWidth="1"/>
    <col min="26" max="26" width="8.26953125" style="18" bestFit="1" customWidth="1"/>
    <col min="27" max="30" width="5.1796875" style="18" bestFit="1" customWidth="1"/>
    <col min="31" max="31" width="3.81640625" style="18" bestFit="1" customWidth="1"/>
    <col min="32" max="32" width="5.1796875" style="18" bestFit="1" customWidth="1"/>
    <col min="33" max="33" width="3.81640625" style="18" bestFit="1" customWidth="1"/>
    <col min="34" max="34" width="5.1796875" style="18" bestFit="1" customWidth="1"/>
    <col min="35" max="16384" width="9.1796875" style="18"/>
  </cols>
  <sheetData>
    <row r="1" spans="1:33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8"/>
      <c r="AB1" s="18"/>
      <c r="AC1" s="18"/>
      <c r="AD1" s="18"/>
      <c r="AE1" s="18"/>
      <c r="AF1" s="18"/>
      <c r="AG1" s="18"/>
    </row>
    <row r="2" spans="1:33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8"/>
      <c r="AB2" s="18"/>
      <c r="AC2" s="18"/>
      <c r="AD2" s="18"/>
      <c r="AE2" s="18"/>
      <c r="AF2" s="18"/>
      <c r="AG2" s="18"/>
    </row>
    <row r="3" spans="1:33" s="1" customFormat="1" ht="20" x14ac:dyDescent="0.4">
      <c r="A3" s="22" t="s">
        <v>493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18"/>
      <c r="AB3" s="18"/>
      <c r="AC3" s="18"/>
      <c r="AD3" s="18"/>
      <c r="AE3" s="18"/>
      <c r="AF3" s="18"/>
      <c r="AG3" s="18"/>
    </row>
    <row r="4" spans="1:33" s="1" customFormat="1" ht="20" x14ac:dyDescent="0.4">
      <c r="A4" s="22" t="s">
        <v>494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18"/>
      <c r="AB4" s="18"/>
      <c r="AC4" s="18"/>
      <c r="AD4" s="18"/>
      <c r="AE4" s="18"/>
      <c r="AF4" s="18"/>
      <c r="AG4" s="18"/>
    </row>
    <row r="5" spans="1:33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33" s="1" customFormat="1" x14ac:dyDescent="0.35">
      <c r="A6" s="21" t="s">
        <v>2</v>
      </c>
      <c r="B6" s="20"/>
      <c r="C6" s="20"/>
      <c r="D6" s="20"/>
      <c r="E6" s="20"/>
      <c r="F6" s="21" t="s">
        <v>641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40">
        <v>1222.3</v>
      </c>
      <c r="AA6" s="21"/>
    </row>
    <row r="7" spans="1:33" s="1" customFormat="1" x14ac:dyDescent="0.35">
      <c r="A7" s="21" t="s">
        <v>3</v>
      </c>
      <c r="B7" s="20"/>
      <c r="C7" s="20"/>
      <c r="D7" s="20"/>
      <c r="E7" s="20"/>
      <c r="F7" s="21" t="s">
        <v>642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40">
        <v>1216.7</v>
      </c>
      <c r="AA7" s="21"/>
    </row>
    <row r="8" spans="1:33" s="1" customFormat="1" x14ac:dyDescent="0.35">
      <c r="A8" s="21" t="s">
        <v>4</v>
      </c>
      <c r="B8" s="20"/>
      <c r="C8" s="20"/>
      <c r="D8" s="20"/>
      <c r="E8" s="20"/>
      <c r="F8" s="21" t="s">
        <v>643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40">
        <v>1210.5999999999999</v>
      </c>
      <c r="AA8" s="21"/>
    </row>
    <row r="9" spans="1:33" s="1" customFormat="1" x14ac:dyDescent="0.35">
      <c r="A9" s="21"/>
      <c r="B9" s="20"/>
      <c r="C9" s="20"/>
      <c r="D9" s="20"/>
      <c r="E9" s="20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</row>
    <row r="10" spans="1:33" s="1" customFormat="1" x14ac:dyDescent="0.35">
      <c r="A10" s="21" t="s">
        <v>5</v>
      </c>
      <c r="B10" s="20"/>
      <c r="C10" s="20"/>
      <c r="D10" s="20"/>
      <c r="E10" s="20"/>
      <c r="F10" s="21" t="s">
        <v>458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17">
        <v>1095</v>
      </c>
      <c r="AA10" s="21"/>
    </row>
    <row r="11" spans="1:33" s="1" customFormat="1" x14ac:dyDescent="0.35">
      <c r="A11" s="21" t="s">
        <v>7</v>
      </c>
      <c r="B11" s="20"/>
      <c r="C11" s="20"/>
      <c r="D11" s="20"/>
      <c r="E11" s="20"/>
      <c r="F11" s="21" t="s">
        <v>637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17">
        <v>1091</v>
      </c>
      <c r="AA11" s="21"/>
    </row>
    <row r="12" spans="1:33" s="1" customFormat="1" x14ac:dyDescent="0.35">
      <c r="A12" s="21" t="s">
        <v>8</v>
      </c>
      <c r="B12" s="20"/>
      <c r="C12" s="20"/>
      <c r="D12" s="20"/>
      <c r="E12" s="20"/>
      <c r="F12" s="21" t="s">
        <v>638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7">
        <v>1075</v>
      </c>
      <c r="AA12" s="21"/>
    </row>
    <row r="13" spans="1:33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17"/>
      <c r="AA13" s="21"/>
    </row>
    <row r="14" spans="1:33" s="1" customFormat="1" x14ac:dyDescent="0.35">
      <c r="A14" s="21" t="s">
        <v>6</v>
      </c>
      <c r="B14" s="20"/>
      <c r="C14" s="20"/>
      <c r="D14" s="20"/>
      <c r="E14" s="20"/>
      <c r="F14" s="21" t="s">
        <v>639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7">
        <v>1059</v>
      </c>
      <c r="AA14" s="21"/>
    </row>
    <row r="15" spans="1:33" s="1" customFormat="1" x14ac:dyDescent="0.35">
      <c r="A15" s="21" t="s">
        <v>9</v>
      </c>
      <c r="B15" s="20"/>
      <c r="C15" s="20"/>
      <c r="D15" s="20"/>
      <c r="E15" s="20"/>
      <c r="F15" s="21" t="s">
        <v>644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17">
        <v>996</v>
      </c>
      <c r="AA15" s="21"/>
    </row>
    <row r="16" spans="1:33" s="1" customForma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s="1" customFormat="1" x14ac:dyDescent="0.35">
      <c r="A17" s="17" t="s">
        <v>255</v>
      </c>
      <c r="B17" s="2" t="s">
        <v>12</v>
      </c>
      <c r="C17" s="3" t="s">
        <v>13</v>
      </c>
      <c r="D17" s="3" t="s">
        <v>14</v>
      </c>
      <c r="E17" s="4" t="s">
        <v>15</v>
      </c>
      <c r="F17" s="4" t="s">
        <v>16</v>
      </c>
      <c r="G17" s="2" t="s">
        <v>225</v>
      </c>
      <c r="H17" s="2" t="s">
        <v>260</v>
      </c>
      <c r="I17" s="17">
        <v>1</v>
      </c>
      <c r="J17" s="17">
        <v>2</v>
      </c>
      <c r="K17" s="17">
        <v>3</v>
      </c>
      <c r="L17" s="17">
        <v>4</v>
      </c>
      <c r="M17" s="17">
        <v>5</v>
      </c>
      <c r="N17" s="17">
        <v>6</v>
      </c>
      <c r="O17" s="17" t="s">
        <v>256</v>
      </c>
      <c r="P17" s="17" t="s">
        <v>259</v>
      </c>
      <c r="Q17" s="17">
        <v>1</v>
      </c>
      <c r="R17" s="17">
        <v>2</v>
      </c>
      <c r="S17" s="17">
        <v>3</v>
      </c>
      <c r="T17" s="17">
        <v>4</v>
      </c>
      <c r="U17" s="17">
        <v>5</v>
      </c>
      <c r="V17" s="17">
        <v>6</v>
      </c>
      <c r="W17" s="17" t="s">
        <v>257</v>
      </c>
      <c r="X17" s="17" t="s">
        <v>261</v>
      </c>
      <c r="Y17" s="17" t="s">
        <v>258</v>
      </c>
      <c r="Z17" s="17" t="s">
        <v>254</v>
      </c>
    </row>
    <row r="18" spans="1:26" x14ac:dyDescent="0.35">
      <c r="A18" s="18">
        <v>1</v>
      </c>
      <c r="B18" s="5">
        <v>207</v>
      </c>
      <c r="C18" s="6" t="s">
        <v>516</v>
      </c>
      <c r="D18" s="7" t="s">
        <v>468</v>
      </c>
      <c r="E18" s="55">
        <v>30625</v>
      </c>
      <c r="F18" s="55" t="s">
        <v>210</v>
      </c>
      <c r="G18" s="52" t="s">
        <v>27</v>
      </c>
      <c r="H18" s="52">
        <v>166</v>
      </c>
      <c r="I18" s="18">
        <v>96</v>
      </c>
      <c r="J18" s="18">
        <v>94</v>
      </c>
      <c r="K18" s="18">
        <v>96</v>
      </c>
      <c r="L18" s="18">
        <v>97</v>
      </c>
      <c r="M18" s="18">
        <v>92</v>
      </c>
      <c r="N18" s="18">
        <v>90</v>
      </c>
      <c r="O18" s="18">
        <f t="shared" ref="O18:O63" si="0">SUM(I18:N18)</f>
        <v>565</v>
      </c>
      <c r="P18" s="18">
        <v>177</v>
      </c>
      <c r="Q18" s="18">
        <v>90</v>
      </c>
      <c r="R18" s="18">
        <v>96</v>
      </c>
      <c r="S18" s="18">
        <v>93</v>
      </c>
      <c r="T18" s="18">
        <v>91</v>
      </c>
      <c r="U18" s="18">
        <v>94</v>
      </c>
      <c r="V18" s="18">
        <v>97</v>
      </c>
      <c r="W18" s="18">
        <f t="shared" ref="W18:W63" si="1">SUM(Q18:V18)</f>
        <v>561</v>
      </c>
      <c r="X18" s="18">
        <f t="shared" ref="X18:X63" si="2">W18+O18</f>
        <v>1126</v>
      </c>
      <c r="Y18" s="39">
        <v>96.3</v>
      </c>
      <c r="Z18" s="39">
        <f t="shared" ref="Z18:Z24" si="3">SUM(X18:Y18)</f>
        <v>1222.3</v>
      </c>
    </row>
    <row r="19" spans="1:26" x14ac:dyDescent="0.35">
      <c r="A19" s="18">
        <v>2</v>
      </c>
      <c r="B19" s="5">
        <v>177</v>
      </c>
      <c r="C19" s="6" t="s">
        <v>515</v>
      </c>
      <c r="D19" s="7" t="s">
        <v>508</v>
      </c>
      <c r="E19" s="55">
        <v>16754</v>
      </c>
      <c r="F19" s="55" t="s">
        <v>247</v>
      </c>
      <c r="G19" s="52" t="s">
        <v>27</v>
      </c>
      <c r="H19" s="52">
        <v>140</v>
      </c>
      <c r="I19" s="18">
        <v>94</v>
      </c>
      <c r="J19" s="18">
        <v>94</v>
      </c>
      <c r="K19" s="18">
        <v>90</v>
      </c>
      <c r="L19" s="18">
        <v>91</v>
      </c>
      <c r="M19" s="18">
        <v>89</v>
      </c>
      <c r="N19" s="18">
        <v>92</v>
      </c>
      <c r="O19" s="18">
        <f t="shared" si="0"/>
        <v>550</v>
      </c>
      <c r="P19" s="18">
        <v>213</v>
      </c>
      <c r="Q19" s="18">
        <v>95</v>
      </c>
      <c r="R19" s="18">
        <v>93</v>
      </c>
      <c r="S19" s="18">
        <v>93</v>
      </c>
      <c r="T19" s="18">
        <v>98</v>
      </c>
      <c r="U19" s="18">
        <v>95</v>
      </c>
      <c r="V19" s="18">
        <v>96</v>
      </c>
      <c r="W19" s="18">
        <f t="shared" si="1"/>
        <v>570</v>
      </c>
      <c r="X19" s="18">
        <f t="shared" si="2"/>
        <v>1120</v>
      </c>
      <c r="Y19" s="39">
        <v>96.7</v>
      </c>
      <c r="Z19" s="39">
        <f t="shared" si="3"/>
        <v>1216.7</v>
      </c>
    </row>
    <row r="20" spans="1:26" x14ac:dyDescent="0.35">
      <c r="A20" s="18">
        <v>3</v>
      </c>
      <c r="B20" s="5">
        <v>72</v>
      </c>
      <c r="C20" s="6" t="s">
        <v>502</v>
      </c>
      <c r="D20" s="7" t="s">
        <v>503</v>
      </c>
      <c r="E20" s="55">
        <v>30541</v>
      </c>
      <c r="F20" s="55" t="s">
        <v>36</v>
      </c>
      <c r="G20" s="52" t="s">
        <v>27</v>
      </c>
      <c r="H20" s="52">
        <v>153</v>
      </c>
      <c r="I20" s="18">
        <v>94</v>
      </c>
      <c r="J20" s="18">
        <v>92</v>
      </c>
      <c r="K20" s="18">
        <v>91</v>
      </c>
      <c r="L20" s="18">
        <v>95</v>
      </c>
      <c r="M20" s="18">
        <v>93</v>
      </c>
      <c r="N20" s="18">
        <v>92</v>
      </c>
      <c r="O20" s="18">
        <f t="shared" si="0"/>
        <v>557</v>
      </c>
      <c r="P20" s="18">
        <v>210</v>
      </c>
      <c r="Q20" s="18">
        <v>95</v>
      </c>
      <c r="R20" s="18">
        <v>90</v>
      </c>
      <c r="S20" s="18">
        <v>93</v>
      </c>
      <c r="T20" s="18">
        <v>92</v>
      </c>
      <c r="U20" s="18">
        <v>93</v>
      </c>
      <c r="V20" s="18">
        <v>95</v>
      </c>
      <c r="W20" s="18">
        <f t="shared" si="1"/>
        <v>558</v>
      </c>
      <c r="X20" s="18">
        <f t="shared" si="2"/>
        <v>1115</v>
      </c>
      <c r="Y20" s="39">
        <v>95.6</v>
      </c>
      <c r="Z20" s="39">
        <f t="shared" si="3"/>
        <v>1210.5999999999999</v>
      </c>
    </row>
    <row r="21" spans="1:26" x14ac:dyDescent="0.35">
      <c r="A21" s="18">
        <v>4</v>
      </c>
      <c r="B21" s="5">
        <v>235</v>
      </c>
      <c r="C21" s="6" t="s">
        <v>290</v>
      </c>
      <c r="D21" s="7" t="s">
        <v>291</v>
      </c>
      <c r="E21" s="10">
        <v>14130</v>
      </c>
      <c r="F21" s="10" t="s">
        <v>79</v>
      </c>
      <c r="G21" s="51" t="s">
        <v>20</v>
      </c>
      <c r="H21" s="51">
        <v>119</v>
      </c>
      <c r="I21" s="18">
        <v>90</v>
      </c>
      <c r="J21" s="18">
        <v>91</v>
      </c>
      <c r="K21" s="18">
        <v>91</v>
      </c>
      <c r="L21" s="18">
        <v>93</v>
      </c>
      <c r="M21" s="18">
        <v>90</v>
      </c>
      <c r="N21" s="18">
        <v>87</v>
      </c>
      <c r="O21" s="18">
        <f t="shared" si="0"/>
        <v>542</v>
      </c>
      <c r="P21" s="18">
        <v>240</v>
      </c>
      <c r="Q21" s="18">
        <v>91</v>
      </c>
      <c r="R21" s="18">
        <v>92</v>
      </c>
      <c r="S21" s="18">
        <v>96</v>
      </c>
      <c r="T21" s="18">
        <v>92</v>
      </c>
      <c r="U21" s="18">
        <v>89</v>
      </c>
      <c r="V21" s="18">
        <v>93</v>
      </c>
      <c r="W21" s="18">
        <f t="shared" si="1"/>
        <v>553</v>
      </c>
      <c r="X21" s="18">
        <f t="shared" si="2"/>
        <v>1095</v>
      </c>
      <c r="Y21" s="39">
        <v>97.7</v>
      </c>
      <c r="Z21" s="39">
        <f t="shared" si="3"/>
        <v>1192.7</v>
      </c>
    </row>
    <row r="22" spans="1:26" x14ac:dyDescent="0.35">
      <c r="A22" s="18">
        <v>5</v>
      </c>
      <c r="B22" s="5">
        <v>132</v>
      </c>
      <c r="C22" s="6" t="s">
        <v>509</v>
      </c>
      <c r="D22" s="7" t="s">
        <v>510</v>
      </c>
      <c r="E22" s="13" t="s">
        <v>511</v>
      </c>
      <c r="F22" s="10" t="s">
        <v>135</v>
      </c>
      <c r="G22" s="5" t="s">
        <v>27</v>
      </c>
      <c r="H22" s="5">
        <v>157</v>
      </c>
      <c r="I22" s="18">
        <v>93</v>
      </c>
      <c r="J22" s="18">
        <v>92</v>
      </c>
      <c r="K22" s="18">
        <v>92</v>
      </c>
      <c r="L22" s="18">
        <v>90</v>
      </c>
      <c r="M22" s="18">
        <v>90</v>
      </c>
      <c r="N22" s="18">
        <v>93</v>
      </c>
      <c r="O22" s="18">
        <f t="shared" si="0"/>
        <v>550</v>
      </c>
      <c r="P22" s="18">
        <v>212</v>
      </c>
      <c r="Q22" s="18">
        <v>96</v>
      </c>
      <c r="R22" s="18">
        <v>98</v>
      </c>
      <c r="S22" s="18">
        <v>89</v>
      </c>
      <c r="T22" s="18">
        <v>89</v>
      </c>
      <c r="U22" s="18">
        <v>93</v>
      </c>
      <c r="V22" s="18">
        <v>88</v>
      </c>
      <c r="W22" s="18">
        <f t="shared" si="1"/>
        <v>553</v>
      </c>
      <c r="X22" s="18">
        <f t="shared" si="2"/>
        <v>1103</v>
      </c>
      <c r="Y22" s="39">
        <v>89.3</v>
      </c>
      <c r="Z22" s="39">
        <f t="shared" si="3"/>
        <v>1192.3</v>
      </c>
    </row>
    <row r="23" spans="1:26" x14ac:dyDescent="0.35">
      <c r="A23" s="18">
        <v>6</v>
      </c>
      <c r="B23" s="5">
        <v>43</v>
      </c>
      <c r="C23" s="6" t="s">
        <v>501</v>
      </c>
      <c r="D23" s="7" t="s">
        <v>472</v>
      </c>
      <c r="E23" s="10">
        <v>28062</v>
      </c>
      <c r="F23" s="10" t="s">
        <v>406</v>
      </c>
      <c r="G23" s="5" t="s">
        <v>27</v>
      </c>
      <c r="H23" s="5">
        <v>172</v>
      </c>
      <c r="I23" s="18">
        <v>93</v>
      </c>
      <c r="J23" s="18">
        <v>90</v>
      </c>
      <c r="K23" s="18">
        <v>96</v>
      </c>
      <c r="L23" s="18">
        <v>94</v>
      </c>
      <c r="M23" s="18">
        <v>86</v>
      </c>
      <c r="N23" s="18">
        <v>86</v>
      </c>
      <c r="O23" s="18">
        <f t="shared" si="0"/>
        <v>545</v>
      </c>
      <c r="P23" s="18">
        <v>220</v>
      </c>
      <c r="Q23" s="18">
        <v>96</v>
      </c>
      <c r="R23" s="18">
        <v>89</v>
      </c>
      <c r="S23" s="18">
        <v>92</v>
      </c>
      <c r="T23" s="18">
        <v>93</v>
      </c>
      <c r="U23" s="18">
        <v>90</v>
      </c>
      <c r="V23" s="18">
        <v>90</v>
      </c>
      <c r="W23" s="18">
        <f t="shared" si="1"/>
        <v>550</v>
      </c>
      <c r="X23" s="18">
        <f t="shared" si="2"/>
        <v>1095</v>
      </c>
      <c r="Y23" s="39">
        <v>96.6</v>
      </c>
      <c r="Z23" s="39">
        <f t="shared" si="3"/>
        <v>1191.5999999999999</v>
      </c>
    </row>
    <row r="24" spans="1:26" x14ac:dyDescent="0.35">
      <c r="A24" s="18">
        <v>7</v>
      </c>
      <c r="B24" s="5">
        <v>278</v>
      </c>
      <c r="C24" s="6" t="s">
        <v>609</v>
      </c>
      <c r="D24" s="7" t="s">
        <v>610</v>
      </c>
      <c r="E24" s="52" t="s">
        <v>611</v>
      </c>
      <c r="F24" s="52" t="s">
        <v>33</v>
      </c>
      <c r="G24" s="52" t="s">
        <v>27</v>
      </c>
      <c r="H24" s="52">
        <v>155</v>
      </c>
      <c r="I24" s="18">
        <v>88</v>
      </c>
      <c r="J24" s="18">
        <v>93</v>
      </c>
      <c r="K24" s="18">
        <v>89</v>
      </c>
      <c r="L24" s="18">
        <v>94</v>
      </c>
      <c r="M24" s="18">
        <v>93</v>
      </c>
      <c r="N24" s="18">
        <v>94</v>
      </c>
      <c r="O24" s="18">
        <f t="shared" si="0"/>
        <v>551</v>
      </c>
      <c r="P24" s="18">
        <v>211</v>
      </c>
      <c r="Q24" s="18">
        <v>92</v>
      </c>
      <c r="R24" s="18">
        <v>93</v>
      </c>
      <c r="S24" s="18">
        <v>90</v>
      </c>
      <c r="T24" s="18">
        <v>95</v>
      </c>
      <c r="U24" s="18">
        <v>92</v>
      </c>
      <c r="V24" s="18">
        <v>90</v>
      </c>
      <c r="W24" s="18">
        <f t="shared" si="1"/>
        <v>552</v>
      </c>
      <c r="X24" s="18">
        <f t="shared" si="2"/>
        <v>1103</v>
      </c>
      <c r="Y24" s="39">
        <v>86.2</v>
      </c>
      <c r="Z24" s="39">
        <f t="shared" si="3"/>
        <v>1189.2</v>
      </c>
    </row>
    <row r="25" spans="1:26" x14ac:dyDescent="0.35">
      <c r="A25" s="18">
        <v>8</v>
      </c>
      <c r="B25" s="5">
        <v>203</v>
      </c>
      <c r="C25" s="6" t="s">
        <v>597</v>
      </c>
      <c r="D25" s="7" t="s">
        <v>598</v>
      </c>
      <c r="E25" s="55">
        <v>113935</v>
      </c>
      <c r="F25" s="55" t="s">
        <v>240</v>
      </c>
      <c r="G25" s="52" t="s">
        <v>27</v>
      </c>
      <c r="H25" s="52">
        <v>175</v>
      </c>
      <c r="I25" s="18">
        <v>89</v>
      </c>
      <c r="J25" s="18">
        <v>90</v>
      </c>
      <c r="K25" s="18">
        <v>88</v>
      </c>
      <c r="L25" s="18">
        <v>87</v>
      </c>
      <c r="M25" s="18">
        <v>94</v>
      </c>
      <c r="N25" s="18">
        <v>94</v>
      </c>
      <c r="O25" s="18">
        <f t="shared" si="0"/>
        <v>542</v>
      </c>
      <c r="P25" s="18">
        <v>241</v>
      </c>
      <c r="Q25" s="18">
        <v>91</v>
      </c>
      <c r="R25" s="18">
        <v>88</v>
      </c>
      <c r="S25" s="18">
        <v>85</v>
      </c>
      <c r="T25" s="18">
        <v>93</v>
      </c>
      <c r="U25" s="18">
        <v>97</v>
      </c>
      <c r="V25" s="18">
        <v>96</v>
      </c>
      <c r="W25" s="18">
        <f t="shared" si="1"/>
        <v>550</v>
      </c>
      <c r="X25" s="18">
        <f t="shared" si="2"/>
        <v>1092</v>
      </c>
      <c r="Y25" s="39" t="s">
        <v>640</v>
      </c>
      <c r="Z25" s="39">
        <v>1092</v>
      </c>
    </row>
    <row r="26" spans="1:26" x14ac:dyDescent="0.35">
      <c r="A26" s="18">
        <v>9</v>
      </c>
      <c r="B26" s="5">
        <v>34</v>
      </c>
      <c r="C26" s="6" t="s">
        <v>49</v>
      </c>
      <c r="D26" s="7" t="s">
        <v>443</v>
      </c>
      <c r="E26" s="52">
        <v>31162</v>
      </c>
      <c r="F26" s="52" t="s">
        <v>167</v>
      </c>
      <c r="G26" s="52" t="s">
        <v>20</v>
      </c>
      <c r="H26" s="52">
        <v>165</v>
      </c>
      <c r="I26" s="18">
        <v>92</v>
      </c>
      <c r="J26" s="18">
        <v>90</v>
      </c>
      <c r="K26" s="18">
        <v>92</v>
      </c>
      <c r="L26" s="18">
        <v>90</v>
      </c>
      <c r="M26" s="18">
        <v>88</v>
      </c>
      <c r="N26" s="18">
        <v>91</v>
      </c>
      <c r="O26" s="18">
        <f t="shared" si="0"/>
        <v>543</v>
      </c>
      <c r="P26" s="18">
        <v>239</v>
      </c>
      <c r="Q26" s="18">
        <v>90</v>
      </c>
      <c r="R26" s="18">
        <v>89</v>
      </c>
      <c r="S26" s="18">
        <v>91</v>
      </c>
      <c r="T26" s="18">
        <v>96</v>
      </c>
      <c r="U26" s="18">
        <v>91</v>
      </c>
      <c r="V26" s="18">
        <v>91</v>
      </c>
      <c r="W26" s="18">
        <f t="shared" si="1"/>
        <v>548</v>
      </c>
      <c r="X26" s="18">
        <f t="shared" si="2"/>
        <v>1091</v>
      </c>
    </row>
    <row r="27" spans="1:26" x14ac:dyDescent="0.35">
      <c r="A27" s="18">
        <v>10</v>
      </c>
      <c r="B27" s="5">
        <v>142</v>
      </c>
      <c r="C27" s="6" t="s">
        <v>319</v>
      </c>
      <c r="D27" s="7" t="s">
        <v>513</v>
      </c>
      <c r="E27" s="13" t="s">
        <v>514</v>
      </c>
      <c r="F27" s="10" t="s">
        <v>54</v>
      </c>
      <c r="G27" s="5" t="s">
        <v>27</v>
      </c>
      <c r="H27" s="5">
        <v>154</v>
      </c>
      <c r="I27" s="18">
        <v>93</v>
      </c>
      <c r="J27" s="18">
        <v>90</v>
      </c>
      <c r="K27" s="18">
        <v>87</v>
      </c>
      <c r="L27" s="18">
        <v>89</v>
      </c>
      <c r="M27" s="18">
        <v>92</v>
      </c>
      <c r="N27" s="18">
        <v>88</v>
      </c>
      <c r="O27" s="18">
        <f t="shared" si="0"/>
        <v>539</v>
      </c>
      <c r="P27" s="18">
        <v>309</v>
      </c>
      <c r="Q27" s="18">
        <v>84</v>
      </c>
      <c r="R27" s="18">
        <v>92</v>
      </c>
      <c r="S27" s="18">
        <v>90</v>
      </c>
      <c r="T27" s="18">
        <v>88</v>
      </c>
      <c r="U27" s="18">
        <v>93</v>
      </c>
      <c r="V27" s="18">
        <v>94</v>
      </c>
      <c r="W27" s="18">
        <f t="shared" si="1"/>
        <v>541</v>
      </c>
      <c r="X27" s="18">
        <f t="shared" si="2"/>
        <v>1080</v>
      </c>
    </row>
    <row r="28" spans="1:26" x14ac:dyDescent="0.35">
      <c r="A28" s="18">
        <v>11</v>
      </c>
      <c r="B28" s="5">
        <v>15</v>
      </c>
      <c r="C28" s="6" t="s">
        <v>499</v>
      </c>
      <c r="D28" s="7" t="s">
        <v>500</v>
      </c>
      <c r="E28" s="10">
        <v>15398</v>
      </c>
      <c r="F28" s="10" t="s">
        <v>195</v>
      </c>
      <c r="G28" s="5" t="s">
        <v>27</v>
      </c>
      <c r="H28" s="5">
        <v>158</v>
      </c>
      <c r="I28" s="18">
        <v>93</v>
      </c>
      <c r="J28" s="18">
        <v>90</v>
      </c>
      <c r="K28" s="18">
        <v>91</v>
      </c>
      <c r="L28" s="18">
        <v>80</v>
      </c>
      <c r="M28" s="18">
        <v>91</v>
      </c>
      <c r="N28" s="18">
        <v>90</v>
      </c>
      <c r="O28" s="18">
        <f t="shared" si="0"/>
        <v>535</v>
      </c>
      <c r="P28" s="18">
        <v>881</v>
      </c>
      <c r="Q28" s="18">
        <v>86</v>
      </c>
      <c r="R28" s="18">
        <v>91</v>
      </c>
      <c r="S28" s="18">
        <v>92</v>
      </c>
      <c r="T28" s="18">
        <v>94</v>
      </c>
      <c r="U28" s="18">
        <v>87</v>
      </c>
      <c r="V28" s="18">
        <v>92</v>
      </c>
      <c r="W28" s="18">
        <f t="shared" si="1"/>
        <v>542</v>
      </c>
      <c r="X28" s="18">
        <f t="shared" si="2"/>
        <v>1077</v>
      </c>
    </row>
    <row r="29" spans="1:26" x14ac:dyDescent="0.35">
      <c r="A29" s="18">
        <v>12</v>
      </c>
      <c r="B29" s="5">
        <v>304</v>
      </c>
      <c r="C29" s="6" t="s">
        <v>616</v>
      </c>
      <c r="D29" s="7" t="s">
        <v>419</v>
      </c>
      <c r="E29" s="57">
        <v>112013</v>
      </c>
      <c r="F29" s="57" t="s">
        <v>36</v>
      </c>
      <c r="G29" s="52" t="s">
        <v>20</v>
      </c>
      <c r="H29" s="52">
        <v>150</v>
      </c>
      <c r="I29" s="18">
        <v>91</v>
      </c>
      <c r="J29" s="18">
        <v>89</v>
      </c>
      <c r="K29" s="18">
        <v>87</v>
      </c>
      <c r="L29" s="18">
        <v>94</v>
      </c>
      <c r="M29" s="18">
        <v>87</v>
      </c>
      <c r="N29" s="18">
        <v>90</v>
      </c>
      <c r="O29" s="18">
        <f t="shared" si="0"/>
        <v>538</v>
      </c>
      <c r="P29" s="18">
        <v>400</v>
      </c>
      <c r="Q29" s="18">
        <v>88</v>
      </c>
      <c r="R29" s="18">
        <v>93</v>
      </c>
      <c r="S29" s="18">
        <v>92</v>
      </c>
      <c r="T29" s="18">
        <v>90</v>
      </c>
      <c r="U29" s="18">
        <v>89</v>
      </c>
      <c r="V29" s="18">
        <v>85</v>
      </c>
      <c r="W29" s="18">
        <f t="shared" si="1"/>
        <v>537</v>
      </c>
      <c r="X29" s="18">
        <f t="shared" si="2"/>
        <v>1075</v>
      </c>
    </row>
    <row r="30" spans="1:26" x14ac:dyDescent="0.35">
      <c r="A30" s="18">
        <v>13</v>
      </c>
      <c r="B30" s="5">
        <v>37</v>
      </c>
      <c r="C30" s="6" t="s">
        <v>581</v>
      </c>
      <c r="D30" s="7" t="s">
        <v>582</v>
      </c>
      <c r="E30" s="55">
        <v>28700</v>
      </c>
      <c r="F30" s="55" t="s">
        <v>45</v>
      </c>
      <c r="G30" s="52" t="s">
        <v>27</v>
      </c>
      <c r="H30" s="52">
        <v>84</v>
      </c>
      <c r="I30" s="18">
        <v>88</v>
      </c>
      <c r="J30" s="18">
        <v>91</v>
      </c>
      <c r="K30" s="18">
        <v>91</v>
      </c>
      <c r="L30" s="18">
        <v>91</v>
      </c>
      <c r="M30" s="18">
        <v>91</v>
      </c>
      <c r="N30" s="18">
        <v>88</v>
      </c>
      <c r="O30" s="18">
        <f t="shared" si="0"/>
        <v>540</v>
      </c>
      <c r="P30" s="18">
        <v>276</v>
      </c>
      <c r="Q30" s="18">
        <v>86</v>
      </c>
      <c r="R30" s="18">
        <v>87</v>
      </c>
      <c r="S30" s="18">
        <v>92</v>
      </c>
      <c r="T30" s="18">
        <v>87</v>
      </c>
      <c r="U30" s="18">
        <v>90</v>
      </c>
      <c r="V30" s="18">
        <v>93</v>
      </c>
      <c r="W30" s="18">
        <f t="shared" si="1"/>
        <v>535</v>
      </c>
      <c r="X30" s="18">
        <f t="shared" si="2"/>
        <v>1075</v>
      </c>
    </row>
    <row r="31" spans="1:26" x14ac:dyDescent="0.35">
      <c r="A31" s="18">
        <v>14</v>
      </c>
      <c r="B31" s="5">
        <v>254</v>
      </c>
      <c r="C31" s="6" t="s">
        <v>606</v>
      </c>
      <c r="D31" s="7" t="s">
        <v>607</v>
      </c>
      <c r="E31" s="52">
        <v>15039</v>
      </c>
      <c r="F31" s="52" t="s">
        <v>45</v>
      </c>
      <c r="G31" s="52" t="s">
        <v>27</v>
      </c>
      <c r="H31" s="52">
        <v>83</v>
      </c>
      <c r="I31" s="18">
        <v>90</v>
      </c>
      <c r="J31" s="18">
        <v>94</v>
      </c>
      <c r="K31" s="18">
        <v>92</v>
      </c>
      <c r="L31" s="18">
        <v>89</v>
      </c>
      <c r="M31" s="18">
        <v>82</v>
      </c>
      <c r="N31" s="18">
        <v>90</v>
      </c>
      <c r="O31" s="18">
        <f t="shared" si="0"/>
        <v>537</v>
      </c>
      <c r="P31" s="18">
        <v>401</v>
      </c>
      <c r="Q31" s="18">
        <v>91</v>
      </c>
      <c r="R31" s="18">
        <v>91</v>
      </c>
      <c r="S31" s="18">
        <v>87</v>
      </c>
      <c r="T31" s="18">
        <v>90</v>
      </c>
      <c r="U31" s="18">
        <v>90</v>
      </c>
      <c r="V31" s="18">
        <v>86</v>
      </c>
      <c r="W31" s="18">
        <f t="shared" si="1"/>
        <v>535</v>
      </c>
      <c r="X31" s="18">
        <f t="shared" si="2"/>
        <v>1072</v>
      </c>
    </row>
    <row r="32" spans="1:26" x14ac:dyDescent="0.35">
      <c r="A32" s="18">
        <v>15</v>
      </c>
      <c r="B32" s="5">
        <v>148</v>
      </c>
      <c r="C32" s="6" t="s">
        <v>127</v>
      </c>
      <c r="D32" s="7" t="s">
        <v>310</v>
      </c>
      <c r="E32" s="55">
        <v>26321</v>
      </c>
      <c r="F32" s="55" t="s">
        <v>128</v>
      </c>
      <c r="G32" s="52" t="s">
        <v>20</v>
      </c>
      <c r="H32" s="52">
        <v>156</v>
      </c>
      <c r="I32" s="18">
        <v>88</v>
      </c>
      <c r="J32" s="18">
        <v>96</v>
      </c>
      <c r="K32" s="18">
        <v>91</v>
      </c>
      <c r="L32" s="18">
        <v>86</v>
      </c>
      <c r="M32" s="18">
        <v>83</v>
      </c>
      <c r="N32" s="18">
        <v>91</v>
      </c>
      <c r="O32" s="18">
        <f t="shared" si="0"/>
        <v>535</v>
      </c>
      <c r="P32" s="18">
        <v>880</v>
      </c>
      <c r="Q32" s="18">
        <v>92</v>
      </c>
      <c r="R32" s="18">
        <v>89</v>
      </c>
      <c r="S32" s="18">
        <v>87</v>
      </c>
      <c r="T32" s="18">
        <v>87</v>
      </c>
      <c r="U32" s="18">
        <v>90</v>
      </c>
      <c r="V32" s="18">
        <v>91</v>
      </c>
      <c r="W32" s="18">
        <f t="shared" si="1"/>
        <v>536</v>
      </c>
      <c r="X32" s="18">
        <f t="shared" si="2"/>
        <v>1071</v>
      </c>
    </row>
    <row r="33" spans="1:24" x14ac:dyDescent="0.35">
      <c r="A33" s="18">
        <v>16</v>
      </c>
      <c r="B33" s="5">
        <v>2</v>
      </c>
      <c r="C33" s="6" t="s">
        <v>575</v>
      </c>
      <c r="D33" s="7" t="s">
        <v>320</v>
      </c>
      <c r="E33" s="55">
        <v>113101</v>
      </c>
      <c r="F33" s="55" t="s">
        <v>247</v>
      </c>
      <c r="G33" s="52" t="s">
        <v>20</v>
      </c>
      <c r="H33" s="52">
        <v>135</v>
      </c>
      <c r="I33" s="18">
        <v>85</v>
      </c>
      <c r="J33" s="18">
        <v>91</v>
      </c>
      <c r="K33" s="18">
        <v>90</v>
      </c>
      <c r="L33" s="18">
        <v>88</v>
      </c>
      <c r="M33" s="18">
        <v>88</v>
      </c>
      <c r="N33" s="18">
        <v>93</v>
      </c>
      <c r="O33" s="18">
        <f t="shared" si="0"/>
        <v>535</v>
      </c>
      <c r="P33" s="18">
        <v>402</v>
      </c>
      <c r="Q33" s="18">
        <v>87</v>
      </c>
      <c r="R33" s="18">
        <v>87</v>
      </c>
      <c r="S33" s="18">
        <v>90</v>
      </c>
      <c r="T33" s="18">
        <v>91</v>
      </c>
      <c r="U33" s="18">
        <v>86</v>
      </c>
      <c r="V33" s="18">
        <v>93</v>
      </c>
      <c r="W33" s="18">
        <f t="shared" si="1"/>
        <v>534</v>
      </c>
      <c r="X33" s="18">
        <f t="shared" si="2"/>
        <v>1069</v>
      </c>
    </row>
    <row r="34" spans="1:24" x14ac:dyDescent="0.35">
      <c r="A34" s="18">
        <v>17</v>
      </c>
      <c r="B34" s="5">
        <v>241</v>
      </c>
      <c r="C34" s="6" t="s">
        <v>604</v>
      </c>
      <c r="D34" s="7" t="s">
        <v>645</v>
      </c>
      <c r="E34" s="55">
        <v>31608</v>
      </c>
      <c r="F34" s="55" t="s">
        <v>19</v>
      </c>
      <c r="G34" s="52" t="s">
        <v>27</v>
      </c>
      <c r="H34" s="52">
        <v>144</v>
      </c>
      <c r="I34" s="18">
        <v>83</v>
      </c>
      <c r="J34" s="18">
        <v>91</v>
      </c>
      <c r="K34" s="18">
        <v>90</v>
      </c>
      <c r="L34" s="18">
        <v>91</v>
      </c>
      <c r="M34" s="18">
        <v>90</v>
      </c>
      <c r="N34" s="18">
        <v>87</v>
      </c>
      <c r="O34" s="18">
        <f t="shared" si="0"/>
        <v>532</v>
      </c>
      <c r="P34" s="18">
        <v>885</v>
      </c>
      <c r="Q34" s="18">
        <v>93</v>
      </c>
      <c r="R34" s="18">
        <v>89</v>
      </c>
      <c r="S34" s="18">
        <v>85</v>
      </c>
      <c r="T34" s="18">
        <v>85</v>
      </c>
      <c r="U34" s="18">
        <v>89</v>
      </c>
      <c r="V34" s="18">
        <v>94</v>
      </c>
      <c r="W34" s="18">
        <f t="shared" si="1"/>
        <v>535</v>
      </c>
      <c r="X34" s="18">
        <f t="shared" si="2"/>
        <v>1067</v>
      </c>
    </row>
    <row r="35" spans="1:24" x14ac:dyDescent="0.35">
      <c r="A35" s="18">
        <v>18</v>
      </c>
      <c r="B35" s="5">
        <v>162</v>
      </c>
      <c r="C35" s="6" t="s">
        <v>593</v>
      </c>
      <c r="D35" s="7" t="s">
        <v>594</v>
      </c>
      <c r="E35" s="55">
        <v>112727</v>
      </c>
      <c r="F35" s="55" t="s">
        <v>247</v>
      </c>
      <c r="G35" s="52" t="s">
        <v>27</v>
      </c>
      <c r="H35" s="52">
        <v>85</v>
      </c>
      <c r="I35" s="18">
        <v>86</v>
      </c>
      <c r="J35" s="18">
        <v>89</v>
      </c>
      <c r="K35" s="18">
        <v>89</v>
      </c>
      <c r="L35" s="18">
        <v>91</v>
      </c>
      <c r="M35" s="18">
        <v>87</v>
      </c>
      <c r="N35" s="18">
        <v>91</v>
      </c>
      <c r="O35" s="18">
        <f t="shared" si="0"/>
        <v>533</v>
      </c>
      <c r="P35" s="18">
        <v>883</v>
      </c>
      <c r="Q35" s="18">
        <v>93</v>
      </c>
      <c r="R35" s="18">
        <v>90</v>
      </c>
      <c r="S35" s="18">
        <v>77</v>
      </c>
      <c r="T35" s="18">
        <v>93</v>
      </c>
      <c r="U35" s="18">
        <v>88</v>
      </c>
      <c r="V35" s="18">
        <v>93</v>
      </c>
      <c r="W35" s="18">
        <f t="shared" si="1"/>
        <v>534</v>
      </c>
      <c r="X35" s="18">
        <f t="shared" si="2"/>
        <v>1067</v>
      </c>
    </row>
    <row r="36" spans="1:24" x14ac:dyDescent="0.35">
      <c r="A36" s="18">
        <v>19</v>
      </c>
      <c r="B36" s="5">
        <v>119</v>
      </c>
      <c r="C36" s="6" t="s">
        <v>589</v>
      </c>
      <c r="D36" s="7" t="s">
        <v>310</v>
      </c>
      <c r="E36" s="55">
        <v>112321</v>
      </c>
      <c r="F36" s="55" t="s">
        <v>36</v>
      </c>
      <c r="G36" s="52" t="s">
        <v>27</v>
      </c>
      <c r="H36" s="52">
        <v>117</v>
      </c>
      <c r="I36" s="18">
        <v>88</v>
      </c>
      <c r="J36" s="18">
        <v>87</v>
      </c>
      <c r="K36" s="18">
        <v>89</v>
      </c>
      <c r="L36" s="18">
        <v>89</v>
      </c>
      <c r="M36" s="18">
        <v>92</v>
      </c>
      <c r="N36" s="18">
        <v>84</v>
      </c>
      <c r="O36" s="18">
        <f t="shared" si="0"/>
        <v>529</v>
      </c>
      <c r="P36" s="18">
        <v>887</v>
      </c>
      <c r="Q36" s="18">
        <v>90</v>
      </c>
      <c r="R36" s="18">
        <v>90</v>
      </c>
      <c r="S36" s="18">
        <v>91</v>
      </c>
      <c r="T36" s="18">
        <v>87</v>
      </c>
      <c r="U36" s="18">
        <v>87</v>
      </c>
      <c r="V36" s="18">
        <v>92</v>
      </c>
      <c r="W36" s="18">
        <f t="shared" si="1"/>
        <v>537</v>
      </c>
      <c r="X36" s="18">
        <f t="shared" si="2"/>
        <v>1066</v>
      </c>
    </row>
    <row r="37" spans="1:24" x14ac:dyDescent="0.35">
      <c r="A37" s="18">
        <v>20</v>
      </c>
      <c r="B37" s="5">
        <v>86</v>
      </c>
      <c r="C37" s="6" t="s">
        <v>504</v>
      </c>
      <c r="D37" s="7" t="s">
        <v>505</v>
      </c>
      <c r="E37" s="55">
        <v>19485</v>
      </c>
      <c r="F37" s="55" t="s">
        <v>506</v>
      </c>
      <c r="G37" s="52" t="s">
        <v>20</v>
      </c>
      <c r="H37" s="52">
        <v>101</v>
      </c>
      <c r="I37" s="18">
        <v>89</v>
      </c>
      <c r="J37" s="18">
        <v>88</v>
      </c>
      <c r="K37" s="18">
        <v>90</v>
      </c>
      <c r="L37" s="18">
        <v>90</v>
      </c>
      <c r="M37" s="18">
        <v>95</v>
      </c>
      <c r="N37" s="18">
        <v>92</v>
      </c>
      <c r="O37" s="18">
        <f t="shared" si="0"/>
        <v>544</v>
      </c>
      <c r="P37" s="18">
        <v>237</v>
      </c>
      <c r="Q37" s="18">
        <v>87</v>
      </c>
      <c r="R37" s="18">
        <v>89</v>
      </c>
      <c r="S37" s="18">
        <v>85</v>
      </c>
      <c r="T37" s="18">
        <v>84</v>
      </c>
      <c r="U37" s="18">
        <v>87</v>
      </c>
      <c r="V37" s="18">
        <v>88</v>
      </c>
      <c r="W37" s="18">
        <f t="shared" si="1"/>
        <v>520</v>
      </c>
      <c r="X37" s="18">
        <f t="shared" si="2"/>
        <v>1064</v>
      </c>
    </row>
    <row r="38" spans="1:24" x14ac:dyDescent="0.35">
      <c r="A38" s="18">
        <v>21</v>
      </c>
      <c r="B38" s="5">
        <v>239</v>
      </c>
      <c r="C38" s="6" t="s">
        <v>602</v>
      </c>
      <c r="D38" s="7" t="s">
        <v>603</v>
      </c>
      <c r="E38" s="10">
        <v>30325</v>
      </c>
      <c r="F38" s="10" t="s">
        <v>406</v>
      </c>
      <c r="G38" s="5" t="s">
        <v>20</v>
      </c>
      <c r="H38" s="5">
        <v>161</v>
      </c>
      <c r="I38" s="18">
        <v>85</v>
      </c>
      <c r="J38" s="18">
        <v>90</v>
      </c>
      <c r="K38" s="18">
        <v>93</v>
      </c>
      <c r="L38" s="18">
        <v>92</v>
      </c>
      <c r="M38" s="18">
        <v>84</v>
      </c>
      <c r="N38" s="18">
        <v>88</v>
      </c>
      <c r="O38" s="18">
        <f t="shared" si="0"/>
        <v>532</v>
      </c>
      <c r="P38" s="18">
        <v>884</v>
      </c>
      <c r="Q38" s="18">
        <v>94</v>
      </c>
      <c r="R38" s="18">
        <v>90</v>
      </c>
      <c r="S38" s="18">
        <v>88</v>
      </c>
      <c r="T38" s="18">
        <v>86</v>
      </c>
      <c r="U38" s="18">
        <v>86</v>
      </c>
      <c r="V38" s="18">
        <v>87</v>
      </c>
      <c r="W38" s="18">
        <f t="shared" si="1"/>
        <v>531</v>
      </c>
      <c r="X38" s="18">
        <f t="shared" si="2"/>
        <v>1063</v>
      </c>
    </row>
    <row r="39" spans="1:24" x14ac:dyDescent="0.35">
      <c r="A39" s="18">
        <v>22</v>
      </c>
      <c r="B39" s="5">
        <v>137</v>
      </c>
      <c r="C39" s="6" t="s">
        <v>512</v>
      </c>
      <c r="D39" s="7" t="s">
        <v>415</v>
      </c>
      <c r="E39" s="55">
        <v>19584</v>
      </c>
      <c r="F39" s="55" t="s">
        <v>306</v>
      </c>
      <c r="G39" s="52" t="s">
        <v>20</v>
      </c>
      <c r="H39" s="52">
        <v>152</v>
      </c>
      <c r="I39" s="18">
        <v>81</v>
      </c>
      <c r="J39" s="18">
        <v>84</v>
      </c>
      <c r="K39" s="18">
        <v>88</v>
      </c>
      <c r="L39" s="18">
        <v>92</v>
      </c>
      <c r="M39" s="18">
        <v>89</v>
      </c>
      <c r="N39" s="18">
        <v>91</v>
      </c>
      <c r="O39" s="18">
        <f t="shared" si="0"/>
        <v>525</v>
      </c>
      <c r="P39" s="18">
        <v>860</v>
      </c>
      <c r="Q39" s="18">
        <v>86</v>
      </c>
      <c r="R39" s="18">
        <v>88</v>
      </c>
      <c r="S39" s="18">
        <v>92</v>
      </c>
      <c r="T39" s="18">
        <v>88</v>
      </c>
      <c r="U39" s="18">
        <v>90</v>
      </c>
      <c r="V39" s="18">
        <v>91</v>
      </c>
      <c r="W39" s="18">
        <f t="shared" si="1"/>
        <v>535</v>
      </c>
      <c r="X39" s="18">
        <f t="shared" si="2"/>
        <v>1060</v>
      </c>
    </row>
    <row r="40" spans="1:24" x14ac:dyDescent="0.35">
      <c r="A40" s="18">
        <v>23</v>
      </c>
      <c r="B40" s="5">
        <v>274</v>
      </c>
      <c r="C40" s="6" t="s">
        <v>573</v>
      </c>
      <c r="D40" s="7" t="s">
        <v>326</v>
      </c>
      <c r="E40" s="55">
        <v>26656</v>
      </c>
      <c r="F40" s="55" t="s">
        <v>45</v>
      </c>
      <c r="G40" s="52" t="s">
        <v>42</v>
      </c>
      <c r="H40" s="52">
        <v>136</v>
      </c>
      <c r="I40" s="18">
        <v>87</v>
      </c>
      <c r="J40" s="18">
        <v>90</v>
      </c>
      <c r="K40" s="18">
        <v>85</v>
      </c>
      <c r="L40" s="18">
        <v>87</v>
      </c>
      <c r="M40" s="18">
        <v>90</v>
      </c>
      <c r="N40" s="18">
        <v>87</v>
      </c>
      <c r="O40" s="18">
        <f t="shared" si="0"/>
        <v>526</v>
      </c>
      <c r="P40" s="18">
        <v>890</v>
      </c>
      <c r="Q40" s="18">
        <v>89</v>
      </c>
      <c r="R40" s="18">
        <v>91</v>
      </c>
      <c r="S40" s="18">
        <v>88</v>
      </c>
      <c r="T40" s="18">
        <v>90</v>
      </c>
      <c r="U40" s="18">
        <v>88</v>
      </c>
      <c r="V40" s="18">
        <v>87</v>
      </c>
      <c r="W40" s="18">
        <f t="shared" si="1"/>
        <v>533</v>
      </c>
      <c r="X40" s="18">
        <f t="shared" si="2"/>
        <v>1059</v>
      </c>
    </row>
    <row r="41" spans="1:24" x14ac:dyDescent="0.35">
      <c r="A41" s="18">
        <v>24</v>
      </c>
      <c r="B41" s="5">
        <v>107</v>
      </c>
      <c r="C41" s="6" t="s">
        <v>507</v>
      </c>
      <c r="D41" s="7" t="s">
        <v>508</v>
      </c>
      <c r="E41" s="14">
        <v>113562</v>
      </c>
      <c r="F41" s="14" t="s">
        <v>191</v>
      </c>
      <c r="G41" s="5" t="s">
        <v>27</v>
      </c>
      <c r="H41" s="5">
        <v>164</v>
      </c>
      <c r="I41" s="18">
        <v>91</v>
      </c>
      <c r="J41" s="18">
        <v>85</v>
      </c>
      <c r="K41" s="18">
        <v>87</v>
      </c>
      <c r="L41" s="18">
        <v>87</v>
      </c>
      <c r="M41" s="18">
        <v>88</v>
      </c>
      <c r="N41" s="18">
        <v>90</v>
      </c>
      <c r="O41" s="18">
        <f t="shared" si="0"/>
        <v>528</v>
      </c>
      <c r="P41" s="18">
        <v>888</v>
      </c>
      <c r="Q41" s="18">
        <v>89</v>
      </c>
      <c r="R41" s="18">
        <v>85</v>
      </c>
      <c r="S41" s="18">
        <v>88</v>
      </c>
      <c r="T41" s="18">
        <v>89</v>
      </c>
      <c r="U41" s="18">
        <v>91</v>
      </c>
      <c r="V41" s="18">
        <v>89</v>
      </c>
      <c r="W41" s="18">
        <f t="shared" si="1"/>
        <v>531</v>
      </c>
      <c r="X41" s="18">
        <f t="shared" si="2"/>
        <v>1059</v>
      </c>
    </row>
    <row r="42" spans="1:24" x14ac:dyDescent="0.35">
      <c r="A42" s="18">
        <v>25</v>
      </c>
      <c r="B42" s="5">
        <v>130</v>
      </c>
      <c r="C42" s="6" t="s">
        <v>590</v>
      </c>
      <c r="D42" s="7" t="s">
        <v>312</v>
      </c>
      <c r="E42" s="14">
        <v>113564</v>
      </c>
      <c r="F42" s="14" t="s">
        <v>144</v>
      </c>
      <c r="G42" s="5" t="s">
        <v>27</v>
      </c>
      <c r="H42" s="5">
        <v>176</v>
      </c>
      <c r="I42" s="18">
        <v>88</v>
      </c>
      <c r="J42" s="18">
        <v>95</v>
      </c>
      <c r="K42" s="18">
        <v>85</v>
      </c>
      <c r="L42" s="18">
        <v>88</v>
      </c>
      <c r="M42" s="18">
        <v>89</v>
      </c>
      <c r="N42" s="18">
        <v>90</v>
      </c>
      <c r="O42" s="18">
        <f t="shared" si="0"/>
        <v>535</v>
      </c>
      <c r="P42" s="18">
        <v>882</v>
      </c>
      <c r="Q42" s="18">
        <v>82</v>
      </c>
      <c r="R42" s="18">
        <v>90</v>
      </c>
      <c r="S42" s="18">
        <v>86</v>
      </c>
      <c r="T42" s="18">
        <v>88</v>
      </c>
      <c r="U42" s="18">
        <v>89</v>
      </c>
      <c r="V42" s="18">
        <v>88</v>
      </c>
      <c r="W42" s="18">
        <f t="shared" si="1"/>
        <v>523</v>
      </c>
      <c r="X42" s="18">
        <f t="shared" si="2"/>
        <v>1058</v>
      </c>
    </row>
    <row r="43" spans="1:24" x14ac:dyDescent="0.35">
      <c r="A43" s="18">
        <v>26</v>
      </c>
      <c r="B43" s="5">
        <v>17</v>
      </c>
      <c r="C43" s="6" t="s">
        <v>578</v>
      </c>
      <c r="D43" s="7" t="s">
        <v>579</v>
      </c>
      <c r="E43" s="10">
        <v>113558</v>
      </c>
      <c r="F43" s="10" t="s">
        <v>63</v>
      </c>
      <c r="G43" s="5" t="s">
        <v>27</v>
      </c>
      <c r="H43" s="5">
        <v>160</v>
      </c>
      <c r="I43" s="18">
        <v>84</v>
      </c>
      <c r="J43" s="18">
        <v>84</v>
      </c>
      <c r="K43" s="18">
        <v>91</v>
      </c>
      <c r="L43" s="18">
        <v>91</v>
      </c>
      <c r="M43" s="18">
        <v>89</v>
      </c>
      <c r="N43" s="18">
        <v>88</v>
      </c>
      <c r="O43" s="18">
        <f t="shared" si="0"/>
        <v>527</v>
      </c>
      <c r="P43" s="18">
        <v>889</v>
      </c>
      <c r="Q43" s="18">
        <v>86</v>
      </c>
      <c r="R43" s="18">
        <v>88</v>
      </c>
      <c r="S43" s="18">
        <v>84</v>
      </c>
      <c r="T43" s="18">
        <v>92</v>
      </c>
      <c r="U43" s="18">
        <v>87</v>
      </c>
      <c r="V43" s="18">
        <v>89</v>
      </c>
      <c r="W43" s="18">
        <f t="shared" si="1"/>
        <v>526</v>
      </c>
      <c r="X43" s="18">
        <f t="shared" si="2"/>
        <v>1053</v>
      </c>
    </row>
    <row r="44" spans="1:24" x14ac:dyDescent="0.35">
      <c r="A44" s="18">
        <v>27</v>
      </c>
      <c r="B44" s="5">
        <v>245</v>
      </c>
      <c r="C44" s="6" t="s">
        <v>605</v>
      </c>
      <c r="D44" s="7" t="s">
        <v>291</v>
      </c>
      <c r="E44" s="10">
        <v>113937</v>
      </c>
      <c r="F44" s="10" t="s">
        <v>506</v>
      </c>
      <c r="G44" s="5" t="s">
        <v>27</v>
      </c>
      <c r="H44" s="5">
        <v>173</v>
      </c>
      <c r="I44" s="18">
        <v>89</v>
      </c>
      <c r="J44" s="18">
        <v>86</v>
      </c>
      <c r="K44" s="18">
        <v>88</v>
      </c>
      <c r="L44" s="18">
        <v>85</v>
      </c>
      <c r="M44" s="18">
        <v>88</v>
      </c>
      <c r="N44" s="18">
        <v>82</v>
      </c>
      <c r="O44" s="18">
        <f t="shared" si="0"/>
        <v>518</v>
      </c>
      <c r="P44" s="18">
        <v>898</v>
      </c>
      <c r="Q44" s="18">
        <v>92</v>
      </c>
      <c r="R44" s="18">
        <v>94</v>
      </c>
      <c r="S44" s="18">
        <v>88</v>
      </c>
      <c r="T44" s="18">
        <v>90</v>
      </c>
      <c r="U44" s="18">
        <v>81</v>
      </c>
      <c r="V44" s="18">
        <v>88</v>
      </c>
      <c r="W44" s="18">
        <f t="shared" si="1"/>
        <v>533</v>
      </c>
      <c r="X44" s="18">
        <f t="shared" si="2"/>
        <v>1051</v>
      </c>
    </row>
    <row r="45" spans="1:24" x14ac:dyDescent="0.35">
      <c r="A45" s="18">
        <v>28</v>
      </c>
      <c r="B45" s="5">
        <v>294</v>
      </c>
      <c r="C45" s="6" t="s">
        <v>612</v>
      </c>
      <c r="D45" s="7" t="s">
        <v>613</v>
      </c>
      <c r="E45" s="10">
        <v>31388</v>
      </c>
      <c r="F45" s="10" t="s">
        <v>231</v>
      </c>
      <c r="G45" s="5" t="s">
        <v>20</v>
      </c>
      <c r="H45" s="5">
        <v>167</v>
      </c>
      <c r="I45" s="18">
        <v>87</v>
      </c>
      <c r="J45" s="18">
        <v>87</v>
      </c>
      <c r="K45" s="18">
        <v>90</v>
      </c>
      <c r="L45" s="18">
        <v>82</v>
      </c>
      <c r="M45" s="18">
        <v>91</v>
      </c>
      <c r="N45" s="18">
        <v>83</v>
      </c>
      <c r="O45" s="18">
        <f t="shared" si="0"/>
        <v>520</v>
      </c>
      <c r="P45" s="18">
        <v>892</v>
      </c>
      <c r="Q45" s="18">
        <v>85</v>
      </c>
      <c r="R45" s="18">
        <v>91</v>
      </c>
      <c r="S45" s="18">
        <v>90</v>
      </c>
      <c r="T45" s="18">
        <v>89</v>
      </c>
      <c r="U45" s="18">
        <v>85</v>
      </c>
      <c r="V45" s="18">
        <v>91</v>
      </c>
      <c r="W45" s="18">
        <f t="shared" si="1"/>
        <v>531</v>
      </c>
      <c r="X45" s="18">
        <f t="shared" si="2"/>
        <v>1051</v>
      </c>
    </row>
    <row r="46" spans="1:24" x14ac:dyDescent="0.35">
      <c r="A46" s="18">
        <v>29</v>
      </c>
      <c r="B46" s="5">
        <v>290</v>
      </c>
      <c r="C46" s="6" t="s">
        <v>523</v>
      </c>
      <c r="D46" s="7" t="s">
        <v>524</v>
      </c>
      <c r="E46" s="55">
        <v>31930</v>
      </c>
      <c r="F46" s="55" t="s">
        <v>57</v>
      </c>
      <c r="G46" s="52" t="s">
        <v>20</v>
      </c>
      <c r="H46" s="52">
        <v>138</v>
      </c>
      <c r="I46" s="18">
        <v>90</v>
      </c>
      <c r="J46" s="18">
        <v>91</v>
      </c>
      <c r="K46" s="18">
        <v>93</v>
      </c>
      <c r="L46" s="18">
        <v>87</v>
      </c>
      <c r="M46" s="18">
        <v>88</v>
      </c>
      <c r="N46" s="18">
        <v>90</v>
      </c>
      <c r="O46" s="18">
        <f t="shared" si="0"/>
        <v>539</v>
      </c>
      <c r="P46" s="18">
        <v>308</v>
      </c>
      <c r="Q46" s="18">
        <v>88</v>
      </c>
      <c r="R46" s="18">
        <v>86</v>
      </c>
      <c r="S46" s="18">
        <v>84</v>
      </c>
      <c r="T46" s="18">
        <v>86</v>
      </c>
      <c r="U46" s="18">
        <v>87</v>
      </c>
      <c r="V46" s="18">
        <v>80</v>
      </c>
      <c r="W46" s="18">
        <f t="shared" si="1"/>
        <v>511</v>
      </c>
      <c r="X46" s="18">
        <f t="shared" si="2"/>
        <v>1050</v>
      </c>
    </row>
    <row r="47" spans="1:24" x14ac:dyDescent="0.35">
      <c r="A47" s="18">
        <v>30</v>
      </c>
      <c r="B47" s="5">
        <v>138</v>
      </c>
      <c r="C47" s="6" t="s">
        <v>591</v>
      </c>
      <c r="D47" s="7" t="s">
        <v>592</v>
      </c>
      <c r="E47" s="10">
        <v>113553</v>
      </c>
      <c r="F47" s="10" t="s">
        <v>54</v>
      </c>
      <c r="G47" s="5" t="s">
        <v>27</v>
      </c>
      <c r="H47" s="5">
        <v>168</v>
      </c>
      <c r="I47" s="18">
        <v>94</v>
      </c>
      <c r="J47" s="18">
        <v>89</v>
      </c>
      <c r="K47" s="18">
        <v>86</v>
      </c>
      <c r="L47" s="18">
        <v>90</v>
      </c>
      <c r="M47" s="18">
        <v>88</v>
      </c>
      <c r="N47" s="18">
        <v>83</v>
      </c>
      <c r="O47" s="18">
        <f t="shared" si="0"/>
        <v>530</v>
      </c>
      <c r="P47" s="18">
        <v>886</v>
      </c>
      <c r="Q47" s="18">
        <v>82</v>
      </c>
      <c r="R47" s="18">
        <v>91</v>
      </c>
      <c r="S47" s="18">
        <v>87</v>
      </c>
      <c r="T47" s="18">
        <v>83</v>
      </c>
      <c r="U47" s="18">
        <v>90</v>
      </c>
      <c r="V47" s="18">
        <v>84</v>
      </c>
      <c r="W47" s="18">
        <f t="shared" si="1"/>
        <v>517</v>
      </c>
      <c r="X47" s="18">
        <f t="shared" si="2"/>
        <v>1047</v>
      </c>
    </row>
    <row r="48" spans="1:24" x14ac:dyDescent="0.35">
      <c r="A48" s="18">
        <v>31</v>
      </c>
      <c r="B48" s="5">
        <v>227</v>
      </c>
      <c r="C48" s="6" t="s">
        <v>517</v>
      </c>
      <c r="D48" s="7" t="s">
        <v>518</v>
      </c>
      <c r="E48" s="52" t="s">
        <v>519</v>
      </c>
      <c r="F48" s="52" t="s">
        <v>33</v>
      </c>
      <c r="G48" s="52" t="s">
        <v>20</v>
      </c>
      <c r="H48" s="52">
        <v>139</v>
      </c>
      <c r="I48" s="18">
        <v>83</v>
      </c>
      <c r="J48" s="18">
        <v>86</v>
      </c>
      <c r="K48" s="18">
        <v>87</v>
      </c>
      <c r="L48" s="18">
        <v>88</v>
      </c>
      <c r="M48" s="18">
        <v>88</v>
      </c>
      <c r="N48" s="18">
        <v>86</v>
      </c>
      <c r="O48" s="18">
        <f t="shared" si="0"/>
        <v>518</v>
      </c>
      <c r="P48" s="18">
        <v>897</v>
      </c>
      <c r="Q48" s="18">
        <v>85</v>
      </c>
      <c r="R48" s="18">
        <v>83</v>
      </c>
      <c r="S48" s="18">
        <v>88</v>
      </c>
      <c r="T48" s="18">
        <v>88</v>
      </c>
      <c r="U48" s="18">
        <v>90</v>
      </c>
      <c r="V48" s="18">
        <v>92</v>
      </c>
      <c r="W48" s="18">
        <f t="shared" si="1"/>
        <v>526</v>
      </c>
      <c r="X48" s="18">
        <f t="shared" si="2"/>
        <v>1044</v>
      </c>
    </row>
    <row r="49" spans="1:24" x14ac:dyDescent="0.35">
      <c r="A49" s="18">
        <v>32</v>
      </c>
      <c r="B49" s="5">
        <v>257</v>
      </c>
      <c r="C49" s="6" t="s">
        <v>608</v>
      </c>
      <c r="D49" s="7" t="s">
        <v>334</v>
      </c>
      <c r="E49" s="47">
        <v>30549</v>
      </c>
      <c r="F49" s="47" t="s">
        <v>36</v>
      </c>
      <c r="G49" s="5" t="s">
        <v>27</v>
      </c>
      <c r="H49" s="5">
        <v>149</v>
      </c>
      <c r="I49" s="18">
        <v>88</v>
      </c>
      <c r="J49" s="18">
        <v>85</v>
      </c>
      <c r="K49" s="18">
        <v>83</v>
      </c>
      <c r="L49" s="18">
        <v>88</v>
      </c>
      <c r="M49" s="18">
        <v>86</v>
      </c>
      <c r="N49" s="18">
        <v>88</v>
      </c>
      <c r="O49" s="18">
        <f t="shared" si="0"/>
        <v>518</v>
      </c>
      <c r="P49" s="18">
        <v>896</v>
      </c>
      <c r="Q49" s="18">
        <v>85</v>
      </c>
      <c r="R49" s="18">
        <v>89</v>
      </c>
      <c r="S49" s="18">
        <v>90</v>
      </c>
      <c r="T49" s="18">
        <v>87</v>
      </c>
      <c r="U49" s="18">
        <v>80</v>
      </c>
      <c r="V49" s="18">
        <v>92</v>
      </c>
      <c r="W49" s="18">
        <f t="shared" si="1"/>
        <v>523</v>
      </c>
      <c r="X49" s="18">
        <f t="shared" si="2"/>
        <v>1041</v>
      </c>
    </row>
    <row r="50" spans="1:24" x14ac:dyDescent="0.35">
      <c r="A50" s="18">
        <v>33</v>
      </c>
      <c r="B50" s="5">
        <v>205</v>
      </c>
      <c r="C50" s="6" t="s">
        <v>599</v>
      </c>
      <c r="D50" s="7" t="s">
        <v>377</v>
      </c>
      <c r="E50" s="10">
        <v>114108</v>
      </c>
      <c r="F50" s="10" t="s">
        <v>406</v>
      </c>
      <c r="G50" s="5" t="s">
        <v>20</v>
      </c>
      <c r="H50" s="5">
        <v>174</v>
      </c>
      <c r="I50" s="18">
        <v>86</v>
      </c>
      <c r="J50" s="18">
        <v>83</v>
      </c>
      <c r="K50" s="18">
        <v>87</v>
      </c>
      <c r="L50" s="18">
        <v>83</v>
      </c>
      <c r="M50" s="18">
        <v>84</v>
      </c>
      <c r="N50" s="18">
        <v>87</v>
      </c>
      <c r="O50" s="18">
        <f t="shared" si="0"/>
        <v>510</v>
      </c>
      <c r="P50" s="18">
        <v>900</v>
      </c>
      <c r="Q50" s="18">
        <v>89</v>
      </c>
      <c r="R50" s="18">
        <v>86</v>
      </c>
      <c r="S50" s="18">
        <v>91</v>
      </c>
      <c r="T50" s="18">
        <v>83</v>
      </c>
      <c r="U50" s="18">
        <v>86</v>
      </c>
      <c r="V50" s="18">
        <v>91</v>
      </c>
      <c r="W50" s="18">
        <f t="shared" si="1"/>
        <v>526</v>
      </c>
      <c r="X50" s="18">
        <f t="shared" si="2"/>
        <v>1036</v>
      </c>
    </row>
    <row r="51" spans="1:24" x14ac:dyDescent="0.35">
      <c r="A51" s="18">
        <v>34</v>
      </c>
      <c r="B51" s="5">
        <v>297</v>
      </c>
      <c r="C51" s="6" t="s">
        <v>614</v>
      </c>
      <c r="D51" s="7" t="s">
        <v>615</v>
      </c>
      <c r="E51" s="55">
        <v>28428</v>
      </c>
      <c r="F51" s="55" t="s">
        <v>144</v>
      </c>
      <c r="G51" s="52" t="s">
        <v>20</v>
      </c>
      <c r="H51" s="52">
        <v>162</v>
      </c>
      <c r="I51" s="18">
        <v>90</v>
      </c>
      <c r="J51" s="18">
        <v>88</v>
      </c>
      <c r="K51" s="18">
        <v>91</v>
      </c>
      <c r="L51" s="18">
        <v>77</v>
      </c>
      <c r="M51" s="18">
        <v>88</v>
      </c>
      <c r="N51" s="18">
        <v>88</v>
      </c>
      <c r="O51" s="18">
        <f t="shared" si="0"/>
        <v>522</v>
      </c>
      <c r="P51" s="18">
        <v>891</v>
      </c>
      <c r="Q51" s="18">
        <v>85</v>
      </c>
      <c r="R51" s="18">
        <v>82</v>
      </c>
      <c r="S51" s="18">
        <v>79</v>
      </c>
      <c r="T51" s="18">
        <v>89</v>
      </c>
      <c r="U51" s="18">
        <v>85</v>
      </c>
      <c r="V51" s="18">
        <v>90</v>
      </c>
      <c r="W51" s="18">
        <f t="shared" si="1"/>
        <v>510</v>
      </c>
      <c r="X51" s="18">
        <f t="shared" si="2"/>
        <v>1032</v>
      </c>
    </row>
    <row r="52" spans="1:24" x14ac:dyDescent="0.35">
      <c r="A52" s="18">
        <v>35</v>
      </c>
      <c r="B52" s="5">
        <v>63</v>
      </c>
      <c r="C52" s="6" t="s">
        <v>585</v>
      </c>
      <c r="D52" s="7" t="s">
        <v>586</v>
      </c>
      <c r="E52" s="10">
        <v>30550</v>
      </c>
      <c r="F52" s="10" t="s">
        <v>36</v>
      </c>
      <c r="G52" s="5" t="s">
        <v>20</v>
      </c>
      <c r="H52" s="5">
        <v>134</v>
      </c>
      <c r="I52" s="18">
        <v>87</v>
      </c>
      <c r="J52" s="18">
        <v>87</v>
      </c>
      <c r="K52" s="18">
        <v>89</v>
      </c>
      <c r="L52" s="18">
        <v>89</v>
      </c>
      <c r="M52" s="18">
        <v>84</v>
      </c>
      <c r="N52" s="18">
        <v>83</v>
      </c>
      <c r="O52" s="18">
        <f t="shared" si="0"/>
        <v>519</v>
      </c>
      <c r="P52" s="18">
        <v>895</v>
      </c>
      <c r="Q52" s="18">
        <v>80</v>
      </c>
      <c r="R52" s="18">
        <v>89</v>
      </c>
      <c r="S52" s="18">
        <v>83</v>
      </c>
      <c r="T52" s="18">
        <v>85</v>
      </c>
      <c r="U52" s="18">
        <v>86</v>
      </c>
      <c r="V52" s="18">
        <v>83</v>
      </c>
      <c r="W52" s="18">
        <f t="shared" si="1"/>
        <v>506</v>
      </c>
      <c r="X52" s="18">
        <f t="shared" si="2"/>
        <v>1025</v>
      </c>
    </row>
    <row r="53" spans="1:24" x14ac:dyDescent="0.35">
      <c r="A53" s="18">
        <v>36</v>
      </c>
      <c r="B53" s="5">
        <v>262</v>
      </c>
      <c r="C53" s="6" t="s">
        <v>520</v>
      </c>
      <c r="D53" s="7" t="s">
        <v>521</v>
      </c>
      <c r="E53" s="10">
        <v>114566</v>
      </c>
      <c r="F53" s="10" t="s">
        <v>306</v>
      </c>
      <c r="G53" s="5" t="s">
        <v>27</v>
      </c>
      <c r="H53" s="5">
        <v>148</v>
      </c>
      <c r="I53" s="18">
        <v>83</v>
      </c>
      <c r="J53" s="18">
        <v>83</v>
      </c>
      <c r="K53" s="18">
        <v>87</v>
      </c>
      <c r="L53" s="18">
        <v>84</v>
      </c>
      <c r="M53" s="18">
        <v>85</v>
      </c>
      <c r="N53" s="18">
        <v>83</v>
      </c>
      <c r="O53" s="18">
        <f t="shared" si="0"/>
        <v>505</v>
      </c>
      <c r="P53" s="18">
        <v>903</v>
      </c>
      <c r="Q53" s="18">
        <v>81</v>
      </c>
      <c r="R53" s="18">
        <v>85</v>
      </c>
      <c r="S53" s="18">
        <v>85</v>
      </c>
      <c r="T53" s="18">
        <v>87</v>
      </c>
      <c r="U53" s="18">
        <v>89</v>
      </c>
      <c r="V53" s="18">
        <v>85</v>
      </c>
      <c r="W53" s="18">
        <f t="shared" si="1"/>
        <v>512</v>
      </c>
      <c r="X53" s="18">
        <f t="shared" si="2"/>
        <v>1017</v>
      </c>
    </row>
    <row r="54" spans="1:24" x14ac:dyDescent="0.35">
      <c r="A54" s="18">
        <v>37</v>
      </c>
      <c r="B54" s="5">
        <v>212</v>
      </c>
      <c r="C54" s="6" t="s">
        <v>600</v>
      </c>
      <c r="D54" s="7" t="s">
        <v>601</v>
      </c>
      <c r="E54" s="10">
        <v>113560</v>
      </c>
      <c r="F54" s="10" t="s">
        <v>48</v>
      </c>
      <c r="G54" s="5" t="s">
        <v>27</v>
      </c>
      <c r="H54" s="5">
        <v>141</v>
      </c>
      <c r="I54" s="18">
        <v>85</v>
      </c>
      <c r="J54" s="18">
        <v>84</v>
      </c>
      <c r="K54" s="18">
        <v>84</v>
      </c>
      <c r="L54" s="18">
        <v>89</v>
      </c>
      <c r="M54" s="18">
        <v>85</v>
      </c>
      <c r="N54" s="18">
        <v>83</v>
      </c>
      <c r="O54" s="18">
        <f t="shared" si="0"/>
        <v>510</v>
      </c>
      <c r="P54" s="18">
        <v>901</v>
      </c>
      <c r="Q54" s="18">
        <v>82</v>
      </c>
      <c r="R54" s="18">
        <v>80</v>
      </c>
      <c r="S54" s="18">
        <v>86</v>
      </c>
      <c r="T54" s="18">
        <v>86</v>
      </c>
      <c r="U54" s="18">
        <v>83</v>
      </c>
      <c r="V54" s="18">
        <v>90</v>
      </c>
      <c r="W54" s="18">
        <f t="shared" si="1"/>
        <v>507</v>
      </c>
      <c r="X54" s="18">
        <f t="shared" si="2"/>
        <v>1017</v>
      </c>
    </row>
    <row r="55" spans="1:24" x14ac:dyDescent="0.35">
      <c r="A55" s="18">
        <v>38</v>
      </c>
      <c r="B55" s="5">
        <v>9</v>
      </c>
      <c r="C55" s="6" t="s">
        <v>407</v>
      </c>
      <c r="D55" s="7" t="s">
        <v>576</v>
      </c>
      <c r="E55" s="52" t="s">
        <v>577</v>
      </c>
      <c r="F55" s="52" t="s">
        <v>33</v>
      </c>
      <c r="G55" s="52" t="s">
        <v>20</v>
      </c>
      <c r="H55" s="52">
        <v>146</v>
      </c>
      <c r="I55" s="18">
        <v>88</v>
      </c>
      <c r="J55" s="18">
        <v>88</v>
      </c>
      <c r="K55" s="18">
        <v>81</v>
      </c>
      <c r="L55" s="18">
        <v>86</v>
      </c>
      <c r="M55" s="18">
        <v>86</v>
      </c>
      <c r="N55" s="18">
        <v>78</v>
      </c>
      <c r="O55" s="18">
        <f t="shared" si="0"/>
        <v>507</v>
      </c>
      <c r="P55" s="18">
        <v>902</v>
      </c>
      <c r="Q55" s="18">
        <v>82</v>
      </c>
      <c r="R55" s="18">
        <v>80</v>
      </c>
      <c r="S55" s="18">
        <v>92</v>
      </c>
      <c r="T55" s="18">
        <v>86</v>
      </c>
      <c r="U55" s="18">
        <v>78</v>
      </c>
      <c r="V55" s="18">
        <v>87</v>
      </c>
      <c r="W55" s="18">
        <f t="shared" si="1"/>
        <v>505</v>
      </c>
      <c r="X55" s="18">
        <f t="shared" si="2"/>
        <v>1012</v>
      </c>
    </row>
    <row r="56" spans="1:24" x14ac:dyDescent="0.35">
      <c r="A56" s="18">
        <v>39</v>
      </c>
      <c r="B56" s="5">
        <v>269</v>
      </c>
      <c r="C56" s="6" t="s">
        <v>522</v>
      </c>
      <c r="D56" s="7" t="s">
        <v>345</v>
      </c>
      <c r="E56" s="55">
        <v>25077</v>
      </c>
      <c r="F56" s="55" t="s">
        <v>195</v>
      </c>
      <c r="G56" s="52" t="s">
        <v>27</v>
      </c>
      <c r="H56" s="52">
        <v>143</v>
      </c>
      <c r="I56" s="18">
        <v>81</v>
      </c>
      <c r="J56" s="18">
        <v>78</v>
      </c>
      <c r="K56" s="18">
        <v>84</v>
      </c>
      <c r="L56" s="18">
        <v>86</v>
      </c>
      <c r="M56" s="18">
        <v>86</v>
      </c>
      <c r="N56" s="18">
        <v>83</v>
      </c>
      <c r="O56" s="18">
        <f t="shared" si="0"/>
        <v>498</v>
      </c>
      <c r="P56" s="18">
        <v>906</v>
      </c>
      <c r="Q56" s="18">
        <v>80</v>
      </c>
      <c r="R56" s="18">
        <v>87</v>
      </c>
      <c r="S56" s="18">
        <v>86</v>
      </c>
      <c r="T56" s="18">
        <v>86</v>
      </c>
      <c r="U56" s="18">
        <v>86</v>
      </c>
      <c r="V56" s="18">
        <v>86</v>
      </c>
      <c r="W56" s="18">
        <f t="shared" si="1"/>
        <v>511</v>
      </c>
      <c r="X56" s="18">
        <f t="shared" si="2"/>
        <v>1009</v>
      </c>
    </row>
    <row r="57" spans="1:24" x14ac:dyDescent="0.35">
      <c r="A57" s="18">
        <v>40</v>
      </c>
      <c r="B57" s="5">
        <v>305</v>
      </c>
      <c r="C57" s="6" t="s">
        <v>616</v>
      </c>
      <c r="D57" s="7" t="s">
        <v>617</v>
      </c>
      <c r="E57" s="57">
        <v>112014</v>
      </c>
      <c r="F57" s="57" t="s">
        <v>36</v>
      </c>
      <c r="G57" s="52" t="s">
        <v>42</v>
      </c>
      <c r="H57" s="52">
        <v>163</v>
      </c>
      <c r="I57" s="18">
        <v>91</v>
      </c>
      <c r="J57" s="18">
        <v>75</v>
      </c>
      <c r="K57" s="18">
        <v>87</v>
      </c>
      <c r="L57" s="18">
        <v>81</v>
      </c>
      <c r="M57" s="18">
        <v>90</v>
      </c>
      <c r="N57" s="18">
        <v>80</v>
      </c>
      <c r="O57" s="18">
        <f t="shared" si="0"/>
        <v>504</v>
      </c>
      <c r="P57" s="18">
        <v>904</v>
      </c>
      <c r="Q57" s="18">
        <v>88</v>
      </c>
      <c r="R57" s="18">
        <v>85</v>
      </c>
      <c r="S57" s="18">
        <v>76</v>
      </c>
      <c r="T57" s="18">
        <v>86</v>
      </c>
      <c r="U57" s="18">
        <v>75</v>
      </c>
      <c r="V57" s="18">
        <v>82</v>
      </c>
      <c r="W57" s="18">
        <f t="shared" si="1"/>
        <v>492</v>
      </c>
      <c r="X57" s="18">
        <f t="shared" si="2"/>
        <v>996</v>
      </c>
    </row>
    <row r="58" spans="1:24" x14ac:dyDescent="0.35">
      <c r="A58" s="18">
        <v>41</v>
      </c>
      <c r="B58" s="5">
        <v>78</v>
      </c>
      <c r="C58" s="6" t="s">
        <v>587</v>
      </c>
      <c r="D58" s="7" t="s">
        <v>588</v>
      </c>
      <c r="E58" s="10">
        <v>31921</v>
      </c>
      <c r="F58" s="10" t="s">
        <v>596</v>
      </c>
      <c r="G58" s="5" t="s">
        <v>20</v>
      </c>
      <c r="H58" s="5">
        <v>100</v>
      </c>
      <c r="I58" s="18">
        <v>80</v>
      </c>
      <c r="J58" s="18">
        <v>90</v>
      </c>
      <c r="K58" s="18">
        <v>83</v>
      </c>
      <c r="L58" s="18">
        <v>84</v>
      </c>
      <c r="M58" s="18">
        <v>84</v>
      </c>
      <c r="N58" s="18">
        <v>89</v>
      </c>
      <c r="O58" s="18">
        <f t="shared" si="0"/>
        <v>510</v>
      </c>
      <c r="P58" s="18">
        <v>899</v>
      </c>
      <c r="Q58" s="18">
        <v>82</v>
      </c>
      <c r="R58" s="18">
        <v>82</v>
      </c>
      <c r="S58" s="18">
        <v>86</v>
      </c>
      <c r="T58" s="18">
        <v>83</v>
      </c>
      <c r="U58" s="18">
        <v>78</v>
      </c>
      <c r="V58" s="18">
        <v>72</v>
      </c>
      <c r="W58" s="18">
        <f t="shared" si="1"/>
        <v>483</v>
      </c>
      <c r="X58" s="18">
        <f t="shared" si="2"/>
        <v>993</v>
      </c>
    </row>
    <row r="59" spans="1:24" x14ac:dyDescent="0.35">
      <c r="A59" s="18">
        <v>42</v>
      </c>
      <c r="B59" s="5">
        <v>18</v>
      </c>
      <c r="C59" s="6" t="s">
        <v>34</v>
      </c>
      <c r="D59" s="7" t="s">
        <v>350</v>
      </c>
      <c r="E59" s="55" t="s">
        <v>580</v>
      </c>
      <c r="F59" s="55" t="s">
        <v>82</v>
      </c>
      <c r="G59" s="52" t="s">
        <v>27</v>
      </c>
      <c r="H59" s="52">
        <v>142</v>
      </c>
      <c r="I59" s="18">
        <v>91</v>
      </c>
      <c r="J59" s="18">
        <v>79</v>
      </c>
      <c r="K59" s="18">
        <v>76</v>
      </c>
      <c r="L59" s="18">
        <v>84</v>
      </c>
      <c r="M59" s="18">
        <v>85</v>
      </c>
      <c r="N59" s="18">
        <v>88</v>
      </c>
      <c r="O59" s="18">
        <f t="shared" si="0"/>
        <v>503</v>
      </c>
      <c r="P59" s="18">
        <v>905</v>
      </c>
      <c r="Q59" s="18">
        <v>84</v>
      </c>
      <c r="R59" s="18">
        <v>78</v>
      </c>
      <c r="S59" s="18">
        <v>81</v>
      </c>
      <c r="T59" s="18">
        <v>83</v>
      </c>
      <c r="U59" s="18">
        <v>84</v>
      </c>
      <c r="V59" s="18">
        <v>75</v>
      </c>
      <c r="W59" s="18">
        <f t="shared" si="1"/>
        <v>485</v>
      </c>
      <c r="X59" s="18">
        <f t="shared" si="2"/>
        <v>988</v>
      </c>
    </row>
    <row r="60" spans="1:24" x14ac:dyDescent="0.35">
      <c r="A60" s="18">
        <v>43</v>
      </c>
      <c r="B60" s="5">
        <v>47</v>
      </c>
      <c r="C60" s="6" t="s">
        <v>583</v>
      </c>
      <c r="D60" s="7" t="s">
        <v>312</v>
      </c>
      <c r="E60" s="10">
        <v>31921</v>
      </c>
      <c r="F60" s="10" t="s">
        <v>406</v>
      </c>
      <c r="G60" s="5" t="s">
        <v>20</v>
      </c>
      <c r="H60" s="5">
        <v>159</v>
      </c>
      <c r="I60" s="18">
        <v>84</v>
      </c>
      <c r="J60" s="18">
        <v>87</v>
      </c>
      <c r="K60" s="18">
        <v>89</v>
      </c>
      <c r="L60" s="18">
        <v>84</v>
      </c>
      <c r="M60" s="18">
        <v>79</v>
      </c>
      <c r="N60" s="18">
        <v>74</v>
      </c>
      <c r="O60" s="18">
        <f t="shared" si="0"/>
        <v>497</v>
      </c>
      <c r="P60" s="18">
        <v>907</v>
      </c>
      <c r="Q60" s="18">
        <v>85</v>
      </c>
      <c r="R60" s="18">
        <v>79</v>
      </c>
      <c r="S60" s="18">
        <v>78</v>
      </c>
      <c r="T60" s="18">
        <v>80</v>
      </c>
      <c r="U60" s="18">
        <v>82</v>
      </c>
      <c r="V60" s="18">
        <v>81</v>
      </c>
      <c r="W60" s="18">
        <f t="shared" si="1"/>
        <v>485</v>
      </c>
      <c r="X60" s="18">
        <f t="shared" si="2"/>
        <v>982</v>
      </c>
    </row>
    <row r="61" spans="1:24" x14ac:dyDescent="0.35">
      <c r="A61" s="18">
        <v>44</v>
      </c>
      <c r="B61" s="5">
        <v>120</v>
      </c>
      <c r="C61" s="6" t="s">
        <v>589</v>
      </c>
      <c r="D61" s="7" t="s">
        <v>315</v>
      </c>
      <c r="E61" s="57">
        <v>112322</v>
      </c>
      <c r="F61" s="57" t="s">
        <v>36</v>
      </c>
      <c r="G61" s="52" t="s">
        <v>20</v>
      </c>
      <c r="H61" s="52">
        <v>169</v>
      </c>
      <c r="I61" s="18">
        <v>81</v>
      </c>
      <c r="J61" s="18">
        <v>78</v>
      </c>
      <c r="K61" s="18">
        <v>87</v>
      </c>
      <c r="L61" s="18">
        <v>85</v>
      </c>
      <c r="M61" s="18">
        <v>76</v>
      </c>
      <c r="N61" s="18">
        <v>77</v>
      </c>
      <c r="O61" s="18">
        <f t="shared" si="0"/>
        <v>484</v>
      </c>
      <c r="P61" s="18">
        <v>969</v>
      </c>
      <c r="Q61" s="18">
        <v>90</v>
      </c>
      <c r="R61" s="18">
        <v>83</v>
      </c>
      <c r="S61" s="18">
        <v>86</v>
      </c>
      <c r="T61" s="18">
        <v>76</v>
      </c>
      <c r="U61" s="18">
        <v>73</v>
      </c>
      <c r="V61" s="18">
        <v>82</v>
      </c>
      <c r="W61" s="18">
        <f t="shared" si="1"/>
        <v>490</v>
      </c>
      <c r="X61" s="18">
        <f t="shared" si="2"/>
        <v>974</v>
      </c>
    </row>
    <row r="62" spans="1:24" x14ac:dyDescent="0.35">
      <c r="A62" s="18">
        <v>45</v>
      </c>
      <c r="B62" s="5">
        <v>61</v>
      </c>
      <c r="C62" s="6" t="s">
        <v>584</v>
      </c>
      <c r="D62" s="7" t="s">
        <v>431</v>
      </c>
      <c r="E62" s="55">
        <v>114318</v>
      </c>
      <c r="F62" s="55" t="s">
        <v>23</v>
      </c>
      <c r="G62" s="52" t="s">
        <v>27</v>
      </c>
      <c r="H62" s="52">
        <v>171</v>
      </c>
      <c r="I62" s="18">
        <v>68</v>
      </c>
      <c r="J62" s="18">
        <v>85</v>
      </c>
      <c r="K62" s="18">
        <v>72</v>
      </c>
      <c r="L62" s="18">
        <v>78</v>
      </c>
      <c r="M62" s="18">
        <v>80</v>
      </c>
      <c r="N62" s="18">
        <v>80</v>
      </c>
      <c r="O62" s="18">
        <f t="shared" si="0"/>
        <v>463</v>
      </c>
      <c r="P62" s="18">
        <v>971</v>
      </c>
      <c r="Q62" s="18">
        <v>83</v>
      </c>
      <c r="R62" s="18">
        <v>86</v>
      </c>
      <c r="S62" s="18">
        <v>83</v>
      </c>
      <c r="T62" s="18">
        <v>84</v>
      </c>
      <c r="U62" s="18">
        <v>79</v>
      </c>
      <c r="V62" s="18">
        <v>88</v>
      </c>
      <c r="W62" s="18">
        <f t="shared" si="1"/>
        <v>503</v>
      </c>
      <c r="X62" s="18">
        <f t="shared" si="2"/>
        <v>966</v>
      </c>
    </row>
    <row r="63" spans="1:24" x14ac:dyDescent="0.35">
      <c r="A63" s="18">
        <v>46</v>
      </c>
      <c r="B63" s="5">
        <v>198</v>
      </c>
      <c r="C63" s="6" t="s">
        <v>595</v>
      </c>
      <c r="D63" s="7" t="s">
        <v>415</v>
      </c>
      <c r="E63" s="14">
        <v>28284</v>
      </c>
      <c r="F63" s="14" t="s">
        <v>596</v>
      </c>
      <c r="G63" s="5" t="s">
        <v>27</v>
      </c>
      <c r="H63" s="5">
        <v>118</v>
      </c>
      <c r="I63" s="18">
        <v>81</v>
      </c>
      <c r="J63" s="18">
        <v>83</v>
      </c>
      <c r="K63" s="18">
        <v>80</v>
      </c>
      <c r="L63" s="18">
        <v>83</v>
      </c>
      <c r="M63" s="18">
        <v>66</v>
      </c>
      <c r="N63" s="18">
        <v>76</v>
      </c>
      <c r="O63" s="18">
        <f t="shared" si="0"/>
        <v>469</v>
      </c>
      <c r="P63" s="18">
        <v>970</v>
      </c>
      <c r="Q63" s="18">
        <v>72</v>
      </c>
      <c r="R63" s="18">
        <v>67</v>
      </c>
      <c r="S63" s="18">
        <v>73</v>
      </c>
      <c r="T63" s="18">
        <v>78</v>
      </c>
      <c r="U63" s="18">
        <v>79</v>
      </c>
      <c r="V63" s="18">
        <v>81</v>
      </c>
      <c r="W63" s="18">
        <f t="shared" si="1"/>
        <v>450</v>
      </c>
      <c r="X63" s="18">
        <f t="shared" si="2"/>
        <v>919</v>
      </c>
    </row>
  </sheetData>
  <phoneticPr fontId="6" type="noConversion"/>
  <conditionalFormatting sqref="B17 B18:C63">
    <cfRule type="cellIs" dxfId="5" priority="1" stopIfTrue="1" operator="equal">
      <formula>#REF!</formula>
    </cfRule>
  </conditionalFormatting>
  <conditionalFormatting sqref="Q18:V63 I18:N63">
    <cfRule type="cellIs" dxfId="4" priority="2" stopIfTrue="1" operator="equal">
      <formula>100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defaultColWidth="9.1796875" defaultRowHeight="15.5" x14ac:dyDescent="0.35"/>
  <cols>
    <col min="1" max="1" width="5.26953125" style="18" customWidth="1"/>
    <col min="2" max="2" width="5.1796875" style="18" bestFit="1" customWidth="1"/>
    <col min="3" max="3" width="16.453125" style="18" bestFit="1" customWidth="1"/>
    <col min="4" max="4" width="11.81640625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8" width="5.54296875" style="18" hidden="1" customWidth="1"/>
    <col min="9" max="12" width="5.1796875" style="18" hidden="1" customWidth="1"/>
    <col min="13" max="13" width="6.81640625" style="18" bestFit="1" customWidth="1"/>
    <col min="14" max="14" width="6.1796875" style="18" hidden="1" customWidth="1"/>
    <col min="15" max="18" width="3.81640625" style="18" hidden="1" customWidth="1"/>
    <col min="19" max="19" width="6.81640625" style="18" bestFit="1" customWidth="1"/>
    <col min="20" max="20" width="7.81640625" style="18" bestFit="1" customWidth="1"/>
    <col min="21" max="21" width="6.54296875" style="18" bestFit="1" customWidth="1"/>
    <col min="22" max="22" width="7" style="18" bestFit="1" customWidth="1"/>
    <col min="23" max="26" width="5.1796875" style="18" bestFit="1" customWidth="1"/>
    <col min="27" max="27" width="3.81640625" style="18" bestFit="1" customWidth="1"/>
    <col min="28" max="28" width="5.1796875" style="18" bestFit="1" customWidth="1"/>
    <col min="29" max="29" width="3.81640625" style="18" bestFit="1" customWidth="1"/>
    <col min="30" max="30" width="5.1796875" style="18" bestFit="1" customWidth="1"/>
    <col min="31" max="16384" width="9.1796875" style="18"/>
  </cols>
  <sheetData>
    <row r="1" spans="1:29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8"/>
      <c r="X1" s="18"/>
      <c r="Y1" s="18"/>
      <c r="Z1" s="18"/>
      <c r="AA1" s="18"/>
      <c r="AB1" s="18"/>
      <c r="AC1" s="18"/>
    </row>
    <row r="2" spans="1:29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18"/>
      <c r="X2" s="18"/>
      <c r="Y2" s="18"/>
      <c r="Z2" s="18"/>
      <c r="AA2" s="18"/>
      <c r="AB2" s="18"/>
      <c r="AC2" s="18"/>
    </row>
    <row r="3" spans="1:29" s="1" customFormat="1" ht="20" x14ac:dyDescent="0.4">
      <c r="A3" s="22" t="s">
        <v>495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8"/>
      <c r="X3" s="18"/>
      <c r="Y3" s="18"/>
      <c r="Z3" s="18"/>
      <c r="AA3" s="18"/>
      <c r="AB3" s="18"/>
      <c r="AC3" s="18"/>
    </row>
    <row r="4" spans="1:29" s="1" customFormat="1" ht="20" x14ac:dyDescent="0.4">
      <c r="A4" s="22" t="s">
        <v>496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18"/>
      <c r="X4" s="18"/>
      <c r="Y4" s="18"/>
      <c r="Z4" s="18"/>
      <c r="AA4" s="18"/>
      <c r="AB4" s="18"/>
      <c r="AC4" s="18"/>
    </row>
    <row r="5" spans="1:29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8"/>
      <c r="P5" s="18"/>
      <c r="Q5" s="18"/>
      <c r="R5" s="18"/>
      <c r="S5" s="18"/>
      <c r="T5" s="18"/>
      <c r="U5" s="18"/>
      <c r="V5" s="18"/>
    </row>
    <row r="6" spans="1:29" s="1" customFormat="1" x14ac:dyDescent="0.35">
      <c r="A6" s="21" t="s">
        <v>2</v>
      </c>
      <c r="B6" s="20"/>
      <c r="C6" s="20"/>
      <c r="D6" s="20"/>
      <c r="E6" s="20"/>
      <c r="F6" s="21" t="s">
        <v>631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40">
        <v>841.5</v>
      </c>
      <c r="W6" s="21"/>
    </row>
    <row r="7" spans="1:29" s="1" customFormat="1" x14ac:dyDescent="0.35">
      <c r="A7" s="21" t="s">
        <v>3</v>
      </c>
      <c r="B7" s="20"/>
      <c r="C7" s="20"/>
      <c r="D7" s="20"/>
      <c r="E7" s="20"/>
      <c r="F7" s="21" t="s">
        <v>633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40">
        <v>832.7</v>
      </c>
      <c r="W7" s="21"/>
    </row>
    <row r="8" spans="1:29" s="1" customFormat="1" x14ac:dyDescent="0.35">
      <c r="A8" s="21" t="s">
        <v>4</v>
      </c>
      <c r="B8" s="20"/>
      <c r="C8" s="20"/>
      <c r="D8" s="20"/>
      <c r="E8" s="20"/>
      <c r="F8" s="21" t="s">
        <v>634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40">
        <v>827.5</v>
      </c>
      <c r="W8" s="21"/>
    </row>
    <row r="9" spans="1:29" s="1" customFormat="1" x14ac:dyDescent="0.35">
      <c r="A9" s="21"/>
      <c r="B9" s="20"/>
      <c r="C9" s="20"/>
      <c r="D9" s="20"/>
      <c r="E9" s="20"/>
      <c r="O9" s="18"/>
      <c r="P9" s="18"/>
      <c r="Q9" s="18"/>
      <c r="R9" s="18"/>
      <c r="S9" s="18"/>
      <c r="T9" s="18"/>
      <c r="U9" s="18"/>
      <c r="V9" s="18"/>
      <c r="W9" s="21"/>
    </row>
    <row r="10" spans="1:29" s="1" customFormat="1" x14ac:dyDescent="0.35">
      <c r="A10" s="21" t="s">
        <v>5</v>
      </c>
      <c r="B10" s="20"/>
      <c r="C10" s="20"/>
      <c r="D10" s="20"/>
      <c r="E10" s="20"/>
      <c r="F10" s="21" t="s">
        <v>632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17">
        <v>717</v>
      </c>
      <c r="W10" s="21"/>
    </row>
    <row r="11" spans="1:29" s="1" customFormat="1" x14ac:dyDescent="0.35">
      <c r="A11" s="21" t="s">
        <v>7</v>
      </c>
      <c r="B11" s="20"/>
      <c r="C11" s="20"/>
      <c r="D11" s="20"/>
      <c r="E11" s="20"/>
      <c r="F11" s="21" t="s">
        <v>646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17">
        <v>714</v>
      </c>
      <c r="W11" s="21"/>
    </row>
    <row r="12" spans="1:29" s="1" customFormat="1" x14ac:dyDescent="0.35">
      <c r="A12" s="21" t="s">
        <v>8</v>
      </c>
      <c r="B12" s="20"/>
      <c r="C12" s="20"/>
      <c r="D12" s="20"/>
      <c r="E12" s="20"/>
      <c r="F12" s="58" t="s">
        <v>647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>
        <v>704</v>
      </c>
      <c r="W12" s="21"/>
    </row>
    <row r="13" spans="1:29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7"/>
      <c r="W13" s="21"/>
    </row>
    <row r="14" spans="1:29" s="1" customFormat="1" x14ac:dyDescent="0.35">
      <c r="A14" s="17" t="s">
        <v>255</v>
      </c>
      <c r="B14" s="2" t="s">
        <v>12</v>
      </c>
      <c r="C14" s="3" t="s">
        <v>13</v>
      </c>
      <c r="D14" s="3" t="s">
        <v>14</v>
      </c>
      <c r="E14" s="4" t="s">
        <v>15</v>
      </c>
      <c r="F14" s="4" t="s">
        <v>16</v>
      </c>
      <c r="G14" s="2" t="s">
        <v>225</v>
      </c>
      <c r="H14" s="2" t="s">
        <v>260</v>
      </c>
      <c r="I14" s="17">
        <v>1</v>
      </c>
      <c r="J14" s="17">
        <v>2</v>
      </c>
      <c r="K14" s="17">
        <v>3</v>
      </c>
      <c r="L14" s="17">
        <v>4</v>
      </c>
      <c r="M14" s="17" t="s">
        <v>256</v>
      </c>
      <c r="N14" s="17" t="s">
        <v>259</v>
      </c>
      <c r="O14" s="17">
        <v>1</v>
      </c>
      <c r="P14" s="17">
        <v>2</v>
      </c>
      <c r="Q14" s="17">
        <v>3</v>
      </c>
      <c r="R14" s="17">
        <v>4</v>
      </c>
      <c r="S14" s="17" t="s">
        <v>257</v>
      </c>
      <c r="T14" s="17" t="s">
        <v>261</v>
      </c>
      <c r="U14" s="17" t="s">
        <v>258</v>
      </c>
      <c r="V14" s="17" t="s">
        <v>254</v>
      </c>
    </row>
    <row r="15" spans="1:29" x14ac:dyDescent="0.35">
      <c r="A15" s="18">
        <v>1</v>
      </c>
      <c r="B15" s="5">
        <v>71</v>
      </c>
      <c r="C15" s="6" t="s">
        <v>569</v>
      </c>
      <c r="D15" s="7" t="s">
        <v>22</v>
      </c>
      <c r="E15" s="14">
        <v>19417</v>
      </c>
      <c r="F15" s="14" t="s">
        <v>36</v>
      </c>
      <c r="G15" s="38" t="s">
        <v>27</v>
      </c>
      <c r="H15" s="38">
        <v>14</v>
      </c>
      <c r="I15" s="18">
        <v>94</v>
      </c>
      <c r="J15" s="18">
        <v>93</v>
      </c>
      <c r="K15" s="18">
        <v>91</v>
      </c>
      <c r="L15" s="18">
        <v>96</v>
      </c>
      <c r="M15" s="18">
        <f t="shared" ref="M15:M35" si="0">SUM(I15:L15)</f>
        <v>374</v>
      </c>
      <c r="N15" s="18">
        <v>36</v>
      </c>
      <c r="O15" s="18">
        <v>91</v>
      </c>
      <c r="P15" s="18">
        <v>92</v>
      </c>
      <c r="Q15" s="18">
        <v>96</v>
      </c>
      <c r="R15" s="18">
        <v>95</v>
      </c>
      <c r="S15" s="18">
        <f t="shared" ref="S15:S35" si="1">SUM(O15:R15)</f>
        <v>374</v>
      </c>
      <c r="T15" s="18">
        <f t="shared" ref="T15:T35" si="2">S15+M15</f>
        <v>748</v>
      </c>
      <c r="U15" s="39">
        <v>93.5</v>
      </c>
      <c r="V15" s="39">
        <f t="shared" ref="V15:V22" si="3">SUM(T15:U15)</f>
        <v>841.5</v>
      </c>
    </row>
    <row r="16" spans="1:29" x14ac:dyDescent="0.35">
      <c r="A16" s="18">
        <v>2</v>
      </c>
      <c r="B16" s="5">
        <v>135</v>
      </c>
      <c r="C16" s="6" t="s">
        <v>539</v>
      </c>
      <c r="D16" s="7" t="s">
        <v>104</v>
      </c>
      <c r="E16" s="56">
        <v>30212</v>
      </c>
      <c r="F16" s="56" t="s">
        <v>195</v>
      </c>
      <c r="G16" s="38" t="s">
        <v>27</v>
      </c>
      <c r="H16" s="38">
        <v>23</v>
      </c>
      <c r="I16" s="18">
        <v>91</v>
      </c>
      <c r="J16" s="18">
        <v>90</v>
      </c>
      <c r="K16" s="18">
        <v>91</v>
      </c>
      <c r="L16" s="18">
        <v>91</v>
      </c>
      <c r="M16" s="18">
        <f t="shared" si="0"/>
        <v>363</v>
      </c>
      <c r="N16" s="18">
        <v>39</v>
      </c>
      <c r="O16" s="18">
        <v>94</v>
      </c>
      <c r="P16" s="18">
        <v>94</v>
      </c>
      <c r="Q16" s="18">
        <v>95</v>
      </c>
      <c r="R16" s="18">
        <v>91</v>
      </c>
      <c r="S16" s="18">
        <f t="shared" si="1"/>
        <v>374</v>
      </c>
      <c r="T16" s="18">
        <f t="shared" si="2"/>
        <v>737</v>
      </c>
      <c r="U16" s="39">
        <v>95.7</v>
      </c>
      <c r="V16" s="39">
        <f t="shared" si="3"/>
        <v>832.7</v>
      </c>
    </row>
    <row r="17" spans="1:22" x14ac:dyDescent="0.35">
      <c r="A17" s="18">
        <v>3</v>
      </c>
      <c r="B17" s="5">
        <v>100</v>
      </c>
      <c r="C17" s="6" t="s">
        <v>357</v>
      </c>
      <c r="D17" s="7" t="s">
        <v>652</v>
      </c>
      <c r="E17" s="56">
        <v>29926</v>
      </c>
      <c r="F17" s="56" t="s">
        <v>210</v>
      </c>
      <c r="G17" s="38" t="s">
        <v>20</v>
      </c>
      <c r="H17" s="38">
        <v>16</v>
      </c>
      <c r="I17" s="18">
        <v>88</v>
      </c>
      <c r="J17" s="18">
        <v>93</v>
      </c>
      <c r="K17" s="18">
        <v>91</v>
      </c>
      <c r="L17" s="18">
        <v>91</v>
      </c>
      <c r="M17" s="18">
        <f t="shared" si="0"/>
        <v>363</v>
      </c>
      <c r="N17" s="18">
        <v>38</v>
      </c>
      <c r="O17" s="18">
        <v>94</v>
      </c>
      <c r="P17" s="18">
        <v>92</v>
      </c>
      <c r="Q17" s="18">
        <v>93</v>
      </c>
      <c r="R17" s="18">
        <v>90</v>
      </c>
      <c r="S17" s="18">
        <f t="shared" si="1"/>
        <v>369</v>
      </c>
      <c r="T17" s="18">
        <f t="shared" si="2"/>
        <v>732</v>
      </c>
      <c r="U17" s="39">
        <v>95.5</v>
      </c>
      <c r="V17" s="39">
        <f t="shared" si="3"/>
        <v>827.5</v>
      </c>
    </row>
    <row r="18" spans="1:22" x14ac:dyDescent="0.35">
      <c r="A18" s="18">
        <v>4</v>
      </c>
      <c r="B18" s="5">
        <v>11</v>
      </c>
      <c r="C18" s="6" t="s">
        <v>526</v>
      </c>
      <c r="D18" s="7" t="s">
        <v>527</v>
      </c>
      <c r="E18" s="56">
        <v>15022</v>
      </c>
      <c r="F18" s="56" t="s">
        <v>45</v>
      </c>
      <c r="G18" s="38" t="s">
        <v>27</v>
      </c>
      <c r="H18" s="38">
        <v>30</v>
      </c>
      <c r="I18" s="18">
        <v>95</v>
      </c>
      <c r="J18" s="18">
        <v>95</v>
      </c>
      <c r="K18" s="18">
        <v>89</v>
      </c>
      <c r="L18" s="18">
        <v>90</v>
      </c>
      <c r="M18" s="18">
        <f t="shared" si="0"/>
        <v>369</v>
      </c>
      <c r="N18" s="18">
        <v>37</v>
      </c>
      <c r="O18" s="18">
        <v>92</v>
      </c>
      <c r="P18" s="18">
        <v>93</v>
      </c>
      <c r="Q18" s="18">
        <v>88</v>
      </c>
      <c r="R18" s="18">
        <v>92</v>
      </c>
      <c r="S18" s="18">
        <f t="shared" si="1"/>
        <v>365</v>
      </c>
      <c r="T18" s="18">
        <f t="shared" si="2"/>
        <v>734</v>
      </c>
      <c r="U18" s="39">
        <v>91.7</v>
      </c>
      <c r="V18" s="39">
        <f t="shared" si="3"/>
        <v>825.7</v>
      </c>
    </row>
    <row r="19" spans="1:22" x14ac:dyDescent="0.35">
      <c r="A19" s="18">
        <v>5</v>
      </c>
      <c r="B19" s="5">
        <v>139</v>
      </c>
      <c r="C19" s="6" t="s">
        <v>540</v>
      </c>
      <c r="D19" s="7" t="s">
        <v>541</v>
      </c>
      <c r="E19" s="56">
        <v>27144</v>
      </c>
      <c r="F19" s="56" t="s">
        <v>36</v>
      </c>
      <c r="G19" s="38" t="s">
        <v>20</v>
      </c>
      <c r="H19" s="38">
        <v>31</v>
      </c>
      <c r="I19" s="18">
        <v>92</v>
      </c>
      <c r="J19" s="18">
        <v>93</v>
      </c>
      <c r="K19" s="18">
        <v>87</v>
      </c>
      <c r="L19" s="18">
        <v>86</v>
      </c>
      <c r="M19" s="18">
        <f t="shared" si="0"/>
        <v>358</v>
      </c>
      <c r="N19" s="18">
        <v>42</v>
      </c>
      <c r="O19" s="18">
        <v>85</v>
      </c>
      <c r="P19" s="18">
        <v>90</v>
      </c>
      <c r="Q19" s="18">
        <v>93</v>
      </c>
      <c r="R19" s="18">
        <v>91</v>
      </c>
      <c r="S19" s="18">
        <f t="shared" si="1"/>
        <v>359</v>
      </c>
      <c r="T19" s="18">
        <f t="shared" si="2"/>
        <v>717</v>
      </c>
      <c r="U19" s="39">
        <v>91.1</v>
      </c>
      <c r="V19" s="39">
        <f t="shared" si="3"/>
        <v>808.1</v>
      </c>
    </row>
    <row r="20" spans="1:22" x14ac:dyDescent="0.35">
      <c r="A20" s="18">
        <v>6</v>
      </c>
      <c r="B20" s="5">
        <v>73</v>
      </c>
      <c r="C20" s="6" t="s">
        <v>535</v>
      </c>
      <c r="D20" s="7" t="s">
        <v>536</v>
      </c>
      <c r="E20" s="56">
        <v>19938</v>
      </c>
      <c r="F20" s="56" t="s">
        <v>191</v>
      </c>
      <c r="G20" s="38" t="s">
        <v>27</v>
      </c>
      <c r="H20" s="38">
        <v>12</v>
      </c>
      <c r="I20" s="18">
        <v>85</v>
      </c>
      <c r="J20" s="18">
        <v>86</v>
      </c>
      <c r="K20" s="18">
        <v>95</v>
      </c>
      <c r="L20" s="18">
        <v>91</v>
      </c>
      <c r="M20" s="18">
        <f t="shared" si="0"/>
        <v>357</v>
      </c>
      <c r="N20" s="18">
        <v>43</v>
      </c>
      <c r="O20" s="18">
        <v>87</v>
      </c>
      <c r="P20" s="18">
        <v>89</v>
      </c>
      <c r="Q20" s="18">
        <v>87</v>
      </c>
      <c r="R20" s="18">
        <v>86</v>
      </c>
      <c r="S20" s="18">
        <f t="shared" si="1"/>
        <v>349</v>
      </c>
      <c r="T20" s="18">
        <f t="shared" si="2"/>
        <v>706</v>
      </c>
      <c r="U20" s="39">
        <v>97.6</v>
      </c>
      <c r="V20" s="39">
        <f t="shared" si="3"/>
        <v>803.6</v>
      </c>
    </row>
    <row r="21" spans="1:22" x14ac:dyDescent="0.35">
      <c r="A21" s="18">
        <v>7</v>
      </c>
      <c r="B21" s="5">
        <v>165</v>
      </c>
      <c r="C21" s="6" t="s">
        <v>547</v>
      </c>
      <c r="D21" s="7" t="s">
        <v>550</v>
      </c>
      <c r="E21" s="56" t="s">
        <v>551</v>
      </c>
      <c r="F21" s="56" t="s">
        <v>33</v>
      </c>
      <c r="G21" s="38" t="s">
        <v>20</v>
      </c>
      <c r="H21" s="38">
        <v>22</v>
      </c>
      <c r="I21" s="18">
        <v>86</v>
      </c>
      <c r="J21" s="18">
        <v>92</v>
      </c>
      <c r="K21" s="18">
        <v>89</v>
      </c>
      <c r="L21" s="18">
        <v>91</v>
      </c>
      <c r="M21" s="18">
        <f t="shared" si="0"/>
        <v>358</v>
      </c>
      <c r="N21" s="18">
        <v>41</v>
      </c>
      <c r="O21" s="18">
        <v>89</v>
      </c>
      <c r="P21" s="18">
        <v>89</v>
      </c>
      <c r="Q21" s="18">
        <v>91</v>
      </c>
      <c r="R21" s="18">
        <v>87</v>
      </c>
      <c r="S21" s="18">
        <f t="shared" si="1"/>
        <v>356</v>
      </c>
      <c r="T21" s="18">
        <f t="shared" si="2"/>
        <v>714</v>
      </c>
      <c r="U21" s="39">
        <v>84</v>
      </c>
      <c r="V21" s="39">
        <f t="shared" si="3"/>
        <v>798</v>
      </c>
    </row>
    <row r="22" spans="1:22" x14ac:dyDescent="0.35">
      <c r="A22" s="18">
        <v>8</v>
      </c>
      <c r="B22" s="5">
        <v>243</v>
      </c>
      <c r="C22" s="6" t="s">
        <v>561</v>
      </c>
      <c r="D22" s="7" t="s">
        <v>562</v>
      </c>
      <c r="E22" s="56">
        <v>30025</v>
      </c>
      <c r="F22" s="56" t="s">
        <v>231</v>
      </c>
      <c r="G22" s="38" t="s">
        <v>27</v>
      </c>
      <c r="H22" s="38">
        <v>27</v>
      </c>
      <c r="I22" s="18">
        <v>87</v>
      </c>
      <c r="J22" s="18">
        <v>82</v>
      </c>
      <c r="K22" s="18">
        <v>91</v>
      </c>
      <c r="L22" s="18">
        <v>90</v>
      </c>
      <c r="M22" s="18">
        <f t="shared" si="0"/>
        <v>350</v>
      </c>
      <c r="N22" s="18">
        <v>45</v>
      </c>
      <c r="O22" s="18">
        <v>89</v>
      </c>
      <c r="P22" s="18">
        <v>93</v>
      </c>
      <c r="Q22" s="18">
        <v>89</v>
      </c>
      <c r="R22" s="18">
        <v>84</v>
      </c>
      <c r="S22" s="18">
        <f t="shared" si="1"/>
        <v>355</v>
      </c>
      <c r="T22" s="18">
        <f t="shared" si="2"/>
        <v>705</v>
      </c>
      <c r="U22" s="39">
        <v>89.7</v>
      </c>
      <c r="V22" s="39">
        <f t="shared" si="3"/>
        <v>794.7</v>
      </c>
    </row>
    <row r="23" spans="1:22" x14ac:dyDescent="0.35">
      <c r="A23" s="18">
        <v>9</v>
      </c>
      <c r="B23" s="5">
        <v>280</v>
      </c>
      <c r="C23" s="6" t="s">
        <v>563</v>
      </c>
      <c r="D23" s="7" t="s">
        <v>564</v>
      </c>
      <c r="E23" s="56">
        <v>28960</v>
      </c>
      <c r="F23" s="56" t="s">
        <v>36</v>
      </c>
      <c r="G23" s="38" t="s">
        <v>20</v>
      </c>
      <c r="H23" s="38">
        <v>21</v>
      </c>
      <c r="I23" s="18">
        <v>91</v>
      </c>
      <c r="J23" s="18">
        <v>84</v>
      </c>
      <c r="K23" s="18">
        <v>86</v>
      </c>
      <c r="L23" s="18">
        <v>91</v>
      </c>
      <c r="M23" s="18">
        <f t="shared" si="0"/>
        <v>352</v>
      </c>
      <c r="N23" s="18">
        <v>44</v>
      </c>
      <c r="O23" s="18">
        <v>88</v>
      </c>
      <c r="P23" s="18">
        <v>88</v>
      </c>
      <c r="Q23" s="18">
        <v>85</v>
      </c>
      <c r="R23" s="18">
        <v>91</v>
      </c>
      <c r="S23" s="18">
        <f t="shared" si="1"/>
        <v>352</v>
      </c>
      <c r="T23" s="18">
        <f t="shared" si="2"/>
        <v>704</v>
      </c>
    </row>
    <row r="24" spans="1:22" x14ac:dyDescent="0.35">
      <c r="A24" s="18">
        <v>10</v>
      </c>
      <c r="B24" s="5">
        <v>226</v>
      </c>
      <c r="C24" s="6" t="s">
        <v>559</v>
      </c>
      <c r="D24" s="7" t="s">
        <v>560</v>
      </c>
      <c r="E24" s="56">
        <v>31932</v>
      </c>
      <c r="F24" s="56" t="s">
        <v>57</v>
      </c>
      <c r="G24" s="38" t="s">
        <v>27</v>
      </c>
      <c r="H24" s="38">
        <v>24</v>
      </c>
      <c r="I24" s="18">
        <v>96</v>
      </c>
      <c r="J24" s="18">
        <v>85</v>
      </c>
      <c r="K24" s="18">
        <v>90</v>
      </c>
      <c r="L24" s="18">
        <v>90</v>
      </c>
      <c r="M24" s="18">
        <f t="shared" si="0"/>
        <v>361</v>
      </c>
      <c r="N24" s="18">
        <v>40</v>
      </c>
      <c r="O24" s="18">
        <v>88</v>
      </c>
      <c r="P24" s="18">
        <v>84</v>
      </c>
      <c r="Q24" s="18">
        <v>84</v>
      </c>
      <c r="R24" s="18">
        <v>85</v>
      </c>
      <c r="S24" s="18">
        <f t="shared" si="1"/>
        <v>341</v>
      </c>
      <c r="T24" s="18">
        <f t="shared" si="2"/>
        <v>702</v>
      </c>
    </row>
    <row r="25" spans="1:22" x14ac:dyDescent="0.35">
      <c r="A25" s="18">
        <v>11</v>
      </c>
      <c r="B25" s="5">
        <v>26</v>
      </c>
      <c r="C25" s="6" t="s">
        <v>568</v>
      </c>
      <c r="D25" s="7" t="s">
        <v>201</v>
      </c>
      <c r="E25" s="56">
        <v>30082</v>
      </c>
      <c r="F25" s="56" t="s">
        <v>210</v>
      </c>
      <c r="G25" s="38" t="s">
        <v>27</v>
      </c>
      <c r="H25" s="38">
        <v>25</v>
      </c>
      <c r="I25" s="18">
        <v>91</v>
      </c>
      <c r="J25" s="18">
        <v>81</v>
      </c>
      <c r="K25" s="18">
        <v>89</v>
      </c>
      <c r="L25" s="18">
        <v>88</v>
      </c>
      <c r="M25" s="18">
        <f t="shared" si="0"/>
        <v>349</v>
      </c>
      <c r="N25" s="18">
        <v>46</v>
      </c>
      <c r="O25" s="18">
        <v>89</v>
      </c>
      <c r="P25" s="18">
        <v>81</v>
      </c>
      <c r="Q25" s="18">
        <v>89</v>
      </c>
      <c r="R25" s="18">
        <v>92</v>
      </c>
      <c r="S25" s="18">
        <f t="shared" si="1"/>
        <v>351</v>
      </c>
      <c r="T25" s="18">
        <f t="shared" si="2"/>
        <v>700</v>
      </c>
    </row>
    <row r="26" spans="1:22" x14ac:dyDescent="0.35">
      <c r="A26" s="18">
        <v>12</v>
      </c>
      <c r="B26" s="5">
        <v>13</v>
      </c>
      <c r="C26" s="6" t="s">
        <v>528</v>
      </c>
      <c r="D26" s="7" t="s">
        <v>529</v>
      </c>
      <c r="E26" s="13" t="s">
        <v>530</v>
      </c>
      <c r="F26" s="10" t="s">
        <v>89</v>
      </c>
      <c r="G26" s="5" t="s">
        <v>27</v>
      </c>
      <c r="H26" s="5">
        <v>28</v>
      </c>
      <c r="I26" s="18">
        <v>86</v>
      </c>
      <c r="J26" s="18">
        <v>81</v>
      </c>
      <c r="K26" s="18">
        <v>88</v>
      </c>
      <c r="L26" s="18">
        <v>84</v>
      </c>
      <c r="M26" s="18">
        <f t="shared" si="0"/>
        <v>339</v>
      </c>
      <c r="N26" s="18">
        <v>49</v>
      </c>
      <c r="O26" s="18">
        <v>90</v>
      </c>
      <c r="P26" s="18">
        <v>92</v>
      </c>
      <c r="Q26" s="18">
        <v>91</v>
      </c>
      <c r="R26" s="18">
        <v>84</v>
      </c>
      <c r="S26" s="18">
        <f t="shared" si="1"/>
        <v>357</v>
      </c>
      <c r="T26" s="18">
        <f t="shared" si="2"/>
        <v>696</v>
      </c>
    </row>
    <row r="27" spans="1:22" x14ac:dyDescent="0.35">
      <c r="A27" s="18">
        <v>13</v>
      </c>
      <c r="B27" s="5">
        <v>145</v>
      </c>
      <c r="C27" s="6" t="s">
        <v>542</v>
      </c>
      <c r="D27" s="7" t="s">
        <v>543</v>
      </c>
      <c r="E27" s="56" t="s">
        <v>544</v>
      </c>
      <c r="F27" s="56" t="s">
        <v>33</v>
      </c>
      <c r="G27" s="38" t="s">
        <v>27</v>
      </c>
      <c r="H27" s="38">
        <v>33</v>
      </c>
      <c r="I27" s="18">
        <v>77</v>
      </c>
      <c r="J27" s="18">
        <v>85</v>
      </c>
      <c r="K27" s="18">
        <v>93</v>
      </c>
      <c r="L27" s="18">
        <v>88</v>
      </c>
      <c r="M27" s="18">
        <f t="shared" si="0"/>
        <v>343</v>
      </c>
      <c r="N27" s="18">
        <v>47</v>
      </c>
      <c r="O27" s="18">
        <v>82</v>
      </c>
      <c r="P27" s="18">
        <v>85</v>
      </c>
      <c r="Q27" s="18">
        <v>87</v>
      </c>
      <c r="R27" s="18">
        <v>85</v>
      </c>
      <c r="S27" s="18">
        <f t="shared" si="1"/>
        <v>339</v>
      </c>
      <c r="T27" s="18">
        <f t="shared" si="2"/>
        <v>682</v>
      </c>
    </row>
    <row r="28" spans="1:22" x14ac:dyDescent="0.35">
      <c r="A28" s="18">
        <v>14</v>
      </c>
      <c r="B28" s="5">
        <v>181</v>
      </c>
      <c r="C28" s="6" t="s">
        <v>554</v>
      </c>
      <c r="D28" s="7" t="s">
        <v>555</v>
      </c>
      <c r="E28" s="56">
        <v>28733</v>
      </c>
      <c r="F28" s="56" t="s">
        <v>556</v>
      </c>
      <c r="G28" s="38" t="s">
        <v>27</v>
      </c>
      <c r="H28" s="38">
        <v>15</v>
      </c>
      <c r="I28" s="18">
        <v>83</v>
      </c>
      <c r="J28" s="18">
        <v>91</v>
      </c>
      <c r="K28" s="18">
        <v>79</v>
      </c>
      <c r="L28" s="18">
        <v>83</v>
      </c>
      <c r="M28" s="18">
        <f t="shared" si="0"/>
        <v>336</v>
      </c>
      <c r="N28" s="18">
        <v>50</v>
      </c>
      <c r="O28" s="18">
        <v>86</v>
      </c>
      <c r="P28" s="18">
        <v>85</v>
      </c>
      <c r="Q28" s="18">
        <v>85</v>
      </c>
      <c r="R28" s="18">
        <v>86</v>
      </c>
      <c r="S28" s="18">
        <f t="shared" si="1"/>
        <v>342</v>
      </c>
      <c r="T28" s="18">
        <f t="shared" si="2"/>
        <v>678</v>
      </c>
    </row>
    <row r="29" spans="1:22" x14ac:dyDescent="0.35">
      <c r="A29" s="18">
        <v>15</v>
      </c>
      <c r="B29" s="5">
        <v>172</v>
      </c>
      <c r="C29" s="6" t="s">
        <v>552</v>
      </c>
      <c r="D29" s="7" t="s">
        <v>553</v>
      </c>
      <c r="E29" s="56">
        <v>19481</v>
      </c>
      <c r="F29" s="56" t="s">
        <v>506</v>
      </c>
      <c r="G29" s="38" t="s">
        <v>20</v>
      </c>
      <c r="H29" s="38">
        <v>18</v>
      </c>
      <c r="I29" s="18">
        <v>83</v>
      </c>
      <c r="J29" s="18">
        <v>83</v>
      </c>
      <c r="K29" s="18">
        <v>85</v>
      </c>
      <c r="L29" s="18">
        <v>83</v>
      </c>
      <c r="M29" s="18">
        <f t="shared" si="0"/>
        <v>334</v>
      </c>
      <c r="N29" s="18">
        <v>51</v>
      </c>
      <c r="O29" s="18">
        <v>86</v>
      </c>
      <c r="P29" s="18">
        <v>89</v>
      </c>
      <c r="Q29" s="18">
        <v>83</v>
      </c>
      <c r="R29" s="18">
        <v>82</v>
      </c>
      <c r="S29" s="18">
        <f t="shared" si="1"/>
        <v>340</v>
      </c>
      <c r="T29" s="18">
        <f t="shared" si="2"/>
        <v>674</v>
      </c>
    </row>
    <row r="30" spans="1:22" x14ac:dyDescent="0.35">
      <c r="A30" s="18">
        <v>16</v>
      </c>
      <c r="B30" s="5">
        <v>275</v>
      </c>
      <c r="C30" s="6" t="s">
        <v>574</v>
      </c>
      <c r="D30" s="7" t="s">
        <v>233</v>
      </c>
      <c r="E30" s="56">
        <v>113938</v>
      </c>
      <c r="F30" s="56" t="s">
        <v>506</v>
      </c>
      <c r="G30" s="38" t="s">
        <v>27</v>
      </c>
      <c r="H30" s="38">
        <v>29</v>
      </c>
      <c r="I30" s="18">
        <v>87</v>
      </c>
      <c r="J30" s="18">
        <v>83</v>
      </c>
      <c r="K30" s="18">
        <v>84</v>
      </c>
      <c r="L30" s="18">
        <v>86</v>
      </c>
      <c r="M30" s="18">
        <f t="shared" si="0"/>
        <v>340</v>
      </c>
      <c r="N30" s="18">
        <v>48</v>
      </c>
      <c r="O30" s="18">
        <v>82</v>
      </c>
      <c r="P30" s="18">
        <v>77</v>
      </c>
      <c r="Q30" s="18">
        <v>83</v>
      </c>
      <c r="R30" s="18">
        <v>91</v>
      </c>
      <c r="S30" s="18">
        <f t="shared" si="1"/>
        <v>333</v>
      </c>
      <c r="T30" s="18">
        <f t="shared" si="2"/>
        <v>673</v>
      </c>
    </row>
    <row r="31" spans="1:22" x14ac:dyDescent="0.35">
      <c r="A31" s="18">
        <v>17</v>
      </c>
      <c r="B31" s="5">
        <v>273</v>
      </c>
      <c r="C31" s="6" t="s">
        <v>573</v>
      </c>
      <c r="D31" s="7" t="s">
        <v>70</v>
      </c>
      <c r="E31" s="56">
        <v>26657</v>
      </c>
      <c r="F31" s="56" t="s">
        <v>45</v>
      </c>
      <c r="G31" s="38" t="s">
        <v>20</v>
      </c>
      <c r="H31" s="38">
        <v>34</v>
      </c>
      <c r="I31" s="18">
        <v>75</v>
      </c>
      <c r="J31" s="18">
        <v>87</v>
      </c>
      <c r="K31" s="18">
        <v>83</v>
      </c>
      <c r="L31" s="18">
        <v>87</v>
      </c>
      <c r="M31" s="18">
        <f t="shared" si="0"/>
        <v>332</v>
      </c>
      <c r="N31" s="18">
        <v>52</v>
      </c>
      <c r="O31" s="18">
        <v>85</v>
      </c>
      <c r="P31" s="18">
        <v>89</v>
      </c>
      <c r="Q31" s="18">
        <v>87</v>
      </c>
      <c r="R31" s="18">
        <v>78</v>
      </c>
      <c r="S31" s="18">
        <f t="shared" si="1"/>
        <v>339</v>
      </c>
      <c r="T31" s="18">
        <f t="shared" si="2"/>
        <v>671</v>
      </c>
    </row>
    <row r="32" spans="1:22" x14ac:dyDescent="0.35">
      <c r="A32" s="18">
        <v>18</v>
      </c>
      <c r="B32" s="5">
        <v>118</v>
      </c>
      <c r="C32" s="6" t="s">
        <v>537</v>
      </c>
      <c r="D32" s="7" t="s">
        <v>538</v>
      </c>
      <c r="E32" s="10">
        <v>30730</v>
      </c>
      <c r="F32" s="10" t="s">
        <v>57</v>
      </c>
      <c r="G32" s="5" t="s">
        <v>27</v>
      </c>
      <c r="H32" s="5">
        <v>26</v>
      </c>
      <c r="I32" s="18">
        <v>78</v>
      </c>
      <c r="J32" s="18">
        <v>81</v>
      </c>
      <c r="K32" s="18">
        <v>85</v>
      </c>
      <c r="L32" s="18">
        <v>86</v>
      </c>
      <c r="M32" s="18">
        <f t="shared" si="0"/>
        <v>330</v>
      </c>
      <c r="N32" s="18">
        <v>53</v>
      </c>
      <c r="O32" s="18">
        <v>77</v>
      </c>
      <c r="P32" s="18">
        <v>84</v>
      </c>
      <c r="Q32" s="18">
        <v>87</v>
      </c>
      <c r="R32" s="18">
        <v>88</v>
      </c>
      <c r="S32" s="18">
        <f t="shared" si="1"/>
        <v>336</v>
      </c>
      <c r="T32" s="18">
        <f t="shared" si="2"/>
        <v>666</v>
      </c>
    </row>
    <row r="33" spans="1:20" x14ac:dyDescent="0.35">
      <c r="A33" s="18">
        <v>19</v>
      </c>
      <c r="B33" s="5">
        <v>109</v>
      </c>
      <c r="C33" s="6" t="s">
        <v>570</v>
      </c>
      <c r="D33" s="7" t="s">
        <v>571</v>
      </c>
      <c r="E33" s="56" t="s">
        <v>572</v>
      </c>
      <c r="F33" s="56" t="s">
        <v>33</v>
      </c>
      <c r="G33" s="38" t="s">
        <v>20</v>
      </c>
      <c r="H33" s="38">
        <v>35</v>
      </c>
      <c r="I33" s="18">
        <v>72</v>
      </c>
      <c r="J33" s="18">
        <v>81</v>
      </c>
      <c r="K33" s="18">
        <v>88</v>
      </c>
      <c r="L33" s="18">
        <v>83</v>
      </c>
      <c r="M33" s="18">
        <f t="shared" si="0"/>
        <v>324</v>
      </c>
      <c r="N33" s="18">
        <v>54</v>
      </c>
      <c r="O33" s="18">
        <v>89</v>
      </c>
      <c r="P33" s="18">
        <v>86</v>
      </c>
      <c r="Q33" s="18">
        <v>82</v>
      </c>
      <c r="R33" s="18">
        <v>78</v>
      </c>
      <c r="S33" s="18">
        <f t="shared" si="1"/>
        <v>335</v>
      </c>
      <c r="T33" s="18">
        <f t="shared" si="2"/>
        <v>659</v>
      </c>
    </row>
    <row r="34" spans="1:20" x14ac:dyDescent="0.35">
      <c r="A34" s="18">
        <v>20</v>
      </c>
      <c r="B34" s="5">
        <v>3</v>
      </c>
      <c r="C34" s="6" t="s">
        <v>567</v>
      </c>
      <c r="D34" s="7" t="s">
        <v>94</v>
      </c>
      <c r="E34" s="10">
        <v>31574</v>
      </c>
      <c r="F34" s="10" t="s">
        <v>48</v>
      </c>
      <c r="G34" s="5" t="s">
        <v>20</v>
      </c>
      <c r="H34" s="5">
        <v>19</v>
      </c>
      <c r="I34" s="18">
        <v>74</v>
      </c>
      <c r="J34" s="18">
        <v>81</v>
      </c>
      <c r="K34" s="18">
        <v>80</v>
      </c>
      <c r="L34" s="18">
        <v>78</v>
      </c>
      <c r="M34" s="18">
        <f t="shared" si="0"/>
        <v>313</v>
      </c>
      <c r="N34" s="18">
        <v>55</v>
      </c>
      <c r="O34" s="18">
        <v>68</v>
      </c>
      <c r="P34" s="18">
        <v>63</v>
      </c>
      <c r="Q34" s="18">
        <v>76</v>
      </c>
      <c r="R34" s="18">
        <v>83</v>
      </c>
      <c r="S34" s="18">
        <f t="shared" si="1"/>
        <v>290</v>
      </c>
      <c r="T34" s="18">
        <f t="shared" si="2"/>
        <v>603</v>
      </c>
    </row>
    <row r="35" spans="1:20" x14ac:dyDescent="0.35">
      <c r="A35" s="18">
        <v>21</v>
      </c>
      <c r="B35" s="5">
        <v>22</v>
      </c>
      <c r="C35" s="6" t="s">
        <v>531</v>
      </c>
      <c r="D35" s="7" t="s">
        <v>532</v>
      </c>
      <c r="E35" s="10">
        <v>25326</v>
      </c>
      <c r="F35" s="10" t="s">
        <v>506</v>
      </c>
      <c r="G35" s="5" t="s">
        <v>20</v>
      </c>
      <c r="H35" s="5">
        <v>13</v>
      </c>
      <c r="I35" s="18">
        <v>74</v>
      </c>
      <c r="J35" s="18">
        <v>69</v>
      </c>
      <c r="K35" s="18">
        <v>79</v>
      </c>
      <c r="L35" s="18">
        <v>80</v>
      </c>
      <c r="M35" s="18">
        <f t="shared" si="0"/>
        <v>302</v>
      </c>
      <c r="N35" s="18">
        <v>56</v>
      </c>
      <c r="O35" s="18">
        <v>72</v>
      </c>
      <c r="P35" s="18">
        <v>68</v>
      </c>
      <c r="Q35" s="18">
        <v>48</v>
      </c>
      <c r="R35" s="18">
        <v>68</v>
      </c>
      <c r="S35" s="18">
        <f t="shared" si="1"/>
        <v>256</v>
      </c>
      <c r="T35" s="18">
        <f t="shared" si="2"/>
        <v>558</v>
      </c>
    </row>
  </sheetData>
  <phoneticPr fontId="6" type="noConversion"/>
  <conditionalFormatting sqref="O15:R36 I15:L35">
    <cfRule type="cellIs" dxfId="3" priority="1" stopIfTrue="1" operator="equal">
      <formula>100</formula>
    </cfRule>
  </conditionalFormatting>
  <conditionalFormatting sqref="B14 B15:C35">
    <cfRule type="cellIs" dxfId="2" priority="2" stopIfTrue="1" operator="equal">
      <formula>#REF!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/>
  </sheetViews>
  <sheetFormatPr defaultColWidth="9.1796875" defaultRowHeight="15.5" x14ac:dyDescent="0.35"/>
  <cols>
    <col min="1" max="1" width="4.7265625" style="18" customWidth="1"/>
    <col min="2" max="2" width="5.1796875" style="18" bestFit="1" customWidth="1"/>
    <col min="3" max="3" width="16.453125" style="18" bestFit="1" customWidth="1"/>
    <col min="4" max="4" width="11.7265625" style="18" bestFit="1" customWidth="1"/>
    <col min="5" max="5" width="9" style="18" hidden="1" customWidth="1"/>
    <col min="6" max="6" width="6.81640625" style="18" bestFit="1" customWidth="1"/>
    <col min="7" max="7" width="5.54296875" style="18" bestFit="1" customWidth="1"/>
    <col min="8" max="13" width="3.81640625" style="18" bestFit="1" customWidth="1"/>
    <col min="14" max="14" width="7.81640625" style="18" bestFit="1" customWidth="1"/>
    <col min="15" max="16" width="7" style="18" bestFit="1" customWidth="1"/>
    <col min="17" max="20" width="5.1796875" style="18" bestFit="1" customWidth="1"/>
    <col min="21" max="21" width="3.81640625" style="18" bestFit="1" customWidth="1"/>
    <col min="22" max="22" width="5.1796875" style="18" bestFit="1" customWidth="1"/>
    <col min="23" max="23" width="3.81640625" style="18" bestFit="1" customWidth="1"/>
    <col min="24" max="24" width="5.1796875" style="18" bestFit="1" customWidth="1"/>
    <col min="25" max="16384" width="9.1796875" style="18"/>
  </cols>
  <sheetData>
    <row r="1" spans="1:23" s="1" customFormat="1" ht="20" x14ac:dyDescent="0.4">
      <c r="A1" s="22" t="s">
        <v>224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8"/>
      <c r="R1" s="18"/>
      <c r="S1" s="18"/>
      <c r="T1" s="18"/>
      <c r="U1" s="18"/>
      <c r="V1" s="18"/>
      <c r="W1" s="18"/>
    </row>
    <row r="2" spans="1:23" s="1" customFormat="1" ht="20" x14ac:dyDescent="0.4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8"/>
      <c r="R2" s="18"/>
      <c r="S2" s="18"/>
      <c r="T2" s="18"/>
      <c r="U2" s="18"/>
      <c r="V2" s="18"/>
      <c r="W2" s="18"/>
    </row>
    <row r="3" spans="1:23" s="1" customFormat="1" ht="20" x14ac:dyDescent="0.4">
      <c r="A3" s="22" t="s">
        <v>497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8"/>
      <c r="R3" s="18"/>
      <c r="S3" s="18"/>
      <c r="T3" s="18"/>
      <c r="U3" s="18"/>
      <c r="V3" s="18"/>
      <c r="W3" s="18"/>
    </row>
    <row r="4" spans="1:23" s="1" customFormat="1" ht="20" x14ac:dyDescent="0.4">
      <c r="A4" s="54" t="s">
        <v>498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8"/>
      <c r="R4" s="18"/>
      <c r="S4" s="18"/>
      <c r="T4" s="18"/>
      <c r="U4" s="18"/>
      <c r="V4" s="18"/>
      <c r="W4" s="18"/>
    </row>
    <row r="5" spans="1:23" s="1" customForma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8"/>
      <c r="O5" s="18"/>
      <c r="P5" s="18"/>
    </row>
    <row r="6" spans="1:23" s="1" customFormat="1" x14ac:dyDescent="0.35">
      <c r="A6" s="21" t="s">
        <v>2</v>
      </c>
      <c r="B6" s="20"/>
      <c r="C6" s="20"/>
      <c r="D6" s="20"/>
      <c r="E6" s="20"/>
      <c r="F6" s="21" t="s">
        <v>641</v>
      </c>
      <c r="G6" s="21"/>
      <c r="H6" s="21"/>
      <c r="I6" s="21"/>
      <c r="J6" s="21"/>
      <c r="K6" s="21"/>
      <c r="L6" s="21"/>
      <c r="M6" s="21"/>
      <c r="N6" s="21"/>
      <c r="O6" s="21"/>
      <c r="P6" s="40">
        <v>618.1</v>
      </c>
      <c r="Q6" s="21"/>
    </row>
    <row r="7" spans="1:23" s="1" customFormat="1" x14ac:dyDescent="0.35">
      <c r="A7" s="21" t="s">
        <v>3</v>
      </c>
      <c r="B7" s="20"/>
      <c r="C7" s="20"/>
      <c r="D7" s="20"/>
      <c r="E7" s="20"/>
      <c r="F7" s="21" t="s">
        <v>642</v>
      </c>
      <c r="G7" s="21"/>
      <c r="H7" s="21"/>
      <c r="I7" s="21"/>
      <c r="J7" s="21"/>
      <c r="K7" s="21"/>
      <c r="L7" s="21"/>
      <c r="M7" s="21"/>
      <c r="N7" s="21"/>
      <c r="O7" s="21"/>
      <c r="P7" s="40">
        <v>614.29999999999995</v>
      </c>
      <c r="Q7" s="21"/>
    </row>
    <row r="8" spans="1:23" s="1" customFormat="1" x14ac:dyDescent="0.35">
      <c r="A8" s="21" t="s">
        <v>4</v>
      </c>
      <c r="B8" s="20"/>
      <c r="C8" s="20"/>
      <c r="D8" s="20"/>
      <c r="E8" s="20"/>
      <c r="F8" s="21" t="s">
        <v>648</v>
      </c>
      <c r="G8" s="21"/>
      <c r="H8" s="21"/>
      <c r="I8" s="21"/>
      <c r="J8" s="21"/>
      <c r="K8" s="21"/>
      <c r="L8" s="21"/>
      <c r="M8" s="21"/>
      <c r="N8" s="21"/>
      <c r="O8" s="21"/>
      <c r="P8" s="40">
        <v>602.4</v>
      </c>
      <c r="Q8" s="21"/>
    </row>
    <row r="9" spans="1:23" s="1" customFormat="1" x14ac:dyDescent="0.35">
      <c r="A9" s="21"/>
      <c r="B9" s="20"/>
      <c r="C9" s="20"/>
      <c r="D9" s="20"/>
      <c r="E9" s="20"/>
      <c r="N9" s="18"/>
      <c r="O9" s="18"/>
      <c r="P9" s="18"/>
      <c r="Q9" s="21"/>
    </row>
    <row r="10" spans="1:23" s="1" customFormat="1" x14ac:dyDescent="0.35">
      <c r="A10" s="21" t="s">
        <v>5</v>
      </c>
      <c r="B10" s="20"/>
      <c r="C10" s="20"/>
      <c r="D10" s="20"/>
      <c r="E10" s="20"/>
      <c r="F10" s="21" t="s">
        <v>651</v>
      </c>
      <c r="G10" s="21"/>
      <c r="H10" s="21"/>
      <c r="I10" s="21"/>
      <c r="J10" s="21"/>
      <c r="K10" s="21"/>
      <c r="L10" s="21"/>
      <c r="M10" s="21"/>
      <c r="N10" s="21"/>
      <c r="O10" s="21"/>
      <c r="P10" s="17">
        <v>497</v>
      </c>
      <c r="Q10" s="21"/>
    </row>
    <row r="11" spans="1:23" s="1" customFormat="1" x14ac:dyDescent="0.35">
      <c r="A11" s="21" t="s">
        <v>7</v>
      </c>
      <c r="B11" s="20"/>
      <c r="C11" s="20"/>
      <c r="D11" s="20"/>
      <c r="E11" s="20"/>
      <c r="F11" s="21" t="s">
        <v>649</v>
      </c>
      <c r="G11" s="21"/>
      <c r="H11" s="21"/>
      <c r="I11" s="21"/>
      <c r="J11" s="21"/>
      <c r="K11" s="21"/>
      <c r="L11" s="21"/>
      <c r="M11" s="21"/>
      <c r="N11" s="21"/>
      <c r="O11" s="21"/>
      <c r="P11" s="17">
        <v>474</v>
      </c>
      <c r="Q11" s="21"/>
    </row>
    <row r="12" spans="1:23" s="1" customFormat="1" x14ac:dyDescent="0.35">
      <c r="A12" s="21" t="s">
        <v>8</v>
      </c>
      <c r="B12" s="20"/>
      <c r="C12" s="20"/>
      <c r="D12" s="20"/>
      <c r="E12" s="20"/>
      <c r="F12" s="21" t="s">
        <v>650</v>
      </c>
      <c r="G12" s="21"/>
      <c r="H12" s="21"/>
      <c r="I12" s="21"/>
      <c r="J12" s="21"/>
      <c r="K12" s="21"/>
      <c r="L12" s="21"/>
      <c r="M12" s="21"/>
      <c r="N12" s="21"/>
      <c r="O12" s="21"/>
      <c r="P12" s="17">
        <v>463</v>
      </c>
      <c r="Q12" s="21"/>
    </row>
    <row r="13" spans="1:23" s="1" customFormat="1" x14ac:dyDescent="0.35">
      <c r="A13" s="21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7"/>
      <c r="Q13" s="21"/>
    </row>
    <row r="14" spans="1:23" s="1" customFormat="1" x14ac:dyDescent="0.35">
      <c r="A14" s="17" t="s">
        <v>255</v>
      </c>
      <c r="B14" s="2" t="s">
        <v>12</v>
      </c>
      <c r="C14" s="3" t="s">
        <v>13</v>
      </c>
      <c r="D14" s="3" t="s">
        <v>14</v>
      </c>
      <c r="E14" s="4" t="s">
        <v>15</v>
      </c>
      <c r="F14" s="4" t="s">
        <v>16</v>
      </c>
      <c r="G14" s="2" t="s">
        <v>225</v>
      </c>
      <c r="H14" s="17">
        <v>1</v>
      </c>
      <c r="I14" s="17">
        <v>2</v>
      </c>
      <c r="J14" s="17">
        <v>3</v>
      </c>
      <c r="K14" s="17">
        <v>4</v>
      </c>
      <c r="L14" s="17">
        <v>5</v>
      </c>
      <c r="M14" s="17">
        <v>6</v>
      </c>
      <c r="N14" s="17" t="s">
        <v>261</v>
      </c>
      <c r="O14" s="17" t="s">
        <v>258</v>
      </c>
      <c r="P14" s="17" t="s">
        <v>254</v>
      </c>
    </row>
    <row r="15" spans="1:23" x14ac:dyDescent="0.35">
      <c r="A15" s="18">
        <v>1</v>
      </c>
      <c r="B15" s="5">
        <v>207</v>
      </c>
      <c r="C15" s="6" t="s">
        <v>516</v>
      </c>
      <c r="D15" s="7" t="s">
        <v>468</v>
      </c>
      <c r="E15" s="55">
        <v>30625</v>
      </c>
      <c r="F15" s="55" t="s">
        <v>210</v>
      </c>
      <c r="G15" s="52" t="s">
        <v>27</v>
      </c>
      <c r="H15" s="18">
        <v>87</v>
      </c>
      <c r="I15" s="18">
        <v>89</v>
      </c>
      <c r="J15" s="18">
        <v>90</v>
      </c>
      <c r="K15" s="18">
        <v>91</v>
      </c>
      <c r="L15" s="18">
        <v>93</v>
      </c>
      <c r="M15" s="18">
        <v>78</v>
      </c>
      <c r="N15" s="18">
        <f t="shared" ref="N15:N31" si="0">SUM(H15:M15)</f>
        <v>528</v>
      </c>
      <c r="O15" s="39">
        <v>90.1</v>
      </c>
      <c r="P15" s="39">
        <f t="shared" ref="P15:P22" si="1">SUM(N15:O15)</f>
        <v>618.1</v>
      </c>
    </row>
    <row r="16" spans="1:23" x14ac:dyDescent="0.35">
      <c r="A16" s="18">
        <v>2</v>
      </c>
      <c r="B16" s="5">
        <v>177</v>
      </c>
      <c r="C16" s="6" t="s">
        <v>515</v>
      </c>
      <c r="D16" s="7" t="s">
        <v>508</v>
      </c>
      <c r="E16" s="55">
        <v>16754</v>
      </c>
      <c r="F16" s="55" t="s">
        <v>247</v>
      </c>
      <c r="G16" s="52" t="s">
        <v>27</v>
      </c>
      <c r="H16" s="18">
        <v>86</v>
      </c>
      <c r="I16" s="18">
        <v>88</v>
      </c>
      <c r="J16" s="18">
        <v>86</v>
      </c>
      <c r="K16" s="18">
        <v>89</v>
      </c>
      <c r="L16" s="18">
        <v>84</v>
      </c>
      <c r="M16" s="18">
        <v>90</v>
      </c>
      <c r="N16" s="18">
        <f t="shared" si="0"/>
        <v>523</v>
      </c>
      <c r="O16" s="39">
        <v>91.3</v>
      </c>
      <c r="P16" s="39">
        <f t="shared" si="1"/>
        <v>614.29999999999995</v>
      </c>
    </row>
    <row r="17" spans="1:16" x14ac:dyDescent="0.35">
      <c r="A17" s="18">
        <v>3</v>
      </c>
      <c r="B17" s="5">
        <v>43</v>
      </c>
      <c r="C17" s="6" t="s">
        <v>501</v>
      </c>
      <c r="D17" s="7" t="s">
        <v>472</v>
      </c>
      <c r="E17" s="10">
        <v>28062</v>
      </c>
      <c r="F17" s="10" t="s">
        <v>406</v>
      </c>
      <c r="G17" s="5" t="s">
        <v>27</v>
      </c>
      <c r="H17" s="18">
        <v>85</v>
      </c>
      <c r="I17" s="18">
        <v>88</v>
      </c>
      <c r="J17" s="18">
        <v>85</v>
      </c>
      <c r="K17" s="18">
        <v>85</v>
      </c>
      <c r="L17" s="18">
        <v>91</v>
      </c>
      <c r="M17" s="18">
        <v>82</v>
      </c>
      <c r="N17" s="18">
        <f t="shared" si="0"/>
        <v>516</v>
      </c>
      <c r="O17" s="39">
        <v>86.4</v>
      </c>
      <c r="P17" s="39">
        <f t="shared" si="1"/>
        <v>602.4</v>
      </c>
    </row>
    <row r="18" spans="1:16" x14ac:dyDescent="0.35">
      <c r="A18" s="18">
        <v>4</v>
      </c>
      <c r="B18" s="5">
        <v>132</v>
      </c>
      <c r="C18" s="6" t="s">
        <v>509</v>
      </c>
      <c r="D18" s="7" t="s">
        <v>510</v>
      </c>
      <c r="E18" s="13" t="s">
        <v>511</v>
      </c>
      <c r="F18" s="10" t="s">
        <v>135</v>
      </c>
      <c r="G18" s="5" t="s">
        <v>27</v>
      </c>
      <c r="H18" s="18">
        <v>84</v>
      </c>
      <c r="I18" s="18">
        <v>84</v>
      </c>
      <c r="J18" s="18">
        <v>86</v>
      </c>
      <c r="K18" s="18">
        <v>85</v>
      </c>
      <c r="L18" s="18">
        <v>81</v>
      </c>
      <c r="M18" s="18">
        <v>88</v>
      </c>
      <c r="N18" s="18">
        <f t="shared" si="0"/>
        <v>508</v>
      </c>
      <c r="O18" s="39">
        <v>86.2</v>
      </c>
      <c r="P18" s="39">
        <f t="shared" si="1"/>
        <v>594.20000000000005</v>
      </c>
    </row>
    <row r="19" spans="1:16" x14ac:dyDescent="0.35">
      <c r="A19" s="18">
        <v>5</v>
      </c>
      <c r="B19" s="5">
        <v>15</v>
      </c>
      <c r="C19" s="6" t="s">
        <v>499</v>
      </c>
      <c r="D19" s="7" t="s">
        <v>500</v>
      </c>
      <c r="E19" s="10">
        <v>15398</v>
      </c>
      <c r="F19" s="10" t="s">
        <v>195</v>
      </c>
      <c r="G19" s="5" t="s">
        <v>27</v>
      </c>
      <c r="H19" s="18">
        <v>83</v>
      </c>
      <c r="I19" s="18">
        <v>82</v>
      </c>
      <c r="J19" s="18">
        <v>90</v>
      </c>
      <c r="K19" s="18">
        <v>82</v>
      </c>
      <c r="L19" s="18">
        <v>83</v>
      </c>
      <c r="M19" s="18">
        <v>77</v>
      </c>
      <c r="N19" s="18">
        <f t="shared" si="0"/>
        <v>497</v>
      </c>
      <c r="O19" s="39">
        <v>87.9</v>
      </c>
      <c r="P19" s="39">
        <f t="shared" si="1"/>
        <v>584.9</v>
      </c>
    </row>
    <row r="20" spans="1:16" x14ac:dyDescent="0.35">
      <c r="A20" s="18">
        <v>6</v>
      </c>
      <c r="B20" s="5">
        <v>291</v>
      </c>
      <c r="C20" s="6" t="s">
        <v>525</v>
      </c>
      <c r="D20" s="7" t="s">
        <v>343</v>
      </c>
      <c r="E20" s="10">
        <v>30582</v>
      </c>
      <c r="F20" s="10" t="s">
        <v>195</v>
      </c>
      <c r="G20" s="5" t="s">
        <v>20</v>
      </c>
      <c r="H20" s="18">
        <v>78</v>
      </c>
      <c r="I20" s="18">
        <v>84</v>
      </c>
      <c r="J20" s="18">
        <v>91</v>
      </c>
      <c r="K20" s="18">
        <v>79</v>
      </c>
      <c r="L20" s="18">
        <v>81</v>
      </c>
      <c r="M20" s="18">
        <v>84</v>
      </c>
      <c r="N20" s="18">
        <f t="shared" si="0"/>
        <v>497</v>
      </c>
      <c r="O20" s="39">
        <v>87.4</v>
      </c>
      <c r="P20" s="39">
        <f t="shared" si="1"/>
        <v>584.4</v>
      </c>
    </row>
    <row r="21" spans="1:16" x14ac:dyDescent="0.35">
      <c r="A21" s="18">
        <v>7</v>
      </c>
      <c r="B21" s="5">
        <v>107</v>
      </c>
      <c r="C21" s="6" t="s">
        <v>507</v>
      </c>
      <c r="D21" s="7" t="s">
        <v>508</v>
      </c>
      <c r="E21" s="10">
        <v>113562</v>
      </c>
      <c r="F21" s="10" t="s">
        <v>191</v>
      </c>
      <c r="G21" s="5" t="s">
        <v>27</v>
      </c>
      <c r="H21" s="18">
        <v>90</v>
      </c>
      <c r="I21" s="18">
        <v>82</v>
      </c>
      <c r="J21" s="18">
        <v>84</v>
      </c>
      <c r="K21" s="18">
        <v>82</v>
      </c>
      <c r="L21" s="18">
        <v>80</v>
      </c>
      <c r="M21" s="18">
        <v>81</v>
      </c>
      <c r="N21" s="18">
        <f t="shared" si="0"/>
        <v>499</v>
      </c>
      <c r="O21" s="39">
        <v>83.7</v>
      </c>
      <c r="P21" s="39">
        <f t="shared" si="1"/>
        <v>582.70000000000005</v>
      </c>
    </row>
    <row r="22" spans="1:16" x14ac:dyDescent="0.35">
      <c r="A22" s="18">
        <v>8</v>
      </c>
      <c r="B22" s="5">
        <v>72</v>
      </c>
      <c r="C22" s="6" t="s">
        <v>502</v>
      </c>
      <c r="D22" s="7" t="s">
        <v>503</v>
      </c>
      <c r="E22" s="55">
        <v>30541</v>
      </c>
      <c r="F22" s="55" t="s">
        <v>36</v>
      </c>
      <c r="G22" s="52" t="s">
        <v>27</v>
      </c>
      <c r="H22" s="18">
        <v>77</v>
      </c>
      <c r="I22" s="18">
        <v>90</v>
      </c>
      <c r="J22" s="18">
        <v>83</v>
      </c>
      <c r="K22" s="18">
        <v>83</v>
      </c>
      <c r="L22" s="18">
        <v>70</v>
      </c>
      <c r="M22" s="18">
        <v>86</v>
      </c>
      <c r="N22" s="18">
        <f t="shared" si="0"/>
        <v>489</v>
      </c>
      <c r="O22" s="18">
        <v>89.5</v>
      </c>
      <c r="P22" s="39">
        <f t="shared" si="1"/>
        <v>578.5</v>
      </c>
    </row>
    <row r="23" spans="1:16" x14ac:dyDescent="0.35">
      <c r="A23" s="18">
        <v>9</v>
      </c>
      <c r="B23" s="5">
        <v>241</v>
      </c>
      <c r="C23" s="6" t="s">
        <v>604</v>
      </c>
      <c r="D23" s="7" t="s">
        <v>645</v>
      </c>
      <c r="E23" s="55">
        <v>31608</v>
      </c>
      <c r="F23" s="55" t="s">
        <v>19</v>
      </c>
      <c r="G23" s="52" t="s">
        <v>27</v>
      </c>
      <c r="H23" s="18">
        <v>83</v>
      </c>
      <c r="I23" s="18">
        <v>84</v>
      </c>
      <c r="J23" s="18">
        <v>81</v>
      </c>
      <c r="K23" s="18">
        <v>82</v>
      </c>
      <c r="L23" s="18">
        <v>79</v>
      </c>
      <c r="M23" s="18">
        <v>78</v>
      </c>
      <c r="N23" s="18">
        <f t="shared" si="0"/>
        <v>487</v>
      </c>
    </row>
    <row r="24" spans="1:16" x14ac:dyDescent="0.35">
      <c r="A24" s="18">
        <v>10</v>
      </c>
      <c r="B24" s="5">
        <v>142</v>
      </c>
      <c r="C24" s="6" t="s">
        <v>319</v>
      </c>
      <c r="D24" s="7" t="s">
        <v>513</v>
      </c>
      <c r="E24" s="13" t="s">
        <v>514</v>
      </c>
      <c r="F24" s="10" t="s">
        <v>54</v>
      </c>
      <c r="G24" s="5" t="s">
        <v>27</v>
      </c>
      <c r="H24" s="18">
        <v>76</v>
      </c>
      <c r="I24" s="18">
        <v>81</v>
      </c>
      <c r="J24" s="18">
        <v>77</v>
      </c>
      <c r="K24" s="18">
        <v>85</v>
      </c>
      <c r="L24" s="18">
        <v>81</v>
      </c>
      <c r="M24" s="18">
        <v>80</v>
      </c>
      <c r="N24" s="18">
        <f t="shared" si="0"/>
        <v>480</v>
      </c>
    </row>
    <row r="25" spans="1:16" x14ac:dyDescent="0.35">
      <c r="A25" s="18">
        <v>11</v>
      </c>
      <c r="B25" s="5">
        <v>290</v>
      </c>
      <c r="C25" s="6" t="s">
        <v>523</v>
      </c>
      <c r="D25" s="7" t="s">
        <v>524</v>
      </c>
      <c r="E25" s="55">
        <v>31930</v>
      </c>
      <c r="F25" s="55" t="s">
        <v>57</v>
      </c>
      <c r="G25" s="52" t="s">
        <v>20</v>
      </c>
      <c r="H25" s="18">
        <v>76</v>
      </c>
      <c r="I25" s="18">
        <v>83</v>
      </c>
      <c r="J25" s="18">
        <v>76</v>
      </c>
      <c r="K25" s="18">
        <v>81</v>
      </c>
      <c r="L25" s="18">
        <v>79</v>
      </c>
      <c r="M25" s="18">
        <v>79</v>
      </c>
      <c r="N25" s="18">
        <f t="shared" si="0"/>
        <v>474</v>
      </c>
    </row>
    <row r="26" spans="1:16" x14ac:dyDescent="0.35">
      <c r="A26" s="18">
        <v>12</v>
      </c>
      <c r="B26" s="5">
        <v>227</v>
      </c>
      <c r="C26" s="6" t="s">
        <v>517</v>
      </c>
      <c r="D26" s="7" t="s">
        <v>518</v>
      </c>
      <c r="E26" s="52" t="s">
        <v>519</v>
      </c>
      <c r="F26" s="52" t="s">
        <v>33</v>
      </c>
      <c r="G26" s="52" t="s">
        <v>20</v>
      </c>
      <c r="H26" s="18">
        <v>79</v>
      </c>
      <c r="I26" s="18">
        <v>76</v>
      </c>
      <c r="J26" s="18">
        <v>84</v>
      </c>
      <c r="K26" s="18">
        <v>78</v>
      </c>
      <c r="L26" s="18">
        <v>73</v>
      </c>
      <c r="M26" s="18">
        <v>73</v>
      </c>
      <c r="N26" s="18">
        <f t="shared" si="0"/>
        <v>463</v>
      </c>
    </row>
    <row r="27" spans="1:16" x14ac:dyDescent="0.35">
      <c r="A27" s="18">
        <v>13</v>
      </c>
      <c r="B27" s="5">
        <v>119</v>
      </c>
      <c r="C27" s="6" t="s">
        <v>589</v>
      </c>
      <c r="D27" s="7" t="s">
        <v>310</v>
      </c>
      <c r="E27" s="55">
        <v>112321</v>
      </c>
      <c r="F27" s="55" t="s">
        <v>36</v>
      </c>
      <c r="G27" s="52" t="s">
        <v>27</v>
      </c>
      <c r="H27" s="18">
        <v>79</v>
      </c>
      <c r="I27" s="18">
        <v>79</v>
      </c>
      <c r="J27" s="18">
        <v>86</v>
      </c>
      <c r="K27" s="18">
        <v>73</v>
      </c>
      <c r="L27" s="18">
        <v>65</v>
      </c>
      <c r="M27" s="18">
        <v>79</v>
      </c>
      <c r="N27" s="18">
        <f t="shared" si="0"/>
        <v>461</v>
      </c>
    </row>
    <row r="28" spans="1:16" x14ac:dyDescent="0.35">
      <c r="A28" s="18">
        <v>14</v>
      </c>
      <c r="B28" s="5">
        <v>86</v>
      </c>
      <c r="C28" s="6" t="s">
        <v>504</v>
      </c>
      <c r="D28" s="7" t="s">
        <v>505</v>
      </c>
      <c r="E28" s="55">
        <v>19485</v>
      </c>
      <c r="F28" s="55" t="s">
        <v>506</v>
      </c>
      <c r="G28" s="52" t="s">
        <v>20</v>
      </c>
      <c r="H28" s="18">
        <v>72</v>
      </c>
      <c r="I28" s="18">
        <v>72</v>
      </c>
      <c r="J28" s="18">
        <v>71</v>
      </c>
      <c r="K28" s="18">
        <v>82</v>
      </c>
      <c r="L28" s="18">
        <v>78</v>
      </c>
      <c r="M28" s="18">
        <v>73</v>
      </c>
      <c r="N28" s="18">
        <f t="shared" si="0"/>
        <v>448</v>
      </c>
    </row>
    <row r="29" spans="1:16" x14ac:dyDescent="0.35">
      <c r="A29" s="18">
        <v>15</v>
      </c>
      <c r="B29" s="5">
        <v>269</v>
      </c>
      <c r="C29" s="6" t="s">
        <v>522</v>
      </c>
      <c r="D29" s="7" t="s">
        <v>345</v>
      </c>
      <c r="E29" s="55">
        <v>25077</v>
      </c>
      <c r="F29" s="55" t="s">
        <v>195</v>
      </c>
      <c r="G29" s="52" t="s">
        <v>27</v>
      </c>
      <c r="H29" s="18">
        <v>68</v>
      </c>
      <c r="I29" s="18">
        <v>72</v>
      </c>
      <c r="J29" s="18">
        <v>77</v>
      </c>
      <c r="K29" s="18">
        <v>61</v>
      </c>
      <c r="L29" s="18">
        <v>81</v>
      </c>
      <c r="M29" s="18">
        <v>68</v>
      </c>
      <c r="N29" s="18">
        <f t="shared" si="0"/>
        <v>427</v>
      </c>
    </row>
    <row r="30" spans="1:16" x14ac:dyDescent="0.35">
      <c r="A30" s="18">
        <v>16</v>
      </c>
      <c r="B30" s="5">
        <v>61</v>
      </c>
      <c r="C30" s="6" t="s">
        <v>584</v>
      </c>
      <c r="D30" s="7" t="s">
        <v>431</v>
      </c>
      <c r="E30" s="55">
        <v>114318</v>
      </c>
      <c r="F30" s="55" t="s">
        <v>23</v>
      </c>
      <c r="G30" s="52" t="s">
        <v>27</v>
      </c>
      <c r="H30" s="18">
        <v>65</v>
      </c>
      <c r="I30" s="18">
        <v>67</v>
      </c>
      <c r="J30" s="18">
        <v>67</v>
      </c>
      <c r="K30" s="18">
        <v>69</v>
      </c>
      <c r="L30" s="18">
        <v>76</v>
      </c>
      <c r="M30" s="18">
        <v>68</v>
      </c>
      <c r="N30" s="18">
        <f t="shared" si="0"/>
        <v>412</v>
      </c>
    </row>
    <row r="31" spans="1:16" x14ac:dyDescent="0.35">
      <c r="A31" s="18">
        <v>17</v>
      </c>
      <c r="B31" s="5">
        <v>63</v>
      </c>
      <c r="C31" s="6" t="s">
        <v>585</v>
      </c>
      <c r="D31" s="7" t="s">
        <v>586</v>
      </c>
      <c r="E31" s="14">
        <v>30550</v>
      </c>
      <c r="F31" s="14" t="s">
        <v>36</v>
      </c>
      <c r="G31" s="5" t="s">
        <v>20</v>
      </c>
      <c r="H31" s="18">
        <v>56</v>
      </c>
      <c r="I31" s="18">
        <v>53</v>
      </c>
      <c r="J31" s="18">
        <v>59</v>
      </c>
      <c r="K31" s="18">
        <v>66</v>
      </c>
      <c r="L31" s="18">
        <v>63</v>
      </c>
      <c r="M31" s="18">
        <v>25</v>
      </c>
      <c r="N31" s="18">
        <f t="shared" si="0"/>
        <v>322</v>
      </c>
    </row>
  </sheetData>
  <phoneticPr fontId="6" type="noConversion"/>
  <conditionalFormatting sqref="B14 B15:C31">
    <cfRule type="cellIs" dxfId="1" priority="1" stopIfTrue="1" operator="equal">
      <formula>#REF!</formula>
    </cfRule>
  </conditionalFormatting>
  <conditionalFormatting sqref="H15:M27">
    <cfRule type="cellIs" dxfId="0" priority="2" stopIfTrue="1" operator="equal">
      <formula>100</formula>
    </cfRule>
  </conditionalFormatting>
  <printOptions horizontalCentered="1"/>
  <pageMargins left="0" right="0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5CCA96-0AEC-4818-9FC5-F8677BBD9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B5CE8B-3F1D-4E72-AA1A-E863E11C9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WAR</vt:lpstr>
      <vt:lpstr>W3P</vt:lpstr>
      <vt:lpstr>MAR</vt:lpstr>
      <vt:lpstr>MProne</vt:lpstr>
      <vt:lpstr>M3P</vt:lpstr>
      <vt:lpstr>Sport</vt:lpstr>
      <vt:lpstr>MAP</vt:lpstr>
      <vt:lpstr>WAP</vt:lpstr>
      <vt:lpstr>Free</vt:lpstr>
      <vt:lpstr>M3P!Print_Titles</vt:lpstr>
      <vt:lpstr>MAP!Print_Titles</vt:lpstr>
      <vt:lpstr>MAR!Print_Titles</vt:lpstr>
      <vt:lpstr>MProne!Print_Titles</vt:lpstr>
      <vt:lpstr>W3P!Print_Titles</vt:lpstr>
      <vt:lpstr>WAR!Print_Titles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2008-04-19T21:52:49Z</cp:lastPrinted>
  <dcterms:created xsi:type="dcterms:W3CDTF">2008-04-05T18:36:42Z</dcterms:created>
  <dcterms:modified xsi:type="dcterms:W3CDTF">2020-06-23T18:47:25Z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