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0/"/>
    </mc:Choice>
  </mc:AlternateContent>
  <xr:revisionPtr revIDLastSave="0" documentId="8_{99ECE7A0-B432-4F68-94F5-22FE6CCDAB41}" xr6:coauthVersionLast="44" xr6:coauthVersionMax="44" xr10:uidLastSave="{00000000-0000-0000-0000-000000000000}"/>
  <bookViews>
    <workbookView xWindow="31395" yWindow="2400" windowWidth="18705" windowHeight="12375" tabRatio="516" activeTab="2"/>
  </bookViews>
  <sheets>
    <sheet name="Trap" sheetId="1" r:id="rId1"/>
    <sheet name="DBL" sheetId="2" r:id="rId2"/>
    <sheet name="Skeet" sheetId="3" r:id="rId3"/>
  </sheets>
  <definedNames>
    <definedName name="_xlnm._FilterDatabase" localSheetId="1" hidden="1">DBL!$A$15:$M$29</definedName>
    <definedName name="_xlnm._FilterDatabase" localSheetId="2" hidden="1">Skeet!$B$20:$Q$61</definedName>
    <definedName name="_xlnm._FilterDatabase" localSheetId="0" hidden="1">Trap!$A$16:$S$16</definedName>
    <definedName name="_xlnm.Print_Area" localSheetId="1">DBL!$A$1:$M$44</definedName>
    <definedName name="_xlnm.Print_Area" localSheetId="0">Trap!$A$1:$N$173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2" l="1"/>
  <c r="L16" i="2" s="1"/>
  <c r="J17" i="2"/>
  <c r="L17" i="2"/>
  <c r="J18" i="2"/>
  <c r="L18" i="2" s="1"/>
  <c r="J19" i="2"/>
  <c r="L19" i="2"/>
  <c r="J20" i="2"/>
  <c r="L20" i="2" s="1"/>
  <c r="J21" i="2"/>
  <c r="L21" i="2"/>
  <c r="J22" i="2"/>
  <c r="J23" i="2"/>
  <c r="J24" i="2"/>
  <c r="J25" i="2"/>
  <c r="J26" i="2"/>
  <c r="J27" i="2"/>
  <c r="J28" i="2"/>
  <c r="J29" i="2"/>
  <c r="M18" i="3"/>
  <c r="Q18" i="3"/>
  <c r="S18" i="3"/>
  <c r="M19" i="3"/>
  <c r="Q19" i="3" s="1"/>
  <c r="S19" i="3" s="1"/>
  <c r="M20" i="3"/>
  <c r="Q20" i="3"/>
  <c r="S20" i="3" s="1"/>
  <c r="M21" i="3"/>
  <c r="Q21" i="3"/>
  <c r="S21" i="3"/>
  <c r="M22" i="3"/>
  <c r="Q22" i="3" s="1"/>
  <c r="S22" i="3" s="1"/>
  <c r="M23" i="3"/>
  <c r="Q23" i="3" s="1"/>
  <c r="S23" i="3" s="1"/>
  <c r="M24" i="3"/>
  <c r="Q24" i="3"/>
  <c r="M25" i="3"/>
  <c r="Q25" i="3" s="1"/>
  <c r="M26" i="3"/>
  <c r="Q26" i="3"/>
  <c r="M27" i="3"/>
  <c r="Q27" i="3" s="1"/>
  <c r="M28" i="3"/>
  <c r="Q28" i="3"/>
  <c r="M29" i="3"/>
  <c r="Q29" i="3" s="1"/>
  <c r="M30" i="3"/>
  <c r="Q30" i="3"/>
  <c r="M31" i="3"/>
  <c r="Q31" i="3" s="1"/>
  <c r="M32" i="3"/>
  <c r="Q32" i="3"/>
  <c r="M33" i="3"/>
  <c r="Q33" i="3" s="1"/>
  <c r="M34" i="3"/>
  <c r="Q34" i="3"/>
  <c r="M35" i="3"/>
  <c r="Q35" i="3" s="1"/>
  <c r="M36" i="3"/>
  <c r="Q36" i="3"/>
  <c r="M37" i="3"/>
  <c r="Q37" i="3" s="1"/>
  <c r="M38" i="3"/>
  <c r="Q38" i="3"/>
  <c r="M39" i="3"/>
  <c r="Q39" i="3" s="1"/>
  <c r="M40" i="3"/>
  <c r="Q40" i="3"/>
  <c r="M41" i="3"/>
  <c r="Q41" i="3" s="1"/>
  <c r="M42" i="3"/>
  <c r="Q42" i="3"/>
  <c r="M43" i="3"/>
  <c r="Q43" i="3" s="1"/>
  <c r="M44" i="3"/>
  <c r="Q44" i="3"/>
  <c r="M45" i="3"/>
  <c r="Q45" i="3" s="1"/>
  <c r="M46" i="3"/>
  <c r="Q46" i="3"/>
  <c r="M47" i="3"/>
  <c r="Q47" i="3" s="1"/>
  <c r="M48" i="3"/>
  <c r="Q48" i="3"/>
  <c r="M49" i="3"/>
  <c r="Q49" i="3" s="1"/>
  <c r="M50" i="3"/>
  <c r="Q50" i="3"/>
  <c r="M51" i="3"/>
  <c r="Q51" i="3" s="1"/>
  <c r="M52" i="3"/>
  <c r="Q52" i="3"/>
  <c r="M53" i="3"/>
  <c r="Q53" i="3" s="1"/>
  <c r="M54" i="3"/>
  <c r="Q54" i="3"/>
  <c r="M55" i="3"/>
  <c r="Q55" i="3" s="1"/>
  <c r="M56" i="3"/>
  <c r="Q56" i="3"/>
  <c r="M57" i="3"/>
  <c r="Q57" i="3" s="1"/>
  <c r="M58" i="3"/>
  <c r="Q58" i="3"/>
  <c r="M59" i="3"/>
  <c r="Q59" i="3" s="1"/>
  <c r="M60" i="3"/>
  <c r="Q60" i="3"/>
  <c r="M61" i="3"/>
  <c r="Q61" i="3" s="1"/>
  <c r="P70" i="3"/>
  <c r="N81" i="3"/>
  <c r="P81" i="3" s="1"/>
  <c r="N82" i="3"/>
  <c r="P82" i="3"/>
  <c r="N83" i="3"/>
  <c r="P83" i="3" s="1"/>
  <c r="N84" i="3"/>
  <c r="P84" i="3" s="1"/>
  <c r="N85" i="3"/>
  <c r="P85" i="3" s="1"/>
  <c r="N86" i="3"/>
  <c r="P86" i="3" s="1"/>
  <c r="N87" i="3"/>
  <c r="N88" i="3"/>
  <c r="N89" i="3"/>
  <c r="H17" i="1"/>
  <c r="L17" i="1"/>
  <c r="M17" i="1" s="1"/>
  <c r="O17" i="1" s="1"/>
  <c r="A18" i="1"/>
  <c r="H18" i="1"/>
  <c r="M18" i="1" s="1"/>
  <c r="O18" i="1" s="1"/>
  <c r="L18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H19" i="1"/>
  <c r="M19" i="1" s="1"/>
  <c r="O19" i="1" s="1"/>
  <c r="L19" i="1"/>
  <c r="H20" i="1"/>
  <c r="L20" i="1"/>
  <c r="M20" i="1"/>
  <c r="O20" i="1" s="1"/>
  <c r="H21" i="1"/>
  <c r="L21" i="1"/>
  <c r="M21" i="1" s="1"/>
  <c r="O21" i="1" s="1"/>
  <c r="H22" i="1"/>
  <c r="M22" i="1" s="1"/>
  <c r="O22" i="1" s="1"/>
  <c r="L22" i="1"/>
  <c r="H23" i="1"/>
  <c r="M23" i="1" s="1"/>
  <c r="L23" i="1"/>
  <c r="H24" i="1"/>
  <c r="M24" i="1" s="1"/>
  <c r="L24" i="1"/>
  <c r="H25" i="1"/>
  <c r="M25" i="1" s="1"/>
  <c r="L25" i="1"/>
  <c r="H26" i="1"/>
  <c r="M26" i="1" s="1"/>
  <c r="L26" i="1"/>
  <c r="H27" i="1"/>
  <c r="M27" i="1" s="1"/>
  <c r="L27" i="1"/>
  <c r="H28" i="1"/>
  <c r="M28" i="1" s="1"/>
  <c r="L28" i="1"/>
  <c r="H29" i="1"/>
  <c r="M29" i="1" s="1"/>
  <c r="L29" i="1"/>
  <c r="H30" i="1"/>
  <c r="M30" i="1" s="1"/>
  <c r="L30" i="1"/>
  <c r="H31" i="1"/>
  <c r="M31" i="1" s="1"/>
  <c r="L31" i="1"/>
  <c r="H32" i="1"/>
  <c r="M32" i="1" s="1"/>
  <c r="L32" i="1"/>
  <c r="H33" i="1"/>
  <c r="M33" i="1" s="1"/>
  <c r="L33" i="1"/>
  <c r="H34" i="1"/>
  <c r="M34" i="1" s="1"/>
  <c r="L34" i="1"/>
  <c r="H35" i="1"/>
  <c r="M35" i="1" s="1"/>
  <c r="L35" i="1"/>
  <c r="H36" i="1"/>
  <c r="M36" i="1" s="1"/>
  <c r="L36" i="1"/>
  <c r="H37" i="1"/>
  <c r="M37" i="1" s="1"/>
  <c r="L37" i="1"/>
  <c r="H38" i="1"/>
  <c r="M38" i="1" s="1"/>
  <c r="L38" i="1"/>
  <c r="H39" i="1"/>
  <c r="M39" i="1" s="1"/>
  <c r="L39" i="1"/>
  <c r="H40" i="1"/>
  <c r="M40" i="1" s="1"/>
  <c r="L40" i="1"/>
  <c r="H41" i="1"/>
  <c r="M41" i="1" s="1"/>
  <c r="L41" i="1"/>
  <c r="H42" i="1"/>
  <c r="M42" i="1" s="1"/>
  <c r="L42" i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H43" i="1"/>
  <c r="M43" i="1" s="1"/>
  <c r="L43" i="1"/>
  <c r="H44" i="1"/>
  <c r="M44" i="1" s="1"/>
  <c r="L44" i="1"/>
  <c r="H45" i="1"/>
  <c r="M45" i="1" s="1"/>
  <c r="L45" i="1"/>
  <c r="H46" i="1"/>
  <c r="M46" i="1" s="1"/>
  <c r="L46" i="1"/>
  <c r="H47" i="1"/>
  <c r="M47" i="1" s="1"/>
  <c r="L47" i="1"/>
  <c r="H48" i="1"/>
  <c r="M48" i="1" s="1"/>
  <c r="L48" i="1"/>
  <c r="H49" i="1"/>
  <c r="M49" i="1" s="1"/>
  <c r="L49" i="1"/>
  <c r="H50" i="1"/>
  <c r="M50" i="1" s="1"/>
  <c r="L50" i="1"/>
  <c r="H51" i="1"/>
  <c r="M51" i="1" s="1"/>
  <c r="L51" i="1"/>
  <c r="H52" i="1"/>
  <c r="M52" i="1" s="1"/>
  <c r="L52" i="1"/>
  <c r="H53" i="1"/>
  <c r="M53" i="1" s="1"/>
  <c r="L53" i="1"/>
  <c r="H54" i="1"/>
  <c r="M54" i="1" s="1"/>
  <c r="L54" i="1"/>
  <c r="H55" i="1"/>
  <c r="M55" i="1" s="1"/>
  <c r="L55" i="1"/>
  <c r="H56" i="1"/>
  <c r="M56" i="1" s="1"/>
  <c r="L56" i="1"/>
  <c r="H57" i="1"/>
  <c r="M57" i="1" s="1"/>
  <c r="L57" i="1"/>
  <c r="H58" i="1"/>
  <c r="M58" i="1" s="1"/>
  <c r="L58" i="1"/>
  <c r="H59" i="1"/>
  <c r="M59" i="1" s="1"/>
  <c r="L59" i="1"/>
  <c r="H60" i="1"/>
  <c r="M60" i="1" s="1"/>
  <c r="L60" i="1"/>
  <c r="H61" i="1"/>
  <c r="M61" i="1" s="1"/>
  <c r="L61" i="1"/>
  <c r="H62" i="1"/>
  <c r="M62" i="1" s="1"/>
  <c r="L62" i="1"/>
  <c r="H63" i="1"/>
  <c r="M63" i="1" s="1"/>
  <c r="L63" i="1"/>
  <c r="H64" i="1"/>
  <c r="M64" i="1" s="1"/>
  <c r="L64" i="1"/>
  <c r="H65" i="1"/>
  <c r="M65" i="1" s="1"/>
  <c r="L65" i="1"/>
  <c r="H66" i="1"/>
  <c r="M66" i="1" s="1"/>
  <c r="L66" i="1"/>
  <c r="H67" i="1"/>
  <c r="M67" i="1" s="1"/>
  <c r="L67" i="1"/>
  <c r="H68" i="1"/>
  <c r="M68" i="1" s="1"/>
  <c r="L68" i="1"/>
  <c r="H69" i="1"/>
  <c r="M69" i="1" s="1"/>
  <c r="L69" i="1"/>
  <c r="H70" i="1"/>
  <c r="M70" i="1" s="1"/>
  <c r="L70" i="1"/>
  <c r="H71" i="1"/>
  <c r="M71" i="1" s="1"/>
  <c r="L71" i="1"/>
  <c r="H72" i="1"/>
  <c r="M72" i="1" s="1"/>
  <c r="L72" i="1"/>
  <c r="H73" i="1"/>
  <c r="M73" i="1" s="1"/>
  <c r="L73" i="1"/>
  <c r="H74" i="1"/>
  <c r="M74" i="1" s="1"/>
  <c r="L74" i="1"/>
  <c r="H75" i="1"/>
  <c r="M75" i="1" s="1"/>
  <c r="L75" i="1"/>
  <c r="H76" i="1"/>
  <c r="M76" i="1" s="1"/>
  <c r="L76" i="1"/>
  <c r="H77" i="1"/>
  <c r="M77" i="1" s="1"/>
  <c r="L77" i="1"/>
  <c r="H78" i="1"/>
  <c r="M78" i="1" s="1"/>
  <c r="L78" i="1"/>
  <c r="H79" i="1"/>
  <c r="M79" i="1" s="1"/>
  <c r="L79" i="1"/>
  <c r="H80" i="1"/>
  <c r="M80" i="1" s="1"/>
  <c r="L80" i="1"/>
  <c r="H81" i="1"/>
  <c r="M81" i="1" s="1"/>
  <c r="L81" i="1"/>
  <c r="H82" i="1"/>
  <c r="M82" i="1" s="1"/>
  <c r="L82" i="1"/>
  <c r="H83" i="1"/>
  <c r="M83" i="1" s="1"/>
  <c r="L83" i="1"/>
  <c r="H84" i="1"/>
  <c r="M84" i="1" s="1"/>
  <c r="L84" i="1"/>
  <c r="I134" i="1"/>
  <c r="K134" i="1" s="1"/>
  <c r="A135" i="1"/>
  <c r="I135" i="1"/>
  <c r="K135" i="1"/>
  <c r="A136" i="1"/>
  <c r="I136" i="1"/>
  <c r="K136" i="1" s="1"/>
  <c r="A137" i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I137" i="1"/>
  <c r="K137" i="1" s="1"/>
  <c r="I138" i="1"/>
  <c r="K138" i="1" s="1"/>
  <c r="I139" i="1"/>
  <c r="K139" i="1"/>
  <c r="I140" i="1"/>
  <c r="I141" i="1"/>
  <c r="I142" i="1"/>
  <c r="I143" i="1"/>
  <c r="I144" i="1"/>
  <c r="I145" i="1"/>
  <c r="I146" i="1"/>
  <c r="I147" i="1"/>
  <c r="I148" i="1"/>
  <c r="I149" i="1"/>
  <c r="I150" i="1"/>
</calcChain>
</file>

<file path=xl/sharedStrings.xml><?xml version="1.0" encoding="utf-8"?>
<sst xmlns="http://schemas.openxmlformats.org/spreadsheetml/2006/main" count="590" uniqueCount="324">
  <si>
    <t>MEN'S TRAP RESULTS</t>
  </si>
  <si>
    <t>Champion</t>
  </si>
  <si>
    <t>2nd Place</t>
  </si>
  <si>
    <t>3rd Place</t>
  </si>
  <si>
    <t>Comp</t>
  </si>
  <si>
    <t>Last</t>
  </si>
  <si>
    <t>First</t>
  </si>
  <si>
    <t>Mbr#</t>
  </si>
  <si>
    <t>Age</t>
  </si>
  <si>
    <t>Michael</t>
  </si>
  <si>
    <t>Ryan</t>
  </si>
  <si>
    <t>Johnny</t>
  </si>
  <si>
    <t>Thomas</t>
  </si>
  <si>
    <t>Daniel</t>
  </si>
  <si>
    <t>Brian</t>
  </si>
  <si>
    <t>Richard</t>
  </si>
  <si>
    <t>Tyler</t>
  </si>
  <si>
    <t>William</t>
  </si>
  <si>
    <t>Matthew</t>
  </si>
  <si>
    <t>Logan</t>
  </si>
  <si>
    <t>Josh</t>
  </si>
  <si>
    <t>Day1</t>
  </si>
  <si>
    <t>Day2</t>
  </si>
  <si>
    <t>Total</t>
  </si>
  <si>
    <t>Final</t>
  </si>
  <si>
    <t>WOMEN'S TRAP RESULTS</t>
  </si>
  <si>
    <t>Pos</t>
  </si>
  <si>
    <t>MEN'S SKEET RESULTS</t>
  </si>
  <si>
    <t>WOMEN'S SKEET RESULTS</t>
  </si>
  <si>
    <t>MEN'S DOUBLE TRAP RESULTS</t>
  </si>
  <si>
    <t xml:space="preserve"> </t>
  </si>
  <si>
    <t xml:space="preserve">                      </t>
  </si>
  <si>
    <t>Hadden</t>
  </si>
  <si>
    <t>Harris</t>
  </si>
  <si>
    <t>Herman</t>
  </si>
  <si>
    <t>Valdez</t>
  </si>
  <si>
    <t>Weger</t>
  </si>
  <si>
    <t>Emily</t>
  </si>
  <si>
    <t>Chiang</t>
  </si>
  <si>
    <t>Coggins</t>
  </si>
  <si>
    <t>Ashley</t>
  </si>
  <si>
    <t>Smotek</t>
  </si>
  <si>
    <t>Connie</t>
  </si>
  <si>
    <t>Musser</t>
  </si>
  <si>
    <t>Jesse</t>
  </si>
  <si>
    <t>Reid</t>
  </si>
  <si>
    <t>Cody</t>
  </si>
  <si>
    <t>Schutzius</t>
  </si>
  <si>
    <t>Mark</t>
  </si>
  <si>
    <t>Thompson</t>
  </si>
  <si>
    <t>Frank</t>
  </si>
  <si>
    <t>Hayden</t>
  </si>
  <si>
    <t>Charles</t>
  </si>
  <si>
    <t>V</t>
  </si>
  <si>
    <t>Bonn</t>
  </si>
  <si>
    <t>Katelyn</t>
  </si>
  <si>
    <t>Burch</t>
  </si>
  <si>
    <t>DeWitt</t>
  </si>
  <si>
    <t>Susan</t>
  </si>
  <si>
    <t>Caitlin</t>
  </si>
  <si>
    <t>Walters</t>
  </si>
  <si>
    <t>Desso</t>
  </si>
  <si>
    <t>Tamara</t>
  </si>
  <si>
    <t>Olsen</t>
  </si>
  <si>
    <t>Samantha</t>
  </si>
  <si>
    <t>Wilder</t>
  </si>
  <si>
    <t>Miranda</t>
  </si>
  <si>
    <t>Wallace</t>
  </si>
  <si>
    <t>Russ</t>
  </si>
  <si>
    <t>Verkamp</t>
  </si>
  <si>
    <t>Austin</t>
  </si>
  <si>
    <t>Jacob</t>
  </si>
  <si>
    <t>Senter</t>
  </si>
  <si>
    <t>Richardson</t>
  </si>
  <si>
    <t>James</t>
  </si>
  <si>
    <t>Perry</t>
  </si>
  <si>
    <t>Paul</t>
  </si>
  <si>
    <t>Mullen</t>
  </si>
  <si>
    <t>Steven</t>
  </si>
  <si>
    <t>Linn</t>
  </si>
  <si>
    <t>Laux</t>
  </si>
  <si>
    <t>David</t>
  </si>
  <si>
    <t>Chris</t>
  </si>
  <si>
    <t>Jeffrey</t>
  </si>
  <si>
    <t>Julig</t>
  </si>
  <si>
    <t>Walter</t>
  </si>
  <si>
    <t>Craft</t>
  </si>
  <si>
    <t>Burrows</t>
  </si>
  <si>
    <t>Robert</t>
  </si>
  <si>
    <t>Dennis</t>
  </si>
  <si>
    <t>Scott</t>
  </si>
  <si>
    <t>Lance</t>
  </si>
  <si>
    <t>Bade</t>
  </si>
  <si>
    <t>Baber</t>
  </si>
  <si>
    <t>Keith</t>
  </si>
  <si>
    <t>Ansley</t>
  </si>
  <si>
    <t>Dustin</t>
  </si>
  <si>
    <t>A</t>
  </si>
  <si>
    <t>Grinnell</t>
  </si>
  <si>
    <t>Stephen</t>
  </si>
  <si>
    <t>Schroeder</t>
  </si>
  <si>
    <t>Kevin</t>
  </si>
  <si>
    <t>Schiller</t>
  </si>
  <si>
    <t>Maher</t>
  </si>
  <si>
    <t>Bayer</t>
  </si>
  <si>
    <t>Kyle</t>
  </si>
  <si>
    <t>Jaiden</t>
  </si>
  <si>
    <t>JUNIOR MEN'S TRAP RESULTS</t>
  </si>
  <si>
    <t>SO</t>
  </si>
  <si>
    <t>Junior Champion</t>
  </si>
  <si>
    <t>High Collegiate</t>
  </si>
  <si>
    <t>JUNIOR WOMEN'S TRAP RESULTS</t>
  </si>
  <si>
    <t>2010 USA SHOOTING SHOTGUN SPRING SELECTION</t>
  </si>
  <si>
    <t>Junior</t>
  </si>
  <si>
    <t>Brooks</t>
  </si>
  <si>
    <t>Bobby</t>
  </si>
  <si>
    <t>DePatis</t>
  </si>
  <si>
    <t>Kelcey</t>
  </si>
  <si>
    <t>Eller  III</t>
  </si>
  <si>
    <t>Walton</t>
  </si>
  <si>
    <t>Gibbs</t>
  </si>
  <si>
    <t>Zach</t>
  </si>
  <si>
    <t>Haldeman</t>
  </si>
  <si>
    <t>Derek</t>
  </si>
  <si>
    <t>Minyard</t>
  </si>
  <si>
    <t>Rich</t>
  </si>
  <si>
    <t>Rupert</t>
  </si>
  <si>
    <t>Ian</t>
  </si>
  <si>
    <t>Umgelder</t>
  </si>
  <si>
    <t>Webster</t>
  </si>
  <si>
    <t>Christopher</t>
  </si>
  <si>
    <t>J</t>
  </si>
  <si>
    <t>Cates</t>
  </si>
  <si>
    <t>Alexander</t>
  </si>
  <si>
    <t>Connor</t>
  </si>
  <si>
    <t>Morgan</t>
  </si>
  <si>
    <t>Drozd</t>
  </si>
  <si>
    <t>Brandy</t>
  </si>
  <si>
    <t>Gregory</t>
  </si>
  <si>
    <t>Gayla</t>
  </si>
  <si>
    <t>Moody</t>
  </si>
  <si>
    <t>Riley</t>
  </si>
  <si>
    <t>Bayo III</t>
  </si>
  <si>
    <t>Fernando</t>
  </si>
  <si>
    <t>Blanchard  III</t>
  </si>
  <si>
    <t>Wilfred</t>
  </si>
  <si>
    <t>Brazell</t>
  </si>
  <si>
    <t>Tanner</t>
  </si>
  <si>
    <t>Buretz</t>
  </si>
  <si>
    <t>Butler</t>
  </si>
  <si>
    <t>Carter</t>
  </si>
  <si>
    <t>Timothy</t>
  </si>
  <si>
    <t>Corrigan</t>
  </si>
  <si>
    <t>Culpepper</t>
  </si>
  <si>
    <t>Wesley</t>
  </si>
  <si>
    <t>Daffern</t>
  </si>
  <si>
    <t>Luke</t>
  </si>
  <si>
    <t>De Lasa</t>
  </si>
  <si>
    <t>Miguel</t>
  </si>
  <si>
    <t>Coulter</t>
  </si>
  <si>
    <t>Granger</t>
  </si>
  <si>
    <t>Fuqua</t>
  </si>
  <si>
    <t>Haver</t>
  </si>
  <si>
    <t>Jungman</t>
  </si>
  <si>
    <t>Phillip</t>
  </si>
  <si>
    <t>Kacmarcik</t>
  </si>
  <si>
    <t>Jonathan</t>
  </si>
  <si>
    <t>Keldsen</t>
  </si>
  <si>
    <t>Jakob</t>
  </si>
  <si>
    <t>King</t>
  </si>
  <si>
    <t>Colin</t>
  </si>
  <si>
    <t>McBee</t>
  </si>
  <si>
    <t>Remington</t>
  </si>
  <si>
    <t>McGrath, II</t>
  </si>
  <si>
    <t>Jon</t>
  </si>
  <si>
    <t>Ojerio</t>
  </si>
  <si>
    <t>Ozier</t>
  </si>
  <si>
    <t>Adam</t>
  </si>
  <si>
    <t>Porter</t>
  </si>
  <si>
    <t>Nash</t>
  </si>
  <si>
    <t>Riddle</t>
  </si>
  <si>
    <t>Sanchez</t>
  </si>
  <si>
    <t>Angelo</t>
  </si>
  <si>
    <t>Schutzius II</t>
  </si>
  <si>
    <t>Stewart</t>
  </si>
  <si>
    <t>Vammer</t>
  </si>
  <si>
    <t>Aaron</t>
  </si>
  <si>
    <t>Weeks</t>
  </si>
  <si>
    <t>Womack</t>
  </si>
  <si>
    <t>Zachary</t>
  </si>
  <si>
    <t>Altman</t>
  </si>
  <si>
    <t>Fritz</t>
  </si>
  <si>
    <t>Gruetzner</t>
  </si>
  <si>
    <t>Horton</t>
  </si>
  <si>
    <t>Trey</t>
  </si>
  <si>
    <t>Day 1</t>
  </si>
  <si>
    <t>MARCH 25-28 2010</t>
  </si>
  <si>
    <t>Agee Jr</t>
  </si>
  <si>
    <t>Anderson</t>
  </si>
  <si>
    <t>Avedisian</t>
  </si>
  <si>
    <t>Guy</t>
  </si>
  <si>
    <t>Balke</t>
  </si>
  <si>
    <t>Bennett</t>
  </si>
  <si>
    <t>Eli</t>
  </si>
  <si>
    <t>Bollman</t>
  </si>
  <si>
    <t>Roger</t>
  </si>
  <si>
    <t>Bortone Sr.</t>
  </si>
  <si>
    <t>Eugenio</t>
  </si>
  <si>
    <t>Chai</t>
  </si>
  <si>
    <t>Chi Kit</t>
  </si>
  <si>
    <t>Chambliss</t>
  </si>
  <si>
    <t>Cresswell</t>
  </si>
  <si>
    <t>De Salme</t>
  </si>
  <si>
    <t>Jarred</t>
  </si>
  <si>
    <t>Dorris</t>
  </si>
  <si>
    <t>Dsuban III</t>
  </si>
  <si>
    <t>Ensley</t>
  </si>
  <si>
    <t>Spencer</t>
  </si>
  <si>
    <t>Felbaum</t>
  </si>
  <si>
    <t>Flores, Jr.</t>
  </si>
  <si>
    <t>Peter</t>
  </si>
  <si>
    <t>Gallant</t>
  </si>
  <si>
    <t>Hunter</t>
  </si>
  <si>
    <t>Gogno</t>
  </si>
  <si>
    <t>Gossett</t>
  </si>
  <si>
    <t xml:space="preserve">Harbison </t>
  </si>
  <si>
    <t>Harless</t>
  </si>
  <si>
    <t>Jess</t>
  </si>
  <si>
    <t>Jered</t>
  </si>
  <si>
    <t>Shane</t>
  </si>
  <si>
    <t>Hill</t>
  </si>
  <si>
    <t>Iffrig</t>
  </si>
  <si>
    <t>Jordan</t>
  </si>
  <si>
    <t>Pat</t>
  </si>
  <si>
    <t>Col. John</t>
  </si>
  <si>
    <t>Lirio</t>
  </si>
  <si>
    <t>McCann, Jr.</t>
  </si>
  <si>
    <t>Rickey</t>
  </si>
  <si>
    <t>Moran</t>
  </si>
  <si>
    <t>Douglas</t>
  </si>
  <si>
    <t>Mosscrop</t>
  </si>
  <si>
    <t>Mountain</t>
  </si>
  <si>
    <t>Odom</t>
  </si>
  <si>
    <t>Orf</t>
  </si>
  <si>
    <t>Andrew</t>
  </si>
  <si>
    <t>Reaster</t>
  </si>
  <si>
    <t>Dakotah</t>
  </si>
  <si>
    <t>Schmitz</t>
  </si>
  <si>
    <t>Scholz</t>
  </si>
  <si>
    <t>Nicholas</t>
  </si>
  <si>
    <t>Teetor</t>
  </si>
  <si>
    <t>Macy</t>
  </si>
  <si>
    <t>Tobin</t>
  </si>
  <si>
    <t>Vigil</t>
  </si>
  <si>
    <t>Wahlbrink</t>
  </si>
  <si>
    <t>Jake</t>
  </si>
  <si>
    <t>Garrett</t>
  </si>
  <si>
    <t>Weatherford</t>
  </si>
  <si>
    <t>Stormy</t>
  </si>
  <si>
    <t>Wentzel</t>
  </si>
  <si>
    <t>White</t>
  </si>
  <si>
    <t>Wietfeldt</t>
  </si>
  <si>
    <t>Collin</t>
  </si>
  <si>
    <t>Wilcox</t>
  </si>
  <si>
    <t>Wirth</t>
  </si>
  <si>
    <t>Bowhay</t>
  </si>
  <si>
    <t>Kira</t>
  </si>
  <si>
    <t>Browning</t>
  </si>
  <si>
    <t>Kayle</t>
  </si>
  <si>
    <t>Victoria(Tori)</t>
  </si>
  <si>
    <t>Clark</t>
  </si>
  <si>
    <t>Jenni</t>
  </si>
  <si>
    <t>Dement</t>
  </si>
  <si>
    <t>Joetta</t>
  </si>
  <si>
    <t>Heiden</t>
  </si>
  <si>
    <t>Rachael</t>
  </si>
  <si>
    <t>Hobbs</t>
  </si>
  <si>
    <t>Brandi</t>
  </si>
  <si>
    <t>Honour</t>
  </si>
  <si>
    <t>Sandra</t>
  </si>
  <si>
    <t>Nattrass</t>
  </si>
  <si>
    <t>Stacey</t>
  </si>
  <si>
    <t>Weinheimer</t>
  </si>
  <si>
    <t>Zauhar</t>
  </si>
  <si>
    <t>Kelsey</t>
  </si>
  <si>
    <t>C</t>
  </si>
  <si>
    <t>J/C</t>
  </si>
  <si>
    <t>MARCH 23 2010</t>
  </si>
  <si>
    <t>MARCH 23-24 2010</t>
  </si>
  <si>
    <t>Robbie</t>
  </si>
  <si>
    <t>Joe</t>
  </si>
  <si>
    <t>Caitlin Connor</t>
  </si>
  <si>
    <t>Alexander Chiang</t>
  </si>
  <si>
    <t>Jaiden Grinnell</t>
  </si>
  <si>
    <t>Brandy Drozd</t>
  </si>
  <si>
    <t>Dickson</t>
  </si>
  <si>
    <t>FT. BENNING, GA</t>
  </si>
  <si>
    <t>Adam Ozier</t>
  </si>
  <si>
    <t>BJ Blanchard</t>
  </si>
  <si>
    <t>Granger DeWitt</t>
  </si>
  <si>
    <t>TJ Bayer</t>
  </si>
  <si>
    <t>Mark Weeks</t>
  </si>
  <si>
    <t>Thomas Bayer</t>
  </si>
  <si>
    <t>Match</t>
  </si>
  <si>
    <t>Robbie Wahlbrink</t>
  </si>
  <si>
    <t>Kelcey DePatis</t>
  </si>
  <si>
    <t>Ian Ruperts</t>
  </si>
  <si>
    <t>Derek Haldeman</t>
  </si>
  <si>
    <t>Glenn Eller</t>
  </si>
  <si>
    <t>Brian Maher</t>
  </si>
  <si>
    <t>Hafer</t>
  </si>
  <si>
    <t>Chad</t>
  </si>
  <si>
    <t>Collin Wietfeldt</t>
  </si>
  <si>
    <t>Robert Walbrink</t>
  </si>
  <si>
    <t>Morgan Harbison</t>
  </si>
  <si>
    <t>Richard Valdez</t>
  </si>
  <si>
    <t>Jake Wallace</t>
  </si>
  <si>
    <t>Carroll</t>
  </si>
  <si>
    <t>Ashley Carroll</t>
  </si>
  <si>
    <t>Miranda Wilder</t>
  </si>
  <si>
    <t>Kelsey Zauhar</t>
  </si>
  <si>
    <t>Caitlin Weinheimer</t>
  </si>
  <si>
    <t>Rachael Heiden</t>
  </si>
  <si>
    <t>Brandi Hobbs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</si>
</sst>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6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2" fillId="0" borderId="0" xfId="0" applyFont="1" applyBorder="1"/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3" xfId="0" applyFont="1" applyBorder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Continuous"/>
    </xf>
    <xf numFmtId="0" fontId="2" fillId="0" borderId="4" xfId="0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10">
    <dxf>
      <font>
        <b/>
        <i val="0"/>
        <condense val="0"/>
        <extend val="0"/>
        <color indexed="10"/>
      </font>
    </dxf>
    <dxf>
      <font>
        <condense val="0"/>
        <extend val="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3"/>
  <sheetViews>
    <sheetView zoomScaleNormal="100" workbookViewId="0">
      <selection sqref="A1:O1"/>
    </sheetView>
  </sheetViews>
  <sheetFormatPr defaultColWidth="9.1796875" defaultRowHeight="15.5" x14ac:dyDescent="0.35"/>
  <cols>
    <col min="1" max="1" width="6.453125" style="7" customWidth="1"/>
    <col min="2" max="2" width="8.453125" style="6" customWidth="1"/>
    <col min="3" max="3" width="14.1796875" style="1" customWidth="1"/>
    <col min="4" max="4" width="14.7265625" style="1" customWidth="1"/>
    <col min="5" max="5" width="6.26953125" style="1" bestFit="1" customWidth="1"/>
    <col min="6" max="6" width="5.453125" style="7" customWidth="1"/>
    <col min="7" max="7" width="5.81640625" style="7" customWidth="1"/>
    <col min="8" max="9" width="6.81640625" style="7" customWidth="1"/>
    <col min="10" max="10" width="7.1796875" style="7" customWidth="1"/>
    <col min="11" max="11" width="7.54296875" style="7" customWidth="1"/>
    <col min="12" max="12" width="7.26953125" style="7" customWidth="1"/>
    <col min="13" max="13" width="7.453125" style="7" customWidth="1"/>
    <col min="14" max="14" width="7.453125" style="1" customWidth="1"/>
    <col min="15" max="15" width="7" style="1" customWidth="1"/>
    <col min="16" max="16384" width="9.1796875" style="1"/>
  </cols>
  <sheetData>
    <row r="1" spans="1:16" s="2" customFormat="1" x14ac:dyDescent="0.35">
      <c r="A1" s="44" t="s">
        <v>112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6" s="2" customFormat="1" x14ac:dyDescent="0.3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6" s="2" customFormat="1" x14ac:dyDescent="0.35">
      <c r="A3" s="44" t="s">
        <v>196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6" s="2" customFormat="1" x14ac:dyDescent="0.35">
      <c r="A4" s="8"/>
      <c r="B4" s="6"/>
      <c r="C4" s="8"/>
      <c r="D4" s="8"/>
      <c r="E4" s="8"/>
      <c r="F4" s="8"/>
      <c r="G4" s="8"/>
      <c r="H4" s="8"/>
      <c r="I4" s="8"/>
      <c r="J4" s="8"/>
      <c r="M4" s="9" t="s">
        <v>303</v>
      </c>
      <c r="N4" s="9" t="s">
        <v>24</v>
      </c>
      <c r="O4" s="8" t="s">
        <v>23</v>
      </c>
    </row>
    <row r="5" spans="1:16" s="2" customFormat="1" x14ac:dyDescent="0.35">
      <c r="A5" s="9" t="s">
        <v>1</v>
      </c>
      <c r="B5" s="6"/>
      <c r="D5" s="2" t="s">
        <v>315</v>
      </c>
      <c r="F5" s="6"/>
      <c r="G5" s="6"/>
      <c r="H5" s="6"/>
      <c r="I5" s="6"/>
      <c r="J5" s="6"/>
      <c r="M5" s="6">
        <v>114</v>
      </c>
      <c r="N5" s="6">
        <v>21</v>
      </c>
      <c r="O5" s="6">
        <v>135</v>
      </c>
    </row>
    <row r="6" spans="1:16" s="2" customFormat="1" x14ac:dyDescent="0.35">
      <c r="A6" s="9" t="s">
        <v>2</v>
      </c>
      <c r="B6" s="6"/>
      <c r="D6" s="2" t="s">
        <v>316</v>
      </c>
      <c r="F6" s="6"/>
      <c r="G6" s="6"/>
      <c r="H6" s="6"/>
      <c r="I6" s="6"/>
      <c r="J6" s="6"/>
      <c r="M6" s="6">
        <v>114</v>
      </c>
      <c r="N6" s="6">
        <v>18</v>
      </c>
      <c r="O6" s="6">
        <v>132</v>
      </c>
    </row>
    <row r="7" spans="1:16" s="2" customFormat="1" x14ac:dyDescent="0.35">
      <c r="A7" s="9" t="s">
        <v>3</v>
      </c>
      <c r="B7" s="6"/>
      <c r="D7" s="2" t="s">
        <v>312</v>
      </c>
      <c r="F7" s="6"/>
      <c r="G7" s="6"/>
      <c r="H7" s="6"/>
      <c r="I7" s="6"/>
      <c r="J7" s="6"/>
      <c r="M7" s="6">
        <v>114</v>
      </c>
      <c r="N7" s="6">
        <v>16</v>
      </c>
      <c r="O7" s="6">
        <v>130</v>
      </c>
    </row>
    <row r="8" spans="1:16" s="2" customFormat="1" x14ac:dyDescent="0.35">
      <c r="A8" s="9"/>
      <c r="B8" s="6"/>
      <c r="F8" s="6"/>
      <c r="G8" s="6"/>
      <c r="H8" s="6"/>
      <c r="I8" s="6"/>
      <c r="J8" s="6"/>
      <c r="K8" s="6"/>
      <c r="L8" s="10"/>
      <c r="M8" s="6"/>
    </row>
    <row r="9" spans="1:16" s="2" customFormat="1" x14ac:dyDescent="0.35">
      <c r="A9" s="9" t="s">
        <v>110</v>
      </c>
      <c r="B9" s="6"/>
      <c r="D9" s="2" t="s">
        <v>315</v>
      </c>
      <c r="F9" s="6"/>
      <c r="G9" s="6"/>
      <c r="H9" s="6"/>
      <c r="I9" s="6"/>
      <c r="J9" s="6"/>
      <c r="K9" s="6"/>
      <c r="L9" s="10"/>
      <c r="M9" s="6">
        <v>114</v>
      </c>
    </row>
    <row r="10" spans="1:16" s="2" customFormat="1" x14ac:dyDescent="0.35">
      <c r="A10" s="9"/>
      <c r="B10" s="6"/>
      <c r="F10" s="6"/>
      <c r="G10" s="6"/>
      <c r="H10" s="6"/>
      <c r="I10" s="6"/>
      <c r="J10" s="6"/>
      <c r="K10" s="6"/>
      <c r="L10" s="6"/>
      <c r="M10" s="6"/>
    </row>
    <row r="11" spans="1:16" s="2" customFormat="1" x14ac:dyDescent="0.35">
      <c r="A11" s="9" t="s">
        <v>109</v>
      </c>
      <c r="B11" s="6"/>
      <c r="D11" s="2" t="s">
        <v>312</v>
      </c>
      <c r="F11" s="20"/>
      <c r="G11" s="6"/>
      <c r="H11" s="6"/>
      <c r="I11" s="6"/>
      <c r="J11" s="6"/>
      <c r="K11" s="6"/>
      <c r="L11" s="10"/>
      <c r="M11" s="6">
        <v>114</v>
      </c>
    </row>
    <row r="12" spans="1:16" s="2" customFormat="1" x14ac:dyDescent="0.35">
      <c r="A12" s="9" t="s">
        <v>2</v>
      </c>
      <c r="B12" s="6"/>
      <c r="D12" s="2" t="s">
        <v>313</v>
      </c>
      <c r="F12" s="20"/>
      <c r="G12" s="6"/>
      <c r="H12" s="6"/>
      <c r="I12" s="6"/>
      <c r="J12" s="6"/>
      <c r="K12" s="6"/>
      <c r="L12" s="10"/>
      <c r="M12" s="6">
        <v>108</v>
      </c>
    </row>
    <row r="13" spans="1:16" s="2" customFormat="1" x14ac:dyDescent="0.35">
      <c r="A13" s="9" t="s">
        <v>3</v>
      </c>
      <c r="B13" s="6"/>
      <c r="D13" s="2" t="s">
        <v>314</v>
      </c>
      <c r="F13" s="20"/>
      <c r="G13" s="6"/>
      <c r="H13" s="6"/>
      <c r="I13" s="6"/>
      <c r="J13" s="6"/>
      <c r="K13" s="6"/>
      <c r="L13" s="10"/>
      <c r="M13" s="6">
        <v>108</v>
      </c>
    </row>
    <row r="14" spans="1:16" s="2" customFormat="1" x14ac:dyDescent="0.35">
      <c r="A14" s="9"/>
      <c r="B14" s="6"/>
      <c r="F14" s="20"/>
      <c r="G14" s="6"/>
      <c r="H14" s="6"/>
      <c r="I14" s="6"/>
      <c r="J14" s="6"/>
      <c r="K14" s="6"/>
      <c r="L14" s="10"/>
      <c r="M14" s="10"/>
    </row>
    <row r="15" spans="1:16" s="2" customFormat="1" ht="16" thickBot="1" x14ac:dyDescent="0.4">
      <c r="A15" s="6"/>
      <c r="B15" s="6"/>
      <c r="F15" s="6"/>
      <c r="G15" s="6"/>
      <c r="H15" s="6"/>
      <c r="I15" s="6"/>
      <c r="J15" s="6"/>
      <c r="K15" s="6"/>
      <c r="L15" s="6"/>
      <c r="M15" s="6"/>
    </row>
    <row r="16" spans="1:16" s="2" customFormat="1" ht="15" customHeight="1" thickBot="1" x14ac:dyDescent="0.4">
      <c r="A16" s="24" t="s">
        <v>26</v>
      </c>
      <c r="B16" s="25" t="s">
        <v>4</v>
      </c>
      <c r="C16" s="39" t="s">
        <v>5</v>
      </c>
      <c r="D16" s="39" t="s">
        <v>6</v>
      </c>
      <c r="E16" s="25" t="s">
        <v>8</v>
      </c>
      <c r="F16" s="27">
        <v>25</v>
      </c>
      <c r="G16" s="27">
        <v>50</v>
      </c>
      <c r="H16" s="29" t="s">
        <v>21</v>
      </c>
      <c r="I16" s="27">
        <v>75</v>
      </c>
      <c r="J16" s="27">
        <v>100</v>
      </c>
      <c r="K16" s="27">
        <v>125</v>
      </c>
      <c r="L16" s="29" t="s">
        <v>22</v>
      </c>
      <c r="M16" s="27" t="s">
        <v>23</v>
      </c>
      <c r="N16" s="27" t="s">
        <v>24</v>
      </c>
      <c r="O16" s="27" t="s">
        <v>23</v>
      </c>
      <c r="P16" s="28" t="s">
        <v>108</v>
      </c>
    </row>
    <row r="17" spans="1:19" s="17" customFormat="1" x14ac:dyDescent="0.35">
      <c r="A17" s="15">
        <v>1</v>
      </c>
      <c r="B17" s="35">
        <v>135</v>
      </c>
      <c r="C17" s="31" t="s">
        <v>35</v>
      </c>
      <c r="D17" s="31" t="s">
        <v>15</v>
      </c>
      <c r="E17" s="14" t="s">
        <v>285</v>
      </c>
      <c r="F17" s="19">
        <v>23</v>
      </c>
      <c r="G17" s="15">
        <v>23</v>
      </c>
      <c r="H17" s="40">
        <f t="shared" ref="H17:H78" si="0">SUM(F17:G17)</f>
        <v>46</v>
      </c>
      <c r="I17" s="15">
        <v>21</v>
      </c>
      <c r="J17" s="15">
        <v>24</v>
      </c>
      <c r="K17" s="15">
        <v>23</v>
      </c>
      <c r="L17" s="40">
        <f t="shared" ref="L17:L83" si="1">SUM(I17:K17)</f>
        <v>68</v>
      </c>
      <c r="M17" s="16">
        <f t="shared" ref="M17:M78" si="2">H17+L17</f>
        <v>114</v>
      </c>
      <c r="N17" s="15">
        <v>21</v>
      </c>
      <c r="O17" s="18">
        <f t="shared" ref="O17:O22" si="3">M17+N17</f>
        <v>135</v>
      </c>
    </row>
    <row r="18" spans="1:19" s="17" customFormat="1" x14ac:dyDescent="0.35">
      <c r="A18" s="15">
        <f t="shared" ref="A18:A82" si="4">A17+1</f>
        <v>2</v>
      </c>
      <c r="B18" s="35">
        <v>140</v>
      </c>
      <c r="C18" s="31" t="s">
        <v>67</v>
      </c>
      <c r="D18" s="31" t="s">
        <v>255</v>
      </c>
      <c r="E18" s="14" t="s">
        <v>285</v>
      </c>
      <c r="F18" s="19">
        <v>21</v>
      </c>
      <c r="G18" s="15">
        <v>23</v>
      </c>
      <c r="H18" s="40">
        <f t="shared" si="0"/>
        <v>44</v>
      </c>
      <c r="I18" s="15">
        <v>24</v>
      </c>
      <c r="J18" s="15">
        <v>24</v>
      </c>
      <c r="K18" s="15">
        <v>22</v>
      </c>
      <c r="L18" s="40">
        <f t="shared" si="1"/>
        <v>70</v>
      </c>
      <c r="M18" s="16">
        <f t="shared" si="2"/>
        <v>114</v>
      </c>
      <c r="N18" s="15">
        <v>18</v>
      </c>
      <c r="O18" s="18">
        <f t="shared" si="3"/>
        <v>132</v>
      </c>
    </row>
    <row r="19" spans="1:19" s="17" customFormat="1" x14ac:dyDescent="0.35">
      <c r="A19" s="15">
        <f t="shared" si="4"/>
        <v>3</v>
      </c>
      <c r="B19" s="35">
        <v>149</v>
      </c>
      <c r="C19" s="31" t="s">
        <v>261</v>
      </c>
      <c r="D19" s="31" t="s">
        <v>262</v>
      </c>
      <c r="E19" s="12" t="s">
        <v>131</v>
      </c>
      <c r="F19" s="19">
        <v>21</v>
      </c>
      <c r="G19" s="15">
        <v>23</v>
      </c>
      <c r="H19" s="40">
        <f t="shared" si="0"/>
        <v>44</v>
      </c>
      <c r="I19" s="15">
        <v>24</v>
      </c>
      <c r="J19" s="15">
        <v>23</v>
      </c>
      <c r="K19" s="15">
        <v>23</v>
      </c>
      <c r="L19" s="40">
        <f t="shared" si="1"/>
        <v>70</v>
      </c>
      <c r="M19" s="16">
        <f t="shared" si="2"/>
        <v>114</v>
      </c>
      <c r="N19" s="15">
        <v>16</v>
      </c>
      <c r="O19" s="18">
        <f t="shared" si="3"/>
        <v>130</v>
      </c>
    </row>
    <row r="20" spans="1:19" s="18" customFormat="1" x14ac:dyDescent="0.35">
      <c r="A20" s="15">
        <f t="shared" si="4"/>
        <v>4</v>
      </c>
      <c r="B20" s="35">
        <v>67</v>
      </c>
      <c r="C20" s="31" t="s">
        <v>32</v>
      </c>
      <c r="D20" s="31" t="s">
        <v>15</v>
      </c>
      <c r="E20" s="14"/>
      <c r="F20" s="19">
        <v>22</v>
      </c>
      <c r="G20" s="15">
        <v>22</v>
      </c>
      <c r="H20" s="40">
        <f t="shared" si="0"/>
        <v>44</v>
      </c>
      <c r="I20" s="15">
        <v>21</v>
      </c>
      <c r="J20" s="15">
        <v>20</v>
      </c>
      <c r="K20" s="15">
        <v>25</v>
      </c>
      <c r="L20" s="40">
        <f t="shared" si="1"/>
        <v>66</v>
      </c>
      <c r="M20" s="16">
        <f t="shared" si="2"/>
        <v>110</v>
      </c>
      <c r="N20" s="15">
        <v>19</v>
      </c>
      <c r="O20" s="18">
        <f t="shared" si="3"/>
        <v>129</v>
      </c>
      <c r="P20" s="17"/>
    </row>
    <row r="21" spans="1:19" s="17" customFormat="1" x14ac:dyDescent="0.35">
      <c r="A21" s="15">
        <f t="shared" si="4"/>
        <v>5</v>
      </c>
      <c r="B21" s="35">
        <v>125</v>
      </c>
      <c r="C21" s="31" t="s">
        <v>72</v>
      </c>
      <c r="D21" s="31" t="s">
        <v>81</v>
      </c>
      <c r="E21" s="12" t="s">
        <v>30</v>
      </c>
      <c r="F21" s="19">
        <v>22</v>
      </c>
      <c r="G21" s="15">
        <v>23</v>
      </c>
      <c r="H21" s="40">
        <f t="shared" si="0"/>
        <v>45</v>
      </c>
      <c r="I21" s="15">
        <v>22</v>
      </c>
      <c r="J21" s="15">
        <v>21</v>
      </c>
      <c r="K21" s="15">
        <v>24</v>
      </c>
      <c r="L21" s="40">
        <f t="shared" si="1"/>
        <v>67</v>
      </c>
      <c r="M21" s="16">
        <f t="shared" si="2"/>
        <v>112</v>
      </c>
      <c r="N21" s="15">
        <v>16</v>
      </c>
      <c r="O21" s="18">
        <f t="shared" si="3"/>
        <v>128</v>
      </c>
      <c r="P21" s="17">
        <v>1</v>
      </c>
    </row>
    <row r="22" spans="1:19" s="17" customFormat="1" x14ac:dyDescent="0.35">
      <c r="A22" s="15">
        <f t="shared" si="4"/>
        <v>6</v>
      </c>
      <c r="B22" s="35">
        <v>139</v>
      </c>
      <c r="C22" s="31" t="s">
        <v>254</v>
      </c>
      <c r="D22" s="31" t="s">
        <v>88</v>
      </c>
      <c r="E22" s="14" t="s">
        <v>286</v>
      </c>
      <c r="F22" s="19">
        <v>20</v>
      </c>
      <c r="G22" s="15">
        <v>22</v>
      </c>
      <c r="H22" s="40">
        <f t="shared" si="0"/>
        <v>42</v>
      </c>
      <c r="I22" s="15">
        <v>23</v>
      </c>
      <c r="J22" s="15">
        <v>21</v>
      </c>
      <c r="K22" s="15">
        <v>22</v>
      </c>
      <c r="L22" s="40">
        <f t="shared" si="1"/>
        <v>66</v>
      </c>
      <c r="M22" s="16">
        <f t="shared" si="2"/>
        <v>108</v>
      </c>
      <c r="N22" s="15">
        <v>20</v>
      </c>
      <c r="O22" s="18">
        <f t="shared" si="3"/>
        <v>128</v>
      </c>
      <c r="P22" s="17">
        <v>0</v>
      </c>
    </row>
    <row r="23" spans="1:19" s="17" customFormat="1" x14ac:dyDescent="0.35">
      <c r="A23" s="15">
        <f t="shared" si="4"/>
        <v>7</v>
      </c>
      <c r="B23" s="35">
        <v>71</v>
      </c>
      <c r="C23" s="31" t="s">
        <v>225</v>
      </c>
      <c r="D23" s="31" t="s">
        <v>135</v>
      </c>
      <c r="E23" s="14" t="s">
        <v>131</v>
      </c>
      <c r="F23" s="19">
        <v>22</v>
      </c>
      <c r="G23" s="15">
        <v>22</v>
      </c>
      <c r="H23" s="40">
        <f t="shared" si="0"/>
        <v>44</v>
      </c>
      <c r="I23" s="15">
        <v>23</v>
      </c>
      <c r="J23" s="15">
        <v>19</v>
      </c>
      <c r="K23" s="15">
        <v>22</v>
      </c>
      <c r="L23" s="40">
        <f t="shared" si="1"/>
        <v>64</v>
      </c>
      <c r="M23" s="16">
        <f t="shared" si="2"/>
        <v>108</v>
      </c>
    </row>
    <row r="24" spans="1:19" s="17" customFormat="1" x14ac:dyDescent="0.35">
      <c r="A24" s="15">
        <f t="shared" si="4"/>
        <v>8</v>
      </c>
      <c r="B24" s="35">
        <v>7</v>
      </c>
      <c r="C24" s="31" t="s">
        <v>92</v>
      </c>
      <c r="D24" s="31" t="s">
        <v>91</v>
      </c>
      <c r="E24" s="14"/>
      <c r="F24" s="19">
        <v>20</v>
      </c>
      <c r="G24" s="15">
        <v>22</v>
      </c>
      <c r="H24" s="40">
        <f t="shared" si="0"/>
        <v>42</v>
      </c>
      <c r="I24" s="15">
        <v>22</v>
      </c>
      <c r="J24" s="15">
        <v>24</v>
      </c>
      <c r="K24" s="15">
        <v>20</v>
      </c>
      <c r="L24" s="40">
        <f t="shared" si="1"/>
        <v>66</v>
      </c>
      <c r="M24" s="16">
        <f t="shared" si="2"/>
        <v>108</v>
      </c>
    </row>
    <row r="25" spans="1:19" s="17" customFormat="1" x14ac:dyDescent="0.35">
      <c r="A25" s="15">
        <f t="shared" si="4"/>
        <v>9</v>
      </c>
      <c r="B25" s="35">
        <v>14</v>
      </c>
      <c r="C25" s="31" t="s">
        <v>204</v>
      </c>
      <c r="D25" s="31" t="s">
        <v>205</v>
      </c>
      <c r="E25" s="14" t="s">
        <v>286</v>
      </c>
      <c r="F25" s="19">
        <v>22</v>
      </c>
      <c r="G25" s="15">
        <v>23</v>
      </c>
      <c r="H25" s="40">
        <f t="shared" si="0"/>
        <v>45</v>
      </c>
      <c r="I25" s="15">
        <v>24</v>
      </c>
      <c r="J25" s="15">
        <v>20</v>
      </c>
      <c r="K25" s="15">
        <v>18</v>
      </c>
      <c r="L25" s="40">
        <f t="shared" si="1"/>
        <v>62</v>
      </c>
      <c r="M25" s="16">
        <f t="shared" si="2"/>
        <v>107</v>
      </c>
      <c r="S25" s="17" t="s">
        <v>30</v>
      </c>
    </row>
    <row r="26" spans="1:19" s="17" customFormat="1" x14ac:dyDescent="0.35">
      <c r="A26" s="15">
        <f>A25+1</f>
        <v>10</v>
      </c>
      <c r="B26" s="35">
        <v>64</v>
      </c>
      <c r="C26" s="31" t="s">
        <v>224</v>
      </c>
      <c r="D26" s="31" t="s">
        <v>18</v>
      </c>
      <c r="E26" s="14" t="s">
        <v>131</v>
      </c>
      <c r="F26" s="19">
        <v>20</v>
      </c>
      <c r="G26" s="15">
        <v>21</v>
      </c>
      <c r="H26" s="40">
        <f t="shared" si="0"/>
        <v>41</v>
      </c>
      <c r="I26" s="15">
        <v>22</v>
      </c>
      <c r="J26" s="15">
        <v>22</v>
      </c>
      <c r="K26" s="15">
        <v>20</v>
      </c>
      <c r="L26" s="40">
        <f t="shared" si="1"/>
        <v>64</v>
      </c>
      <c r="M26" s="16">
        <f t="shared" si="2"/>
        <v>105</v>
      </c>
      <c r="O26" s="16"/>
    </row>
    <row r="27" spans="1:19" s="17" customFormat="1" x14ac:dyDescent="0.35">
      <c r="A27" s="15">
        <f t="shared" si="4"/>
        <v>11</v>
      </c>
      <c r="B27" s="35">
        <v>2</v>
      </c>
      <c r="C27" s="31" t="s">
        <v>198</v>
      </c>
      <c r="D27" s="31" t="s">
        <v>96</v>
      </c>
      <c r="E27" s="14" t="s">
        <v>131</v>
      </c>
      <c r="F27" s="19">
        <v>20</v>
      </c>
      <c r="G27" s="15">
        <v>22</v>
      </c>
      <c r="H27" s="40">
        <f t="shared" si="0"/>
        <v>42</v>
      </c>
      <c r="I27" s="15">
        <v>21</v>
      </c>
      <c r="J27" s="15">
        <v>18</v>
      </c>
      <c r="K27" s="15">
        <v>23</v>
      </c>
      <c r="L27" s="40">
        <f t="shared" si="1"/>
        <v>62</v>
      </c>
      <c r="M27" s="16">
        <f t="shared" si="2"/>
        <v>104</v>
      </c>
    </row>
    <row r="28" spans="1:19" s="17" customFormat="1" x14ac:dyDescent="0.35">
      <c r="A28" s="15">
        <f t="shared" si="4"/>
        <v>12</v>
      </c>
      <c r="B28" s="35">
        <v>100</v>
      </c>
      <c r="C28" s="31" t="s">
        <v>77</v>
      </c>
      <c r="D28" s="31" t="s">
        <v>76</v>
      </c>
      <c r="E28" s="14"/>
      <c r="F28" s="19">
        <v>20</v>
      </c>
      <c r="G28" s="15">
        <v>21</v>
      </c>
      <c r="H28" s="40">
        <f t="shared" si="0"/>
        <v>41</v>
      </c>
      <c r="I28" s="15">
        <v>23</v>
      </c>
      <c r="J28" s="15">
        <v>21</v>
      </c>
      <c r="K28" s="15">
        <v>19</v>
      </c>
      <c r="L28" s="40">
        <f t="shared" si="1"/>
        <v>63</v>
      </c>
      <c r="M28" s="16">
        <f t="shared" si="2"/>
        <v>104</v>
      </c>
      <c r="O28" s="16"/>
    </row>
    <row r="29" spans="1:19" s="17" customFormat="1" x14ac:dyDescent="0.35">
      <c r="A29" s="15">
        <f t="shared" si="4"/>
        <v>13</v>
      </c>
      <c r="B29" s="35">
        <v>141</v>
      </c>
      <c r="C29" s="31" t="s">
        <v>60</v>
      </c>
      <c r="D29" s="31" t="s">
        <v>256</v>
      </c>
      <c r="E29" s="14" t="s">
        <v>131</v>
      </c>
      <c r="F29" s="19">
        <v>18</v>
      </c>
      <c r="G29" s="15">
        <v>20</v>
      </c>
      <c r="H29" s="40">
        <f t="shared" si="0"/>
        <v>38</v>
      </c>
      <c r="I29" s="15">
        <v>21</v>
      </c>
      <c r="J29" s="15">
        <v>21</v>
      </c>
      <c r="K29" s="15">
        <v>22</v>
      </c>
      <c r="L29" s="40">
        <f t="shared" si="1"/>
        <v>64</v>
      </c>
      <c r="M29" s="16">
        <f t="shared" si="2"/>
        <v>102</v>
      </c>
    </row>
    <row r="30" spans="1:19" s="17" customFormat="1" x14ac:dyDescent="0.35">
      <c r="A30" s="15">
        <f t="shared" si="4"/>
        <v>14</v>
      </c>
      <c r="B30" s="35">
        <v>38</v>
      </c>
      <c r="C30" s="31" t="s">
        <v>211</v>
      </c>
      <c r="D30" s="31" t="s">
        <v>20</v>
      </c>
      <c r="E30" s="12" t="s">
        <v>286</v>
      </c>
      <c r="F30" s="19">
        <v>19</v>
      </c>
      <c r="G30" s="15">
        <v>19</v>
      </c>
      <c r="H30" s="40">
        <f t="shared" si="0"/>
        <v>38</v>
      </c>
      <c r="I30" s="15">
        <v>23</v>
      </c>
      <c r="J30" s="15">
        <v>20</v>
      </c>
      <c r="K30" s="15">
        <v>21</v>
      </c>
      <c r="L30" s="40">
        <f t="shared" si="1"/>
        <v>64</v>
      </c>
      <c r="M30" s="16">
        <f t="shared" si="2"/>
        <v>102</v>
      </c>
    </row>
    <row r="31" spans="1:19" s="17" customFormat="1" x14ac:dyDescent="0.35">
      <c r="A31" s="15">
        <f t="shared" si="4"/>
        <v>15</v>
      </c>
      <c r="B31" s="35">
        <v>24</v>
      </c>
      <c r="C31" s="31" t="s">
        <v>87</v>
      </c>
      <c r="D31" s="31" t="s">
        <v>14</v>
      </c>
      <c r="E31" s="14"/>
      <c r="F31" s="19">
        <v>24</v>
      </c>
      <c r="G31" s="15">
        <v>21</v>
      </c>
      <c r="H31" s="40">
        <f t="shared" si="0"/>
        <v>45</v>
      </c>
      <c r="I31" s="15">
        <v>18</v>
      </c>
      <c r="J31" s="15">
        <v>19</v>
      </c>
      <c r="K31" s="15">
        <v>20</v>
      </c>
      <c r="L31" s="40">
        <f t="shared" si="1"/>
        <v>57</v>
      </c>
      <c r="M31" s="16">
        <f t="shared" si="2"/>
        <v>102</v>
      </c>
    </row>
    <row r="32" spans="1:19" s="17" customFormat="1" x14ac:dyDescent="0.35">
      <c r="A32" s="15">
        <f t="shared" si="4"/>
        <v>16</v>
      </c>
      <c r="B32" s="35">
        <v>63</v>
      </c>
      <c r="C32" s="31" t="s">
        <v>223</v>
      </c>
      <c r="D32" s="31" t="s">
        <v>71</v>
      </c>
      <c r="E32" s="14" t="s">
        <v>286</v>
      </c>
      <c r="F32" s="19">
        <v>20</v>
      </c>
      <c r="G32" s="15">
        <v>22</v>
      </c>
      <c r="H32" s="40">
        <f t="shared" si="0"/>
        <v>42</v>
      </c>
      <c r="I32" s="15">
        <v>20</v>
      </c>
      <c r="J32" s="15">
        <v>22</v>
      </c>
      <c r="K32" s="15">
        <v>18</v>
      </c>
      <c r="L32" s="40">
        <f t="shared" si="1"/>
        <v>60</v>
      </c>
      <c r="M32" s="16">
        <f t="shared" si="2"/>
        <v>102</v>
      </c>
    </row>
    <row r="33" spans="1:16" s="17" customFormat="1" x14ac:dyDescent="0.35">
      <c r="A33" s="15">
        <f t="shared" si="4"/>
        <v>17</v>
      </c>
      <c r="B33" s="35">
        <v>150</v>
      </c>
      <c r="C33" s="31" t="s">
        <v>263</v>
      </c>
      <c r="D33" s="31" t="s">
        <v>154</v>
      </c>
      <c r="E33" s="14" t="s">
        <v>286</v>
      </c>
      <c r="F33" s="19">
        <v>21</v>
      </c>
      <c r="G33" s="15">
        <v>24</v>
      </c>
      <c r="H33" s="40">
        <f t="shared" si="0"/>
        <v>45</v>
      </c>
      <c r="I33" s="15">
        <v>19</v>
      </c>
      <c r="J33" s="15">
        <v>21</v>
      </c>
      <c r="K33" s="15">
        <v>17</v>
      </c>
      <c r="L33" s="40">
        <f t="shared" si="1"/>
        <v>57</v>
      </c>
      <c r="M33" s="16">
        <f t="shared" si="2"/>
        <v>102</v>
      </c>
    </row>
    <row r="34" spans="1:16" s="17" customFormat="1" ht="16.5" customHeight="1" x14ac:dyDescent="0.35">
      <c r="A34" s="15">
        <f t="shared" si="4"/>
        <v>18</v>
      </c>
      <c r="B34" s="35">
        <v>8</v>
      </c>
      <c r="C34" s="31" t="s">
        <v>201</v>
      </c>
      <c r="D34" s="31" t="s">
        <v>9</v>
      </c>
      <c r="E34" s="14"/>
      <c r="F34" s="19">
        <v>19</v>
      </c>
      <c r="G34" s="15">
        <v>22</v>
      </c>
      <c r="H34" s="40">
        <f t="shared" si="0"/>
        <v>41</v>
      </c>
      <c r="I34" s="15">
        <v>22</v>
      </c>
      <c r="J34" s="15">
        <v>19</v>
      </c>
      <c r="K34" s="15">
        <v>19</v>
      </c>
      <c r="L34" s="40">
        <f t="shared" si="1"/>
        <v>60</v>
      </c>
      <c r="M34" s="16">
        <f t="shared" si="2"/>
        <v>101</v>
      </c>
    </row>
    <row r="35" spans="1:16" s="17" customFormat="1" x14ac:dyDescent="0.35">
      <c r="A35" s="15">
        <f t="shared" si="4"/>
        <v>19</v>
      </c>
      <c r="B35" s="35">
        <v>45</v>
      </c>
      <c r="C35" s="31" t="s">
        <v>89</v>
      </c>
      <c r="D35" s="31" t="s">
        <v>99</v>
      </c>
      <c r="E35" s="14"/>
      <c r="F35" s="19">
        <v>18</v>
      </c>
      <c r="G35" s="15">
        <v>19</v>
      </c>
      <c r="H35" s="40">
        <f t="shared" si="0"/>
        <v>37</v>
      </c>
      <c r="I35" s="15">
        <v>20</v>
      </c>
      <c r="J35" s="15">
        <v>22</v>
      </c>
      <c r="K35" s="15">
        <v>21</v>
      </c>
      <c r="L35" s="40">
        <f t="shared" si="1"/>
        <v>63</v>
      </c>
      <c r="M35" s="16">
        <f t="shared" si="2"/>
        <v>100</v>
      </c>
      <c r="P35" s="18"/>
    </row>
    <row r="36" spans="1:16" s="17" customFormat="1" x14ac:dyDescent="0.35">
      <c r="A36" s="15">
        <f t="shared" si="4"/>
        <v>20</v>
      </c>
      <c r="B36" s="35">
        <v>77</v>
      </c>
      <c r="C36" s="31" t="s">
        <v>34</v>
      </c>
      <c r="D36" s="31" t="s">
        <v>229</v>
      </c>
      <c r="E36" s="14"/>
      <c r="F36" s="19">
        <v>20</v>
      </c>
      <c r="G36" s="15">
        <v>19</v>
      </c>
      <c r="H36" s="40">
        <f t="shared" si="0"/>
        <v>39</v>
      </c>
      <c r="I36" s="15">
        <v>22</v>
      </c>
      <c r="J36" s="15">
        <v>21</v>
      </c>
      <c r="K36" s="15">
        <v>18</v>
      </c>
      <c r="L36" s="40">
        <f t="shared" si="1"/>
        <v>61</v>
      </c>
      <c r="M36" s="16">
        <f t="shared" si="2"/>
        <v>100</v>
      </c>
    </row>
    <row r="37" spans="1:16" s="17" customFormat="1" x14ac:dyDescent="0.35">
      <c r="A37" s="15">
        <f t="shared" si="4"/>
        <v>21</v>
      </c>
      <c r="B37" s="35">
        <v>3</v>
      </c>
      <c r="C37" s="31" t="s">
        <v>95</v>
      </c>
      <c r="D37" s="31" t="s">
        <v>94</v>
      </c>
      <c r="E37" s="12"/>
      <c r="F37" s="19">
        <v>20</v>
      </c>
      <c r="G37" s="15">
        <v>20</v>
      </c>
      <c r="H37" s="40">
        <f t="shared" si="0"/>
        <v>40</v>
      </c>
      <c r="I37" s="15">
        <v>22</v>
      </c>
      <c r="J37" s="15">
        <v>20</v>
      </c>
      <c r="K37" s="15">
        <v>18</v>
      </c>
      <c r="L37" s="40">
        <f t="shared" si="1"/>
        <v>60</v>
      </c>
      <c r="M37" s="16">
        <f t="shared" si="2"/>
        <v>100</v>
      </c>
    </row>
    <row r="38" spans="1:16" s="17" customFormat="1" x14ac:dyDescent="0.35">
      <c r="A38" s="15">
        <f t="shared" si="4"/>
        <v>22</v>
      </c>
      <c r="B38" s="35">
        <v>54</v>
      </c>
      <c r="C38" s="31" t="s">
        <v>216</v>
      </c>
      <c r="D38" s="31" t="s">
        <v>217</v>
      </c>
      <c r="E38" s="14" t="s">
        <v>131</v>
      </c>
      <c r="F38" s="19">
        <v>18</v>
      </c>
      <c r="G38" s="15">
        <v>22</v>
      </c>
      <c r="H38" s="40">
        <f t="shared" si="0"/>
        <v>40</v>
      </c>
      <c r="I38" s="15">
        <v>20</v>
      </c>
      <c r="J38" s="15">
        <v>20</v>
      </c>
      <c r="K38" s="15">
        <v>19</v>
      </c>
      <c r="L38" s="40">
        <f t="shared" si="1"/>
        <v>59</v>
      </c>
      <c r="M38" s="16">
        <f t="shared" si="2"/>
        <v>99</v>
      </c>
    </row>
    <row r="39" spans="1:16" s="17" customFormat="1" x14ac:dyDescent="0.35">
      <c r="A39" s="15">
        <f t="shared" si="4"/>
        <v>23</v>
      </c>
      <c r="B39" s="35">
        <v>147</v>
      </c>
      <c r="C39" s="31" t="s">
        <v>259</v>
      </c>
      <c r="D39" s="31" t="s">
        <v>52</v>
      </c>
      <c r="E39" s="14"/>
      <c r="F39" s="19">
        <v>19</v>
      </c>
      <c r="G39" s="15">
        <v>21</v>
      </c>
      <c r="H39" s="40">
        <f t="shared" si="0"/>
        <v>40</v>
      </c>
      <c r="I39" s="15">
        <v>21</v>
      </c>
      <c r="J39" s="15">
        <v>19</v>
      </c>
      <c r="K39" s="15">
        <v>19</v>
      </c>
      <c r="L39" s="40">
        <f t="shared" si="1"/>
        <v>59</v>
      </c>
      <c r="M39" s="16">
        <f t="shared" si="2"/>
        <v>99</v>
      </c>
    </row>
    <row r="40" spans="1:16" s="17" customFormat="1" x14ac:dyDescent="0.35">
      <c r="A40" s="15">
        <f t="shared" si="4"/>
        <v>24</v>
      </c>
      <c r="B40" s="35">
        <v>148</v>
      </c>
      <c r="C40" s="31" t="s">
        <v>260</v>
      </c>
      <c r="D40" s="31" t="s">
        <v>15</v>
      </c>
      <c r="E40" s="14"/>
      <c r="F40" s="19">
        <v>16</v>
      </c>
      <c r="G40" s="15">
        <v>21</v>
      </c>
      <c r="H40" s="40">
        <f t="shared" si="0"/>
        <v>37</v>
      </c>
      <c r="I40" s="15">
        <v>21</v>
      </c>
      <c r="J40" s="15">
        <v>17</v>
      </c>
      <c r="K40" s="15">
        <v>22</v>
      </c>
      <c r="L40" s="40">
        <f t="shared" si="1"/>
        <v>60</v>
      </c>
      <c r="M40" s="16">
        <f t="shared" si="2"/>
        <v>97</v>
      </c>
    </row>
    <row r="41" spans="1:16" s="17" customFormat="1" x14ac:dyDescent="0.35">
      <c r="A41" s="15">
        <f t="shared" si="4"/>
        <v>25</v>
      </c>
      <c r="B41" s="35">
        <v>113</v>
      </c>
      <c r="C41" s="31" t="s">
        <v>245</v>
      </c>
      <c r="D41" s="31" t="s">
        <v>85</v>
      </c>
      <c r="E41" s="14" t="s">
        <v>286</v>
      </c>
      <c r="F41" s="19">
        <v>18</v>
      </c>
      <c r="G41" s="15">
        <v>17</v>
      </c>
      <c r="H41" s="40">
        <f t="shared" si="0"/>
        <v>35</v>
      </c>
      <c r="I41" s="15">
        <v>20</v>
      </c>
      <c r="J41" s="15">
        <v>21</v>
      </c>
      <c r="K41" s="15">
        <v>21</v>
      </c>
      <c r="L41" s="40">
        <f t="shared" si="1"/>
        <v>62</v>
      </c>
      <c r="M41" s="16">
        <f t="shared" si="2"/>
        <v>97</v>
      </c>
    </row>
    <row r="42" spans="1:16" s="17" customFormat="1" x14ac:dyDescent="0.35">
      <c r="A42" s="15">
        <f t="shared" si="4"/>
        <v>26</v>
      </c>
      <c r="B42" s="35">
        <v>107</v>
      </c>
      <c r="C42" s="31" t="s">
        <v>243</v>
      </c>
      <c r="D42" s="31" t="s">
        <v>244</v>
      </c>
      <c r="E42" s="14" t="s">
        <v>131</v>
      </c>
      <c r="F42" s="19">
        <v>19</v>
      </c>
      <c r="G42" s="15">
        <v>19</v>
      </c>
      <c r="H42" s="40">
        <f t="shared" si="0"/>
        <v>38</v>
      </c>
      <c r="I42" s="15">
        <v>20</v>
      </c>
      <c r="J42" s="15">
        <v>18</v>
      </c>
      <c r="K42" s="15">
        <v>21</v>
      </c>
      <c r="L42" s="40">
        <f t="shared" si="1"/>
        <v>59</v>
      </c>
      <c r="M42" s="16">
        <f t="shared" si="2"/>
        <v>97</v>
      </c>
    </row>
    <row r="43" spans="1:16" s="17" customFormat="1" x14ac:dyDescent="0.35">
      <c r="A43" s="15">
        <f t="shared" si="4"/>
        <v>27</v>
      </c>
      <c r="B43" s="35">
        <v>152</v>
      </c>
      <c r="C43" s="31" t="s">
        <v>264</v>
      </c>
      <c r="D43" s="31" t="s">
        <v>78</v>
      </c>
      <c r="E43" s="14"/>
      <c r="F43" s="19">
        <v>18</v>
      </c>
      <c r="G43" s="15">
        <v>20</v>
      </c>
      <c r="H43" s="40">
        <f t="shared" si="0"/>
        <v>38</v>
      </c>
      <c r="I43" s="15">
        <v>21</v>
      </c>
      <c r="J43" s="15">
        <v>17</v>
      </c>
      <c r="K43" s="15">
        <v>21</v>
      </c>
      <c r="L43" s="40">
        <f t="shared" si="1"/>
        <v>59</v>
      </c>
      <c r="M43" s="16">
        <f t="shared" si="2"/>
        <v>97</v>
      </c>
    </row>
    <row r="44" spans="1:16" s="17" customFormat="1" x14ac:dyDescent="0.35">
      <c r="A44" s="15">
        <f t="shared" si="4"/>
        <v>28</v>
      </c>
      <c r="B44" s="35">
        <v>76</v>
      </c>
      <c r="C44" s="31" t="s">
        <v>34</v>
      </c>
      <c r="D44" s="31" t="s">
        <v>9</v>
      </c>
      <c r="E44" s="14"/>
      <c r="F44" s="19">
        <v>20</v>
      </c>
      <c r="G44" s="15">
        <v>17</v>
      </c>
      <c r="H44" s="40">
        <f t="shared" si="0"/>
        <v>37</v>
      </c>
      <c r="I44" s="15">
        <v>19</v>
      </c>
      <c r="J44" s="15">
        <v>21</v>
      </c>
      <c r="K44" s="15">
        <v>20</v>
      </c>
      <c r="L44" s="40">
        <f t="shared" si="1"/>
        <v>60</v>
      </c>
      <c r="M44" s="16">
        <f t="shared" si="2"/>
        <v>97</v>
      </c>
      <c r="O44" s="16"/>
    </row>
    <row r="45" spans="1:16" s="17" customFormat="1" x14ac:dyDescent="0.35">
      <c r="A45" s="15">
        <f t="shared" si="4"/>
        <v>29</v>
      </c>
      <c r="B45" s="35">
        <v>82</v>
      </c>
      <c r="C45" s="31" t="s">
        <v>84</v>
      </c>
      <c r="D45" s="31" t="s">
        <v>83</v>
      </c>
      <c r="E45" s="14"/>
      <c r="F45" s="19">
        <v>18</v>
      </c>
      <c r="G45" s="15">
        <v>20</v>
      </c>
      <c r="H45" s="40">
        <f t="shared" si="0"/>
        <v>38</v>
      </c>
      <c r="I45" s="15">
        <v>23</v>
      </c>
      <c r="J45" s="15">
        <v>16</v>
      </c>
      <c r="K45" s="15">
        <v>20</v>
      </c>
      <c r="L45" s="40">
        <f t="shared" si="1"/>
        <v>59</v>
      </c>
      <c r="M45" s="16">
        <f t="shared" si="2"/>
        <v>97</v>
      </c>
    </row>
    <row r="46" spans="1:16" s="17" customFormat="1" x14ac:dyDescent="0.35">
      <c r="A46" s="15">
        <f t="shared" si="4"/>
        <v>30</v>
      </c>
      <c r="B46" s="3">
        <v>123</v>
      </c>
      <c r="C46" s="41" t="s">
        <v>47</v>
      </c>
      <c r="D46" s="41" t="s">
        <v>18</v>
      </c>
      <c r="E46" s="14" t="s">
        <v>286</v>
      </c>
      <c r="F46" s="11">
        <v>19</v>
      </c>
      <c r="G46" s="7">
        <v>17</v>
      </c>
      <c r="H46" s="40">
        <f t="shared" si="0"/>
        <v>36</v>
      </c>
      <c r="I46" s="15">
        <v>21</v>
      </c>
      <c r="J46" s="15">
        <v>22</v>
      </c>
      <c r="K46" s="15">
        <v>18</v>
      </c>
      <c r="L46" s="40">
        <f t="shared" si="1"/>
        <v>61</v>
      </c>
      <c r="M46" s="16">
        <f t="shared" si="2"/>
        <v>97</v>
      </c>
    </row>
    <row r="47" spans="1:16" s="17" customFormat="1" x14ac:dyDescent="0.35">
      <c r="A47" s="15">
        <f t="shared" si="4"/>
        <v>31</v>
      </c>
      <c r="B47" s="35">
        <v>78</v>
      </c>
      <c r="C47" s="31" t="s">
        <v>230</v>
      </c>
      <c r="D47" s="31" t="s">
        <v>194</v>
      </c>
      <c r="E47" s="14" t="s">
        <v>131</v>
      </c>
      <c r="F47" s="19">
        <v>17</v>
      </c>
      <c r="G47" s="15">
        <v>21</v>
      </c>
      <c r="H47" s="40">
        <f t="shared" si="0"/>
        <v>38</v>
      </c>
      <c r="I47" s="15">
        <v>20</v>
      </c>
      <c r="J47" s="15">
        <v>21</v>
      </c>
      <c r="K47" s="15">
        <v>18</v>
      </c>
      <c r="L47" s="40">
        <f t="shared" si="1"/>
        <v>59</v>
      </c>
      <c r="M47" s="16">
        <f t="shared" si="2"/>
        <v>97</v>
      </c>
    </row>
    <row r="48" spans="1:16" s="17" customFormat="1" x14ac:dyDescent="0.35">
      <c r="A48" s="15">
        <f t="shared" si="4"/>
        <v>32</v>
      </c>
      <c r="B48" s="35">
        <v>90</v>
      </c>
      <c r="C48" s="31" t="s">
        <v>79</v>
      </c>
      <c r="D48" s="31" t="s">
        <v>234</v>
      </c>
      <c r="E48" s="14"/>
      <c r="F48" s="19">
        <v>20</v>
      </c>
      <c r="G48" s="15">
        <v>19</v>
      </c>
      <c r="H48" s="40">
        <f t="shared" si="0"/>
        <v>39</v>
      </c>
      <c r="I48" s="15">
        <v>21</v>
      </c>
      <c r="J48" s="15">
        <v>21</v>
      </c>
      <c r="K48" s="15">
        <v>16</v>
      </c>
      <c r="L48" s="40">
        <f t="shared" si="1"/>
        <v>58</v>
      </c>
      <c r="M48" s="16">
        <f t="shared" si="2"/>
        <v>97</v>
      </c>
    </row>
    <row r="49" spans="1:13" s="17" customFormat="1" x14ac:dyDescent="0.35">
      <c r="A49" s="15">
        <f t="shared" si="4"/>
        <v>33</v>
      </c>
      <c r="B49" s="35">
        <v>5</v>
      </c>
      <c r="C49" s="31" t="s">
        <v>199</v>
      </c>
      <c r="D49" s="31" t="s">
        <v>200</v>
      </c>
      <c r="E49" s="14"/>
      <c r="F49" s="19">
        <v>18</v>
      </c>
      <c r="G49" s="15">
        <v>20</v>
      </c>
      <c r="H49" s="40">
        <f t="shared" si="0"/>
        <v>38</v>
      </c>
      <c r="I49" s="15">
        <v>17</v>
      </c>
      <c r="J49" s="15">
        <v>18</v>
      </c>
      <c r="K49" s="15">
        <v>23</v>
      </c>
      <c r="L49" s="40">
        <f t="shared" si="1"/>
        <v>58</v>
      </c>
      <c r="M49" s="16">
        <f t="shared" si="2"/>
        <v>96</v>
      </c>
    </row>
    <row r="50" spans="1:13" s="17" customFormat="1" x14ac:dyDescent="0.35">
      <c r="A50" s="15">
        <f t="shared" si="4"/>
        <v>34</v>
      </c>
      <c r="B50" s="35">
        <v>30</v>
      </c>
      <c r="C50" s="31" t="s">
        <v>210</v>
      </c>
      <c r="D50" s="31" t="s">
        <v>9</v>
      </c>
      <c r="E50" s="14" t="s">
        <v>131</v>
      </c>
      <c r="F50" s="19">
        <v>18</v>
      </c>
      <c r="G50" s="15">
        <v>19</v>
      </c>
      <c r="H50" s="40">
        <f t="shared" si="0"/>
        <v>37</v>
      </c>
      <c r="I50" s="15">
        <v>17</v>
      </c>
      <c r="J50" s="15">
        <v>21</v>
      </c>
      <c r="K50" s="15">
        <v>21</v>
      </c>
      <c r="L50" s="40">
        <f t="shared" si="1"/>
        <v>59</v>
      </c>
      <c r="M50" s="16">
        <f t="shared" si="2"/>
        <v>96</v>
      </c>
    </row>
    <row r="51" spans="1:13" s="17" customFormat="1" x14ac:dyDescent="0.35">
      <c r="A51" s="15">
        <f t="shared" si="4"/>
        <v>35</v>
      </c>
      <c r="B51" s="35">
        <v>132</v>
      </c>
      <c r="C51" s="31" t="s">
        <v>252</v>
      </c>
      <c r="D51" s="31" t="s">
        <v>244</v>
      </c>
      <c r="E51" s="14" t="s">
        <v>131</v>
      </c>
      <c r="F51" s="19">
        <v>19</v>
      </c>
      <c r="G51" s="15">
        <v>20</v>
      </c>
      <c r="H51" s="40">
        <f t="shared" si="0"/>
        <v>39</v>
      </c>
      <c r="I51" s="15">
        <v>18</v>
      </c>
      <c r="J51" s="15">
        <v>18</v>
      </c>
      <c r="K51" s="15">
        <v>21</v>
      </c>
      <c r="L51" s="40">
        <f t="shared" si="1"/>
        <v>57</v>
      </c>
      <c r="M51" s="16">
        <f t="shared" si="2"/>
        <v>96</v>
      </c>
    </row>
    <row r="52" spans="1:13" s="17" customFormat="1" x14ac:dyDescent="0.35">
      <c r="A52" s="15">
        <f t="shared" si="4"/>
        <v>36</v>
      </c>
      <c r="B52" s="35">
        <v>91</v>
      </c>
      <c r="C52" s="31" t="s">
        <v>235</v>
      </c>
      <c r="D52" s="31" t="s">
        <v>16</v>
      </c>
      <c r="E52" s="14" t="s">
        <v>131</v>
      </c>
      <c r="F52" s="19">
        <v>16</v>
      </c>
      <c r="G52" s="15">
        <v>20</v>
      </c>
      <c r="H52" s="40">
        <f t="shared" si="0"/>
        <v>36</v>
      </c>
      <c r="I52" s="15">
        <v>20</v>
      </c>
      <c r="J52" s="15">
        <v>21</v>
      </c>
      <c r="K52" s="15">
        <v>18</v>
      </c>
      <c r="L52" s="40">
        <f t="shared" si="1"/>
        <v>59</v>
      </c>
      <c r="M52" s="16">
        <f t="shared" si="2"/>
        <v>95</v>
      </c>
    </row>
    <row r="53" spans="1:13" s="17" customFormat="1" x14ac:dyDescent="0.35">
      <c r="A53" s="15">
        <f t="shared" si="4"/>
        <v>37</v>
      </c>
      <c r="B53" s="35">
        <v>73</v>
      </c>
      <c r="C53" s="31" t="s">
        <v>33</v>
      </c>
      <c r="D53" s="31" t="s">
        <v>228</v>
      </c>
      <c r="E53" s="14" t="s">
        <v>131</v>
      </c>
      <c r="F53" s="19">
        <v>21</v>
      </c>
      <c r="G53" s="15">
        <v>19</v>
      </c>
      <c r="H53" s="40">
        <f t="shared" si="0"/>
        <v>40</v>
      </c>
      <c r="I53" s="15">
        <v>19</v>
      </c>
      <c r="J53" s="15">
        <v>18</v>
      </c>
      <c r="K53" s="15">
        <v>18</v>
      </c>
      <c r="L53" s="40">
        <f t="shared" si="1"/>
        <v>55</v>
      </c>
      <c r="M53" s="16">
        <f t="shared" si="2"/>
        <v>95</v>
      </c>
    </row>
    <row r="54" spans="1:13" s="17" customFormat="1" x14ac:dyDescent="0.35">
      <c r="A54" s="15">
        <f t="shared" si="4"/>
        <v>38</v>
      </c>
      <c r="B54" s="35">
        <v>60</v>
      </c>
      <c r="C54" s="31" t="s">
        <v>221</v>
      </c>
      <c r="D54" s="31" t="s">
        <v>222</v>
      </c>
      <c r="E54" s="12" t="s">
        <v>131</v>
      </c>
      <c r="F54" s="19">
        <v>17</v>
      </c>
      <c r="G54" s="15">
        <v>18</v>
      </c>
      <c r="H54" s="40">
        <f t="shared" si="0"/>
        <v>35</v>
      </c>
      <c r="I54" s="15">
        <v>18</v>
      </c>
      <c r="J54" s="15">
        <v>21</v>
      </c>
      <c r="K54" s="15">
        <v>20</v>
      </c>
      <c r="L54" s="40">
        <f t="shared" si="1"/>
        <v>59</v>
      </c>
      <c r="M54" s="16">
        <f t="shared" si="2"/>
        <v>94</v>
      </c>
    </row>
    <row r="55" spans="1:13" s="17" customFormat="1" x14ac:dyDescent="0.35">
      <c r="A55" s="15">
        <f t="shared" si="4"/>
        <v>39</v>
      </c>
      <c r="B55" s="35">
        <v>116</v>
      </c>
      <c r="C55" s="31" t="s">
        <v>73</v>
      </c>
      <c r="D55" s="31" t="s">
        <v>246</v>
      </c>
      <c r="E55" s="14" t="s">
        <v>131</v>
      </c>
      <c r="F55" s="19">
        <v>21</v>
      </c>
      <c r="G55" s="15">
        <v>16</v>
      </c>
      <c r="H55" s="40">
        <f t="shared" si="0"/>
        <v>37</v>
      </c>
      <c r="I55" s="15">
        <v>21</v>
      </c>
      <c r="J55" s="15">
        <v>19</v>
      </c>
      <c r="K55" s="15">
        <v>17</v>
      </c>
      <c r="L55" s="40">
        <f t="shared" si="1"/>
        <v>57</v>
      </c>
      <c r="M55" s="16">
        <f t="shared" si="2"/>
        <v>94</v>
      </c>
    </row>
    <row r="56" spans="1:13" s="17" customFormat="1" x14ac:dyDescent="0.35">
      <c r="A56" s="15">
        <f t="shared" si="4"/>
        <v>40</v>
      </c>
      <c r="B56" s="35">
        <v>98</v>
      </c>
      <c r="C56" s="31" t="s">
        <v>240</v>
      </c>
      <c r="D56" s="31" t="s">
        <v>81</v>
      </c>
      <c r="E56" s="14" t="s">
        <v>53</v>
      </c>
      <c r="F56" s="19">
        <v>16</v>
      </c>
      <c r="G56" s="15">
        <v>16</v>
      </c>
      <c r="H56" s="40">
        <f t="shared" si="0"/>
        <v>32</v>
      </c>
      <c r="I56" s="15">
        <v>18</v>
      </c>
      <c r="J56" s="15">
        <v>21</v>
      </c>
      <c r="K56" s="15">
        <v>21</v>
      </c>
      <c r="L56" s="40">
        <f t="shared" si="1"/>
        <v>60</v>
      </c>
      <c r="M56" s="16">
        <f t="shared" si="2"/>
        <v>92</v>
      </c>
    </row>
    <row r="57" spans="1:13" s="17" customFormat="1" x14ac:dyDescent="0.35">
      <c r="A57" s="15">
        <f t="shared" si="4"/>
        <v>41</v>
      </c>
      <c r="B57" s="35">
        <v>81</v>
      </c>
      <c r="C57" s="31" t="s">
        <v>231</v>
      </c>
      <c r="D57" s="31" t="s">
        <v>232</v>
      </c>
      <c r="E57" s="14" t="s">
        <v>131</v>
      </c>
      <c r="F57" s="19">
        <v>19</v>
      </c>
      <c r="G57" s="15">
        <v>18</v>
      </c>
      <c r="H57" s="40">
        <f t="shared" si="0"/>
        <v>37</v>
      </c>
      <c r="I57" s="15">
        <v>21</v>
      </c>
      <c r="J57" s="15">
        <v>19</v>
      </c>
      <c r="K57" s="15">
        <v>15</v>
      </c>
      <c r="L57" s="40">
        <f t="shared" si="1"/>
        <v>55</v>
      </c>
      <c r="M57" s="16">
        <f t="shared" si="2"/>
        <v>92</v>
      </c>
    </row>
    <row r="58" spans="1:13" s="17" customFormat="1" x14ac:dyDescent="0.35">
      <c r="A58" s="15">
        <f t="shared" si="4"/>
        <v>42</v>
      </c>
      <c r="B58" s="35">
        <v>56</v>
      </c>
      <c r="C58" s="31" t="s">
        <v>219</v>
      </c>
      <c r="D58" s="31" t="s">
        <v>9</v>
      </c>
      <c r="E58" s="14" t="s">
        <v>131</v>
      </c>
      <c r="F58" s="19">
        <v>15</v>
      </c>
      <c r="G58" s="15">
        <v>18</v>
      </c>
      <c r="H58" s="40">
        <f t="shared" si="0"/>
        <v>33</v>
      </c>
      <c r="I58" s="15">
        <v>20</v>
      </c>
      <c r="J58" s="15">
        <v>17</v>
      </c>
      <c r="K58" s="15">
        <v>21</v>
      </c>
      <c r="L58" s="40">
        <f t="shared" si="1"/>
        <v>58</v>
      </c>
      <c r="M58" s="16">
        <f t="shared" si="2"/>
        <v>91</v>
      </c>
    </row>
    <row r="59" spans="1:13" s="17" customFormat="1" x14ac:dyDescent="0.35">
      <c r="A59" s="15">
        <f t="shared" si="4"/>
        <v>43</v>
      </c>
      <c r="B59" s="35">
        <v>69</v>
      </c>
      <c r="C59" s="31" t="s">
        <v>310</v>
      </c>
      <c r="D59" s="31" t="s">
        <v>311</v>
      </c>
      <c r="E59" s="14" t="s">
        <v>286</v>
      </c>
      <c r="F59" s="19">
        <v>16</v>
      </c>
      <c r="G59" s="15">
        <v>15</v>
      </c>
      <c r="H59" s="40">
        <f t="shared" si="0"/>
        <v>31</v>
      </c>
      <c r="I59" s="15">
        <v>20</v>
      </c>
      <c r="J59" s="15">
        <v>20</v>
      </c>
      <c r="K59" s="15">
        <v>20</v>
      </c>
      <c r="L59" s="40">
        <f t="shared" si="1"/>
        <v>60</v>
      </c>
      <c r="M59" s="16">
        <f t="shared" si="2"/>
        <v>91</v>
      </c>
    </row>
    <row r="60" spans="1:13" s="17" customFormat="1" x14ac:dyDescent="0.35">
      <c r="A60" s="15">
        <f t="shared" si="4"/>
        <v>44</v>
      </c>
      <c r="B60" s="35">
        <v>58</v>
      </c>
      <c r="C60" s="31" t="s">
        <v>191</v>
      </c>
      <c r="D60" s="31" t="s">
        <v>220</v>
      </c>
      <c r="E60" s="14" t="s">
        <v>131</v>
      </c>
      <c r="F60" s="19">
        <v>21</v>
      </c>
      <c r="G60" s="15">
        <v>19</v>
      </c>
      <c r="H60" s="40">
        <f t="shared" si="0"/>
        <v>40</v>
      </c>
      <c r="I60" s="15">
        <v>14</v>
      </c>
      <c r="J60" s="15">
        <v>17</v>
      </c>
      <c r="K60" s="15">
        <v>20</v>
      </c>
      <c r="L60" s="40">
        <f t="shared" si="1"/>
        <v>51</v>
      </c>
      <c r="M60" s="16">
        <f t="shared" si="2"/>
        <v>91</v>
      </c>
    </row>
    <row r="61" spans="1:13" s="17" customFormat="1" x14ac:dyDescent="0.35">
      <c r="A61" s="15">
        <f t="shared" si="4"/>
        <v>45</v>
      </c>
      <c r="B61" s="35">
        <v>52</v>
      </c>
      <c r="C61" s="31" t="s">
        <v>215</v>
      </c>
      <c r="D61" s="31" t="s">
        <v>97</v>
      </c>
      <c r="E61" s="14"/>
      <c r="F61" s="19">
        <v>16</v>
      </c>
      <c r="G61" s="15">
        <v>17</v>
      </c>
      <c r="H61" s="40">
        <f t="shared" si="0"/>
        <v>33</v>
      </c>
      <c r="I61" s="15">
        <v>17</v>
      </c>
      <c r="J61" s="15">
        <v>17</v>
      </c>
      <c r="K61" s="15">
        <v>23</v>
      </c>
      <c r="L61" s="40">
        <f t="shared" si="1"/>
        <v>57</v>
      </c>
      <c r="M61" s="16">
        <f t="shared" si="2"/>
        <v>90</v>
      </c>
    </row>
    <row r="62" spans="1:13" s="17" customFormat="1" x14ac:dyDescent="0.35">
      <c r="A62" s="15">
        <f t="shared" si="4"/>
        <v>46</v>
      </c>
      <c r="B62" s="35">
        <v>156</v>
      </c>
      <c r="C62" s="31" t="s">
        <v>197</v>
      </c>
      <c r="D62" s="31" t="s">
        <v>74</v>
      </c>
      <c r="E62" s="14"/>
      <c r="F62" s="19">
        <v>14</v>
      </c>
      <c r="G62" s="15">
        <v>18</v>
      </c>
      <c r="H62" s="40">
        <f>SUM(F62:G62)</f>
        <v>32</v>
      </c>
      <c r="I62" s="15">
        <v>17</v>
      </c>
      <c r="J62" s="15">
        <v>20</v>
      </c>
      <c r="K62" s="15">
        <v>21</v>
      </c>
      <c r="L62" s="40">
        <f>SUM(I62:K62)</f>
        <v>58</v>
      </c>
      <c r="M62" s="16">
        <f>H62+L62</f>
        <v>90</v>
      </c>
    </row>
    <row r="63" spans="1:13" s="17" customFormat="1" x14ac:dyDescent="0.35">
      <c r="A63" s="15">
        <f t="shared" si="4"/>
        <v>47</v>
      </c>
      <c r="B63" s="35">
        <v>145</v>
      </c>
      <c r="C63" s="31" t="s">
        <v>36</v>
      </c>
      <c r="D63" s="31" t="s">
        <v>11</v>
      </c>
      <c r="E63" s="12"/>
      <c r="F63" s="19">
        <v>18</v>
      </c>
      <c r="G63" s="15">
        <v>18</v>
      </c>
      <c r="H63" s="40">
        <f t="shared" si="0"/>
        <v>36</v>
      </c>
      <c r="I63" s="15">
        <v>16</v>
      </c>
      <c r="J63" s="15">
        <v>19</v>
      </c>
      <c r="K63" s="15">
        <v>19</v>
      </c>
      <c r="L63" s="40">
        <f t="shared" si="1"/>
        <v>54</v>
      </c>
      <c r="M63" s="16">
        <f t="shared" si="2"/>
        <v>90</v>
      </c>
    </row>
    <row r="64" spans="1:13" s="17" customFormat="1" x14ac:dyDescent="0.35">
      <c r="A64" s="15">
        <f t="shared" si="4"/>
        <v>48</v>
      </c>
      <c r="B64" s="35">
        <v>72</v>
      </c>
      <c r="C64" s="31" t="s">
        <v>226</v>
      </c>
      <c r="D64" s="31" t="s">
        <v>227</v>
      </c>
      <c r="E64" s="14" t="s">
        <v>131</v>
      </c>
      <c r="F64" s="19">
        <v>17</v>
      </c>
      <c r="G64" s="15">
        <v>18</v>
      </c>
      <c r="H64" s="40">
        <f t="shared" si="0"/>
        <v>35</v>
      </c>
      <c r="I64" s="15">
        <v>19</v>
      </c>
      <c r="J64" s="15">
        <v>20</v>
      </c>
      <c r="K64" s="15">
        <v>16</v>
      </c>
      <c r="L64" s="40">
        <f t="shared" si="1"/>
        <v>55</v>
      </c>
      <c r="M64" s="16">
        <f t="shared" si="2"/>
        <v>90</v>
      </c>
    </row>
    <row r="65" spans="1:15" s="17" customFormat="1" x14ac:dyDescent="0.35">
      <c r="A65" s="15">
        <f t="shared" si="4"/>
        <v>49</v>
      </c>
      <c r="B65" s="35">
        <v>103</v>
      </c>
      <c r="C65" s="31" t="s">
        <v>242</v>
      </c>
      <c r="D65" s="31" t="s">
        <v>70</v>
      </c>
      <c r="E65" s="12" t="s">
        <v>131</v>
      </c>
      <c r="F65" s="19">
        <v>17</v>
      </c>
      <c r="G65" s="15">
        <v>18</v>
      </c>
      <c r="H65" s="40">
        <f t="shared" si="0"/>
        <v>35</v>
      </c>
      <c r="I65" s="15">
        <v>17</v>
      </c>
      <c r="J65" s="15">
        <v>19</v>
      </c>
      <c r="K65" s="15">
        <v>18</v>
      </c>
      <c r="L65" s="40">
        <f t="shared" si="1"/>
        <v>54</v>
      </c>
      <c r="M65" s="16">
        <f t="shared" si="2"/>
        <v>89</v>
      </c>
    </row>
    <row r="66" spans="1:15" s="17" customFormat="1" x14ac:dyDescent="0.35">
      <c r="A66" s="15">
        <f t="shared" si="4"/>
        <v>50</v>
      </c>
      <c r="B66" s="35">
        <v>142</v>
      </c>
      <c r="C66" s="31" t="s">
        <v>257</v>
      </c>
      <c r="D66" s="31" t="s">
        <v>258</v>
      </c>
      <c r="E66" s="14"/>
      <c r="F66" s="19">
        <v>20</v>
      </c>
      <c r="G66" s="15">
        <v>16</v>
      </c>
      <c r="H66" s="40">
        <f t="shared" si="0"/>
        <v>36</v>
      </c>
      <c r="I66" s="15">
        <v>20</v>
      </c>
      <c r="J66" s="15">
        <v>16</v>
      </c>
      <c r="K66" s="15">
        <v>17</v>
      </c>
      <c r="L66" s="40">
        <f t="shared" si="1"/>
        <v>53</v>
      </c>
      <c r="M66" s="16">
        <f t="shared" si="2"/>
        <v>89</v>
      </c>
    </row>
    <row r="67" spans="1:15" s="17" customFormat="1" x14ac:dyDescent="0.35">
      <c r="A67" s="15">
        <f t="shared" si="4"/>
        <v>51</v>
      </c>
      <c r="B67" s="35">
        <v>96</v>
      </c>
      <c r="C67" s="31" t="s">
        <v>124</v>
      </c>
      <c r="D67" s="31" t="s">
        <v>82</v>
      </c>
      <c r="E67" s="14" t="s">
        <v>131</v>
      </c>
      <c r="F67" s="19">
        <v>17</v>
      </c>
      <c r="G67" s="15">
        <v>18</v>
      </c>
      <c r="H67" s="40">
        <f t="shared" si="0"/>
        <v>35</v>
      </c>
      <c r="I67" s="15">
        <v>17</v>
      </c>
      <c r="J67" s="15">
        <v>16</v>
      </c>
      <c r="K67" s="15">
        <v>20</v>
      </c>
      <c r="L67" s="40">
        <f t="shared" si="1"/>
        <v>53</v>
      </c>
      <c r="M67" s="16">
        <f t="shared" si="2"/>
        <v>88</v>
      </c>
    </row>
    <row r="68" spans="1:15" s="17" customFormat="1" x14ac:dyDescent="0.35">
      <c r="A68" s="15">
        <f t="shared" si="4"/>
        <v>52</v>
      </c>
      <c r="B68" s="35">
        <v>99</v>
      </c>
      <c r="C68" s="31" t="s">
        <v>241</v>
      </c>
      <c r="D68" s="31" t="s">
        <v>19</v>
      </c>
      <c r="E68" s="14" t="s">
        <v>131</v>
      </c>
      <c r="F68" s="19">
        <v>16</v>
      </c>
      <c r="G68" s="15">
        <v>19</v>
      </c>
      <c r="H68" s="40">
        <f t="shared" si="0"/>
        <v>35</v>
      </c>
      <c r="I68" s="15">
        <v>15</v>
      </c>
      <c r="J68" s="15">
        <v>19</v>
      </c>
      <c r="K68" s="15">
        <v>18</v>
      </c>
      <c r="L68" s="40">
        <f t="shared" si="1"/>
        <v>52</v>
      </c>
      <c r="M68" s="16">
        <f t="shared" si="2"/>
        <v>87</v>
      </c>
    </row>
    <row r="69" spans="1:15" s="17" customFormat="1" x14ac:dyDescent="0.35">
      <c r="A69" s="15">
        <f t="shared" si="4"/>
        <v>53</v>
      </c>
      <c r="B69" s="35">
        <v>120</v>
      </c>
      <c r="C69" s="31" t="s">
        <v>247</v>
      </c>
      <c r="D69" s="31" t="s">
        <v>189</v>
      </c>
      <c r="E69" s="14" t="s">
        <v>131</v>
      </c>
      <c r="F69" s="19">
        <v>16</v>
      </c>
      <c r="G69" s="15">
        <v>19</v>
      </c>
      <c r="H69" s="40">
        <f t="shared" si="0"/>
        <v>35</v>
      </c>
      <c r="I69" s="15">
        <v>18</v>
      </c>
      <c r="J69" s="15">
        <v>18</v>
      </c>
      <c r="K69" s="15">
        <v>15</v>
      </c>
      <c r="L69" s="40">
        <f t="shared" si="1"/>
        <v>51</v>
      </c>
      <c r="M69" s="16">
        <f t="shared" si="2"/>
        <v>86</v>
      </c>
    </row>
    <row r="70" spans="1:15" s="17" customFormat="1" x14ac:dyDescent="0.35">
      <c r="A70" s="15">
        <f t="shared" si="4"/>
        <v>54</v>
      </c>
      <c r="B70" s="35">
        <v>16</v>
      </c>
      <c r="C70" s="31" t="s">
        <v>206</v>
      </c>
      <c r="D70" s="31" t="s">
        <v>207</v>
      </c>
      <c r="E70" s="14"/>
      <c r="F70" s="19">
        <v>18</v>
      </c>
      <c r="G70" s="15">
        <v>16</v>
      </c>
      <c r="H70" s="40">
        <f t="shared" si="0"/>
        <v>34</v>
      </c>
      <c r="I70" s="15">
        <v>20</v>
      </c>
      <c r="J70" s="15">
        <v>17</v>
      </c>
      <c r="K70" s="15">
        <v>15</v>
      </c>
      <c r="L70" s="40">
        <f t="shared" si="1"/>
        <v>52</v>
      </c>
      <c r="M70" s="16">
        <f t="shared" si="2"/>
        <v>86</v>
      </c>
      <c r="N70" s="18"/>
      <c r="O70" s="16"/>
    </row>
    <row r="71" spans="1:15" s="17" customFormat="1" x14ac:dyDescent="0.35">
      <c r="A71" s="15">
        <f t="shared" si="4"/>
        <v>55</v>
      </c>
      <c r="B71" s="35">
        <v>130</v>
      </c>
      <c r="C71" s="31" t="s">
        <v>250</v>
      </c>
      <c r="D71" s="31" t="s">
        <v>251</v>
      </c>
      <c r="E71" s="14"/>
      <c r="F71" s="19">
        <v>17</v>
      </c>
      <c r="G71" s="15">
        <v>14</v>
      </c>
      <c r="H71" s="40">
        <f t="shared" si="0"/>
        <v>31</v>
      </c>
      <c r="I71" s="15">
        <v>15</v>
      </c>
      <c r="J71" s="15">
        <v>17</v>
      </c>
      <c r="K71" s="15">
        <v>22</v>
      </c>
      <c r="L71" s="40">
        <f t="shared" si="1"/>
        <v>54</v>
      </c>
      <c r="M71" s="16">
        <f t="shared" si="2"/>
        <v>85</v>
      </c>
    </row>
    <row r="72" spans="1:15" s="17" customFormat="1" x14ac:dyDescent="0.35">
      <c r="A72" s="15">
        <f t="shared" si="4"/>
        <v>56</v>
      </c>
      <c r="B72" s="35">
        <v>13</v>
      </c>
      <c r="C72" s="31" t="s">
        <v>115</v>
      </c>
      <c r="D72" s="31" t="s">
        <v>76</v>
      </c>
      <c r="E72" s="14"/>
      <c r="F72" s="19">
        <v>15</v>
      </c>
      <c r="G72" s="15">
        <v>16</v>
      </c>
      <c r="H72" s="40">
        <f t="shared" si="0"/>
        <v>31</v>
      </c>
      <c r="I72" s="15">
        <v>18</v>
      </c>
      <c r="J72" s="15">
        <v>18</v>
      </c>
      <c r="K72" s="15">
        <v>18</v>
      </c>
      <c r="L72" s="40">
        <f t="shared" si="1"/>
        <v>54</v>
      </c>
      <c r="M72" s="16">
        <f t="shared" si="2"/>
        <v>85</v>
      </c>
    </row>
    <row r="73" spans="1:15" s="17" customFormat="1" x14ac:dyDescent="0.35">
      <c r="A73" s="15">
        <f t="shared" si="4"/>
        <v>57</v>
      </c>
      <c r="B73" s="35">
        <v>89</v>
      </c>
      <c r="C73" s="31" t="s">
        <v>80</v>
      </c>
      <c r="D73" s="31" t="s">
        <v>233</v>
      </c>
      <c r="E73" s="14"/>
      <c r="F73" s="19">
        <v>19</v>
      </c>
      <c r="G73" s="15">
        <v>16</v>
      </c>
      <c r="H73" s="40">
        <f t="shared" si="0"/>
        <v>35</v>
      </c>
      <c r="I73" s="15">
        <v>16</v>
      </c>
      <c r="J73" s="15">
        <v>16</v>
      </c>
      <c r="K73" s="15">
        <v>18</v>
      </c>
      <c r="L73" s="40">
        <f t="shared" si="1"/>
        <v>50</v>
      </c>
      <c r="M73" s="16">
        <f t="shared" si="2"/>
        <v>85</v>
      </c>
    </row>
    <row r="74" spans="1:15" s="17" customFormat="1" x14ac:dyDescent="0.35">
      <c r="A74" s="15">
        <f t="shared" si="4"/>
        <v>58</v>
      </c>
      <c r="B74" s="35">
        <v>43</v>
      </c>
      <c r="C74" s="31" t="s">
        <v>212</v>
      </c>
      <c r="D74" s="31" t="s">
        <v>213</v>
      </c>
      <c r="E74" s="14" t="s">
        <v>131</v>
      </c>
      <c r="F74" s="19">
        <v>15</v>
      </c>
      <c r="G74" s="15">
        <v>13</v>
      </c>
      <c r="H74" s="40">
        <f t="shared" si="0"/>
        <v>28</v>
      </c>
      <c r="I74" s="15">
        <v>18</v>
      </c>
      <c r="J74" s="15">
        <v>19</v>
      </c>
      <c r="K74" s="15">
        <v>18</v>
      </c>
      <c r="L74" s="40">
        <f t="shared" si="1"/>
        <v>55</v>
      </c>
      <c r="M74" s="16">
        <f t="shared" si="2"/>
        <v>83</v>
      </c>
      <c r="O74" s="16"/>
    </row>
    <row r="75" spans="1:15" s="17" customFormat="1" x14ac:dyDescent="0.35">
      <c r="A75" s="15">
        <f t="shared" si="4"/>
        <v>59</v>
      </c>
      <c r="B75" s="35">
        <v>121</v>
      </c>
      <c r="C75" s="31" t="s">
        <v>248</v>
      </c>
      <c r="D75" s="31" t="s">
        <v>249</v>
      </c>
      <c r="E75" s="14" t="s">
        <v>131</v>
      </c>
      <c r="F75" s="19">
        <v>17</v>
      </c>
      <c r="G75" s="15">
        <v>17</v>
      </c>
      <c r="H75" s="40">
        <f t="shared" si="0"/>
        <v>34</v>
      </c>
      <c r="I75" s="15">
        <v>15</v>
      </c>
      <c r="J75" s="15">
        <v>18</v>
      </c>
      <c r="K75" s="15">
        <v>16</v>
      </c>
      <c r="L75" s="40">
        <f t="shared" si="1"/>
        <v>49</v>
      </c>
      <c r="M75" s="16">
        <f t="shared" si="2"/>
        <v>83</v>
      </c>
    </row>
    <row r="76" spans="1:15" s="17" customFormat="1" x14ac:dyDescent="0.35">
      <c r="A76" s="15">
        <f t="shared" si="4"/>
        <v>60</v>
      </c>
      <c r="B76" s="35">
        <v>11</v>
      </c>
      <c r="C76" s="31" t="s">
        <v>202</v>
      </c>
      <c r="D76" s="31" t="s">
        <v>203</v>
      </c>
      <c r="E76" s="14" t="s">
        <v>131</v>
      </c>
      <c r="F76" s="19">
        <v>16</v>
      </c>
      <c r="G76" s="15">
        <v>17</v>
      </c>
      <c r="H76" s="40">
        <f t="shared" si="0"/>
        <v>33</v>
      </c>
      <c r="I76" s="15">
        <v>20</v>
      </c>
      <c r="J76" s="15">
        <v>14</v>
      </c>
      <c r="K76" s="15">
        <v>14</v>
      </c>
      <c r="L76" s="40">
        <f t="shared" si="1"/>
        <v>48</v>
      </c>
      <c r="M76" s="16">
        <f t="shared" si="2"/>
        <v>81</v>
      </c>
    </row>
    <row r="77" spans="1:15" s="17" customFormat="1" x14ac:dyDescent="0.35">
      <c r="A77" s="15">
        <f t="shared" si="4"/>
        <v>61</v>
      </c>
      <c r="B77" s="35">
        <v>55</v>
      </c>
      <c r="C77" s="31" t="s">
        <v>218</v>
      </c>
      <c r="D77" s="31" t="s">
        <v>90</v>
      </c>
      <c r="E77" s="14" t="s">
        <v>131</v>
      </c>
      <c r="F77" s="19">
        <v>15</v>
      </c>
      <c r="G77" s="15">
        <v>17</v>
      </c>
      <c r="H77" s="40">
        <f t="shared" si="0"/>
        <v>32</v>
      </c>
      <c r="I77" s="15">
        <v>13</v>
      </c>
      <c r="J77" s="15">
        <v>15</v>
      </c>
      <c r="K77" s="15">
        <v>17</v>
      </c>
      <c r="L77" s="40">
        <f t="shared" si="1"/>
        <v>45</v>
      </c>
      <c r="M77" s="16">
        <f t="shared" si="2"/>
        <v>77</v>
      </c>
    </row>
    <row r="78" spans="1:15" s="17" customFormat="1" x14ac:dyDescent="0.35">
      <c r="A78" s="15">
        <f t="shared" si="4"/>
        <v>62</v>
      </c>
      <c r="B78" s="35">
        <v>138</v>
      </c>
      <c r="C78" s="31" t="s">
        <v>253</v>
      </c>
      <c r="D78" s="31" t="s">
        <v>10</v>
      </c>
      <c r="E78" s="14" t="s">
        <v>286</v>
      </c>
      <c r="F78" s="19">
        <v>14</v>
      </c>
      <c r="G78" s="15">
        <v>17</v>
      </c>
      <c r="H78" s="40">
        <f t="shared" si="0"/>
        <v>31</v>
      </c>
      <c r="I78" s="15">
        <v>16</v>
      </c>
      <c r="J78" s="15">
        <v>14</v>
      </c>
      <c r="K78" s="15">
        <v>16</v>
      </c>
      <c r="L78" s="40">
        <f t="shared" si="1"/>
        <v>46</v>
      </c>
      <c r="M78" s="16">
        <f t="shared" si="2"/>
        <v>77</v>
      </c>
    </row>
    <row r="79" spans="1:15" s="17" customFormat="1" x14ac:dyDescent="0.35">
      <c r="A79" s="15">
        <f t="shared" si="4"/>
        <v>63</v>
      </c>
      <c r="B79" s="35">
        <v>94</v>
      </c>
      <c r="C79" s="31" t="s">
        <v>236</v>
      </c>
      <c r="D79" s="31" t="s">
        <v>237</v>
      </c>
      <c r="E79" s="14"/>
      <c r="F79" s="11">
        <v>12</v>
      </c>
      <c r="G79" s="7">
        <v>17</v>
      </c>
      <c r="H79" s="40">
        <f t="shared" ref="H79:H84" si="5">SUM(F79:G79)</f>
        <v>29</v>
      </c>
      <c r="I79" s="15">
        <v>11</v>
      </c>
      <c r="J79" s="15">
        <v>20</v>
      </c>
      <c r="K79" s="15">
        <v>16</v>
      </c>
      <c r="L79" s="40">
        <f t="shared" si="1"/>
        <v>47</v>
      </c>
      <c r="M79" s="16">
        <f t="shared" ref="M79:M84" si="6">H79+L79</f>
        <v>76</v>
      </c>
    </row>
    <row r="80" spans="1:15" s="17" customFormat="1" x14ac:dyDescent="0.35">
      <c r="A80" s="15">
        <f t="shared" si="4"/>
        <v>64</v>
      </c>
      <c r="B80" s="35">
        <v>106</v>
      </c>
      <c r="C80" s="31" t="s">
        <v>238</v>
      </c>
      <c r="D80" s="31" t="s">
        <v>239</v>
      </c>
      <c r="E80" s="14"/>
      <c r="F80" s="19">
        <v>13</v>
      </c>
      <c r="G80" s="15">
        <v>12</v>
      </c>
      <c r="H80" s="40">
        <f t="shared" si="5"/>
        <v>25</v>
      </c>
      <c r="I80" s="15">
        <v>12</v>
      </c>
      <c r="J80" s="15">
        <v>16</v>
      </c>
      <c r="K80" s="15">
        <v>18</v>
      </c>
      <c r="L80" s="40">
        <f>SUM(I80:K80)</f>
        <v>46</v>
      </c>
      <c r="M80" s="16">
        <f t="shared" si="6"/>
        <v>71</v>
      </c>
    </row>
    <row r="81" spans="1:16" s="17" customFormat="1" x14ac:dyDescent="0.35">
      <c r="A81" s="15">
        <f t="shared" si="4"/>
        <v>65</v>
      </c>
      <c r="B81" s="35">
        <v>6</v>
      </c>
      <c r="C81" s="31" t="s">
        <v>93</v>
      </c>
      <c r="D81" s="31" t="s">
        <v>12</v>
      </c>
      <c r="E81" s="14"/>
      <c r="F81" s="19">
        <v>14</v>
      </c>
      <c r="G81" s="15">
        <v>12</v>
      </c>
      <c r="H81" s="40">
        <f t="shared" si="5"/>
        <v>26</v>
      </c>
      <c r="I81" s="15">
        <v>14</v>
      </c>
      <c r="J81" s="15">
        <v>17</v>
      </c>
      <c r="K81" s="15">
        <v>14</v>
      </c>
      <c r="L81" s="40">
        <f t="shared" si="1"/>
        <v>45</v>
      </c>
      <c r="M81" s="16">
        <f t="shared" si="6"/>
        <v>71</v>
      </c>
    </row>
    <row r="82" spans="1:16" s="17" customFormat="1" x14ac:dyDescent="0.35">
      <c r="A82" s="15">
        <f t="shared" si="4"/>
        <v>66</v>
      </c>
      <c r="B82" s="35">
        <v>50</v>
      </c>
      <c r="C82" s="31" t="s">
        <v>214</v>
      </c>
      <c r="D82" s="31" t="s">
        <v>99</v>
      </c>
      <c r="E82" s="14" t="s">
        <v>131</v>
      </c>
      <c r="F82" s="19">
        <v>9</v>
      </c>
      <c r="G82" s="15">
        <v>17</v>
      </c>
      <c r="H82" s="40">
        <f t="shared" si="5"/>
        <v>26</v>
      </c>
      <c r="I82" s="15">
        <v>13</v>
      </c>
      <c r="J82" s="15">
        <v>16</v>
      </c>
      <c r="K82" s="15">
        <v>15</v>
      </c>
      <c r="L82" s="40">
        <f>SUM(I82:K82)</f>
        <v>44</v>
      </c>
      <c r="M82" s="16">
        <f t="shared" si="6"/>
        <v>70</v>
      </c>
    </row>
    <row r="83" spans="1:16" s="17" customFormat="1" x14ac:dyDescent="0.35">
      <c r="A83" s="15">
        <f>A82+1</f>
        <v>67</v>
      </c>
      <c r="B83" s="35">
        <v>137</v>
      </c>
      <c r="C83" s="31" t="s">
        <v>69</v>
      </c>
      <c r="D83" s="31" t="s">
        <v>68</v>
      </c>
      <c r="E83" s="14"/>
      <c r="F83" s="19">
        <v>17</v>
      </c>
      <c r="G83" s="15">
        <v>18</v>
      </c>
      <c r="H83" s="40">
        <f t="shared" si="5"/>
        <v>35</v>
      </c>
      <c r="I83" s="15">
        <v>17</v>
      </c>
      <c r="J83" s="15">
        <v>18</v>
      </c>
      <c r="K83" s="15">
        <v>0</v>
      </c>
      <c r="L83" s="40">
        <f t="shared" si="1"/>
        <v>35</v>
      </c>
      <c r="M83" s="16">
        <f t="shared" si="6"/>
        <v>70</v>
      </c>
    </row>
    <row r="84" spans="1:16" s="17" customFormat="1" x14ac:dyDescent="0.35">
      <c r="A84" s="15">
        <f>A83+1</f>
        <v>68</v>
      </c>
      <c r="B84" s="35">
        <v>29</v>
      </c>
      <c r="C84" s="31" t="s">
        <v>208</v>
      </c>
      <c r="D84" s="31" t="s">
        <v>209</v>
      </c>
      <c r="E84" s="14"/>
      <c r="F84" s="19">
        <v>9</v>
      </c>
      <c r="G84" s="15">
        <v>13</v>
      </c>
      <c r="H84" s="40">
        <f t="shared" si="5"/>
        <v>22</v>
      </c>
      <c r="I84" s="15">
        <v>9</v>
      </c>
      <c r="J84" s="15">
        <v>17</v>
      </c>
      <c r="K84" s="15">
        <v>9</v>
      </c>
      <c r="L84" s="40">
        <f>SUM(I84:K84)</f>
        <v>35</v>
      </c>
      <c r="M84" s="16">
        <f t="shared" si="6"/>
        <v>57</v>
      </c>
    </row>
    <row r="85" spans="1:16" s="17" customFormat="1" x14ac:dyDescent="0.35">
      <c r="A85" s="15"/>
      <c r="B85" s="6"/>
      <c r="C85" s="5"/>
      <c r="D85" s="5"/>
      <c r="E85" s="4"/>
      <c r="F85" s="11"/>
      <c r="G85" s="7"/>
      <c r="H85" s="6"/>
      <c r="I85" s="6"/>
      <c r="J85" s="6"/>
      <c r="K85" s="6"/>
      <c r="L85" s="7"/>
      <c r="M85" s="7"/>
      <c r="N85" s="1"/>
    </row>
    <row r="86" spans="1:16" hidden="1" x14ac:dyDescent="0.35"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6" ht="16.5" hidden="1" customHeight="1" thickBot="1" x14ac:dyDescent="0.4">
      <c r="A87" s="6" t="s">
        <v>107</v>
      </c>
      <c r="B87" s="25" t="s">
        <v>4</v>
      </c>
      <c r="C87" s="39" t="s">
        <v>5</v>
      </c>
      <c r="D87" s="39" t="s">
        <v>6</v>
      </c>
      <c r="E87" s="25" t="s">
        <v>8</v>
      </c>
      <c r="F87" s="27">
        <v>25</v>
      </c>
      <c r="G87" s="27">
        <v>50</v>
      </c>
      <c r="H87" s="29" t="s">
        <v>21</v>
      </c>
      <c r="I87" s="27">
        <v>75</v>
      </c>
      <c r="J87" s="27">
        <v>100</v>
      </c>
      <c r="K87" s="27">
        <v>125</v>
      </c>
      <c r="L87" s="29" t="s">
        <v>22</v>
      </c>
      <c r="M87" s="27" t="s">
        <v>23</v>
      </c>
      <c r="N87" s="27" t="s">
        <v>24</v>
      </c>
    </row>
    <row r="88" spans="1:16" s="2" customFormat="1" ht="15" hidden="1" customHeight="1" thickBot="1" x14ac:dyDescent="0.4">
      <c r="A88" s="24" t="s">
        <v>26</v>
      </c>
      <c r="B88" s="37"/>
      <c r="C88" s="12"/>
      <c r="D88" s="12"/>
      <c r="E88" s="14"/>
      <c r="F88" s="19"/>
      <c r="G88" s="15"/>
      <c r="H88" s="40"/>
      <c r="I88" s="16"/>
      <c r="J88" s="16"/>
      <c r="K88" s="6"/>
      <c r="L88" s="22"/>
      <c r="M88" s="7"/>
      <c r="N88" s="1"/>
      <c r="O88" s="27" t="s">
        <v>23</v>
      </c>
      <c r="P88" s="28" t="s">
        <v>108</v>
      </c>
    </row>
    <row r="89" spans="1:16" hidden="1" x14ac:dyDescent="0.35">
      <c r="A89" s="7">
        <v>1</v>
      </c>
      <c r="B89" s="37"/>
      <c r="C89" s="12"/>
      <c r="D89" s="12"/>
      <c r="E89" s="14"/>
      <c r="F89" s="19"/>
      <c r="G89" s="15"/>
      <c r="H89" s="40"/>
      <c r="I89" s="16"/>
      <c r="J89" s="16"/>
      <c r="K89" s="6"/>
      <c r="L89" s="22"/>
    </row>
    <row r="90" spans="1:16" hidden="1" x14ac:dyDescent="0.35">
      <c r="A90" s="7">
        <v>2</v>
      </c>
      <c r="B90" s="37"/>
      <c r="C90" s="12"/>
      <c r="D90" s="12"/>
      <c r="E90" s="14"/>
      <c r="F90" s="19"/>
      <c r="G90" s="15"/>
      <c r="H90" s="40"/>
      <c r="I90" s="16"/>
      <c r="J90" s="16"/>
      <c r="K90" s="6"/>
      <c r="L90" s="22"/>
    </row>
    <row r="91" spans="1:16" hidden="1" x14ac:dyDescent="0.35">
      <c r="A91" s="7">
        <v>3</v>
      </c>
      <c r="B91" s="37"/>
      <c r="C91" s="12"/>
      <c r="D91" s="12"/>
      <c r="E91" s="14"/>
      <c r="F91" s="19"/>
      <c r="G91" s="15"/>
      <c r="H91" s="40"/>
      <c r="I91" s="16"/>
      <c r="J91" s="16"/>
      <c r="K91" s="6"/>
      <c r="L91" s="22"/>
    </row>
    <row r="92" spans="1:16" hidden="1" x14ac:dyDescent="0.35">
      <c r="A92" s="7">
        <v>4</v>
      </c>
      <c r="B92" s="37"/>
      <c r="C92" s="12"/>
      <c r="D92" s="12"/>
      <c r="E92" s="12"/>
      <c r="F92" s="19"/>
      <c r="G92" s="15"/>
      <c r="H92" s="40"/>
      <c r="I92" s="16"/>
      <c r="J92" s="16"/>
      <c r="K92" s="6"/>
      <c r="L92" s="22"/>
    </row>
    <row r="93" spans="1:16" hidden="1" x14ac:dyDescent="0.35">
      <c r="A93" s="7">
        <v>5</v>
      </c>
      <c r="B93" s="37"/>
      <c r="C93" s="12"/>
      <c r="D93" s="12"/>
      <c r="E93" s="14"/>
      <c r="F93" s="19"/>
      <c r="G93" s="15"/>
      <c r="H93" s="40"/>
      <c r="I93" s="16"/>
      <c r="J93" s="16"/>
      <c r="K93" s="6"/>
      <c r="L93" s="22"/>
    </row>
    <row r="94" spans="1:16" hidden="1" x14ac:dyDescent="0.35">
      <c r="A94" s="7">
        <v>6</v>
      </c>
      <c r="B94" s="37"/>
      <c r="C94" s="12"/>
      <c r="D94" s="12"/>
      <c r="E94" s="14"/>
      <c r="F94" s="19"/>
      <c r="G94" s="15"/>
      <c r="H94" s="40"/>
      <c r="I94" s="16"/>
      <c r="J94" s="16"/>
      <c r="K94" s="6"/>
      <c r="L94" s="23"/>
    </row>
    <row r="95" spans="1:16" hidden="1" x14ac:dyDescent="0.35">
      <c r="A95" s="7">
        <v>7</v>
      </c>
      <c r="B95" s="37"/>
      <c r="C95" s="12"/>
      <c r="D95" s="12"/>
      <c r="E95" s="12"/>
      <c r="F95" s="19"/>
      <c r="G95" s="15"/>
      <c r="H95" s="40"/>
      <c r="I95" s="16"/>
      <c r="J95" s="16"/>
      <c r="K95" s="6"/>
      <c r="L95" s="23"/>
    </row>
    <row r="96" spans="1:16" hidden="1" x14ac:dyDescent="0.35">
      <c r="A96" s="7">
        <v>8</v>
      </c>
      <c r="B96" s="37"/>
      <c r="C96" s="12"/>
      <c r="D96" s="12"/>
      <c r="E96" s="14"/>
      <c r="F96" s="19"/>
      <c r="G96" s="15"/>
      <c r="H96" s="40"/>
      <c r="I96" s="16"/>
      <c r="J96" s="16"/>
      <c r="K96" s="6"/>
      <c r="L96" s="23"/>
    </row>
    <row r="97" spans="1:12" hidden="1" x14ac:dyDescent="0.35">
      <c r="A97" s="7">
        <v>9</v>
      </c>
      <c r="B97" s="37"/>
      <c r="C97" s="12"/>
      <c r="D97" s="12"/>
      <c r="E97" s="14"/>
      <c r="F97" s="19"/>
      <c r="G97" s="15"/>
      <c r="H97" s="40"/>
      <c r="I97" s="16"/>
      <c r="J97" s="16"/>
      <c r="K97" s="6"/>
      <c r="L97" s="23"/>
    </row>
    <row r="98" spans="1:12" hidden="1" x14ac:dyDescent="0.35">
      <c r="A98" s="7">
        <v>10</v>
      </c>
      <c r="B98" s="37"/>
      <c r="C98" s="12"/>
      <c r="D98" s="12"/>
      <c r="E98" s="14"/>
      <c r="F98" s="19"/>
      <c r="G98" s="15"/>
      <c r="H98" s="40"/>
      <c r="I98" s="16"/>
      <c r="J98" s="16"/>
      <c r="K98" s="6"/>
      <c r="L98" s="23"/>
    </row>
    <row r="99" spans="1:12" hidden="1" x14ac:dyDescent="0.35">
      <c r="A99" s="7">
        <v>11</v>
      </c>
      <c r="B99" s="37"/>
      <c r="C99" s="12"/>
      <c r="D99" s="12"/>
      <c r="E99" s="14"/>
      <c r="F99" s="19"/>
      <c r="G99" s="15"/>
      <c r="H99" s="40"/>
      <c r="I99" s="16"/>
      <c r="J99" s="16"/>
      <c r="K99" s="6"/>
      <c r="L99" s="23"/>
    </row>
    <row r="100" spans="1:12" hidden="1" x14ac:dyDescent="0.35">
      <c r="A100" s="7">
        <v>12</v>
      </c>
      <c r="B100" s="37"/>
      <c r="C100" s="12"/>
      <c r="D100" s="12"/>
      <c r="E100" s="14"/>
      <c r="F100" s="19"/>
      <c r="G100" s="15"/>
      <c r="H100" s="40"/>
      <c r="I100" s="16"/>
      <c r="J100" s="16"/>
      <c r="K100" s="6"/>
      <c r="L100" s="23"/>
    </row>
    <row r="101" spans="1:12" hidden="1" x14ac:dyDescent="0.35">
      <c r="A101" s="7">
        <v>13</v>
      </c>
      <c r="B101" s="37"/>
      <c r="C101" s="12"/>
      <c r="D101" s="12"/>
      <c r="E101" s="14"/>
      <c r="F101" s="19"/>
      <c r="G101" s="15"/>
      <c r="H101" s="40"/>
      <c r="I101" s="16"/>
      <c r="J101" s="16"/>
      <c r="K101" s="6"/>
      <c r="L101" s="23"/>
    </row>
    <row r="102" spans="1:12" hidden="1" x14ac:dyDescent="0.35">
      <c r="A102" s="7">
        <v>14</v>
      </c>
      <c r="B102" s="37"/>
      <c r="C102" s="12"/>
      <c r="D102" s="12"/>
      <c r="E102" s="14"/>
      <c r="F102" s="19"/>
      <c r="G102" s="15"/>
      <c r="H102" s="40"/>
      <c r="I102" s="16"/>
      <c r="J102" s="16"/>
      <c r="K102" s="6"/>
      <c r="L102" s="23"/>
    </row>
    <row r="103" spans="1:12" hidden="1" x14ac:dyDescent="0.35">
      <c r="A103" s="7">
        <v>15</v>
      </c>
      <c r="B103" s="37"/>
      <c r="C103" s="12"/>
      <c r="D103" s="12"/>
      <c r="E103" s="14"/>
      <c r="F103" s="19"/>
      <c r="G103" s="15"/>
      <c r="H103" s="40"/>
      <c r="I103" s="16"/>
      <c r="J103" s="16"/>
      <c r="K103" s="6"/>
      <c r="L103" s="23"/>
    </row>
    <row r="104" spans="1:12" hidden="1" x14ac:dyDescent="0.35">
      <c r="A104" s="7">
        <v>16</v>
      </c>
      <c r="B104" s="37"/>
      <c r="C104" s="12"/>
      <c r="D104" s="12"/>
      <c r="E104" s="14"/>
      <c r="F104" s="19"/>
      <c r="G104" s="15"/>
      <c r="H104" s="40"/>
      <c r="I104" s="16"/>
      <c r="J104" s="16"/>
      <c r="K104" s="6"/>
      <c r="L104" s="23"/>
    </row>
    <row r="105" spans="1:12" hidden="1" x14ac:dyDescent="0.35">
      <c r="A105" s="7">
        <v>17</v>
      </c>
      <c r="B105" s="37"/>
      <c r="C105" s="12"/>
      <c r="D105" s="12"/>
      <c r="E105" s="14"/>
      <c r="F105" s="19"/>
      <c r="G105" s="15"/>
      <c r="H105" s="40"/>
      <c r="I105" s="16"/>
      <c r="J105" s="16"/>
      <c r="K105" s="6"/>
      <c r="L105" s="23"/>
    </row>
    <row r="106" spans="1:12" hidden="1" x14ac:dyDescent="0.35">
      <c r="A106" s="7">
        <v>18</v>
      </c>
      <c r="B106" s="37"/>
      <c r="C106" s="12"/>
      <c r="D106" s="12"/>
      <c r="E106" s="14"/>
      <c r="F106" s="19"/>
      <c r="G106" s="15"/>
      <c r="H106" s="40"/>
      <c r="I106" s="16"/>
      <c r="J106" s="16"/>
      <c r="K106" s="6"/>
      <c r="L106" s="23"/>
    </row>
    <row r="107" spans="1:12" hidden="1" x14ac:dyDescent="0.35">
      <c r="A107" s="7">
        <v>19</v>
      </c>
      <c r="B107" s="37"/>
      <c r="C107" s="12"/>
      <c r="D107" s="12"/>
      <c r="E107" s="14"/>
      <c r="F107" s="19"/>
      <c r="G107" s="15"/>
      <c r="H107" s="40"/>
      <c r="I107" s="16"/>
      <c r="J107" s="16"/>
      <c r="K107" s="6"/>
      <c r="L107" s="23"/>
    </row>
    <row r="108" spans="1:12" hidden="1" x14ac:dyDescent="0.35">
      <c r="A108" s="7">
        <v>20</v>
      </c>
      <c r="B108" s="37"/>
      <c r="C108" s="12"/>
      <c r="D108" s="12"/>
      <c r="E108" s="12"/>
      <c r="F108" s="19"/>
      <c r="G108" s="15"/>
      <c r="H108" s="40"/>
      <c r="I108" s="16"/>
      <c r="J108" s="16"/>
      <c r="K108" s="6"/>
      <c r="L108" s="23"/>
    </row>
    <row r="109" spans="1:12" hidden="1" x14ac:dyDescent="0.35">
      <c r="A109" s="7">
        <v>21</v>
      </c>
      <c r="B109" s="37"/>
      <c r="C109" s="12"/>
      <c r="D109" s="12"/>
      <c r="E109" s="12"/>
      <c r="F109" s="19"/>
      <c r="G109" s="15"/>
      <c r="H109" s="40"/>
      <c r="I109" s="16"/>
      <c r="J109" s="16"/>
      <c r="K109" s="6"/>
      <c r="L109" s="23"/>
    </row>
    <row r="110" spans="1:12" hidden="1" x14ac:dyDescent="0.35">
      <c r="A110" s="7">
        <v>22</v>
      </c>
      <c r="B110" s="37"/>
      <c r="C110" s="12"/>
      <c r="D110" s="12"/>
      <c r="E110" s="14"/>
      <c r="F110" s="19"/>
      <c r="G110" s="15"/>
      <c r="H110" s="40"/>
      <c r="I110" s="16"/>
      <c r="J110" s="16"/>
      <c r="K110" s="6"/>
      <c r="L110" s="23"/>
    </row>
    <row r="111" spans="1:12" hidden="1" x14ac:dyDescent="0.35">
      <c r="A111" s="7">
        <v>23</v>
      </c>
      <c r="B111" s="37"/>
      <c r="C111" s="12"/>
      <c r="D111" s="12"/>
      <c r="E111" s="14"/>
      <c r="F111" s="19"/>
      <c r="G111" s="15"/>
      <c r="H111" s="40"/>
      <c r="I111" s="16"/>
      <c r="J111" s="16"/>
      <c r="K111" s="6"/>
      <c r="L111" s="23"/>
    </row>
    <row r="112" spans="1:12" hidden="1" x14ac:dyDescent="0.35">
      <c r="A112" s="7">
        <v>24</v>
      </c>
      <c r="B112" s="37"/>
      <c r="C112" s="12"/>
      <c r="D112" s="12"/>
      <c r="E112" s="14"/>
      <c r="F112" s="19"/>
      <c r="G112" s="15"/>
      <c r="H112" s="40"/>
      <c r="I112" s="16"/>
      <c r="J112" s="16"/>
      <c r="K112" s="6"/>
      <c r="L112" s="23"/>
    </row>
    <row r="113" spans="1:14" hidden="1" x14ac:dyDescent="0.35">
      <c r="A113" s="7">
        <v>25</v>
      </c>
      <c r="B113" s="37"/>
      <c r="C113" s="12"/>
      <c r="D113" s="12"/>
      <c r="E113" s="14"/>
      <c r="F113" s="19"/>
      <c r="G113" s="15"/>
      <c r="H113" s="40"/>
      <c r="I113" s="16"/>
      <c r="J113" s="16"/>
      <c r="K113" s="6"/>
      <c r="L113" s="23"/>
    </row>
    <row r="114" spans="1:14" hidden="1" x14ac:dyDescent="0.35">
      <c r="A114" s="7">
        <v>26</v>
      </c>
      <c r="B114" s="37"/>
      <c r="C114" s="12"/>
      <c r="D114" s="12"/>
      <c r="E114" s="14"/>
      <c r="F114" s="19"/>
      <c r="G114" s="15"/>
      <c r="H114" s="40"/>
      <c r="I114" s="16"/>
      <c r="J114" s="16"/>
      <c r="K114" s="6"/>
      <c r="L114" s="23"/>
    </row>
    <row r="115" spans="1:14" hidden="1" x14ac:dyDescent="0.35">
      <c r="A115" s="7">
        <v>27</v>
      </c>
      <c r="C115" s="5"/>
      <c r="D115" s="5"/>
      <c r="E115" s="4"/>
      <c r="F115" s="11"/>
      <c r="H115" s="6"/>
      <c r="I115" s="6"/>
      <c r="J115" s="6"/>
      <c r="K115" s="6"/>
    </row>
    <row r="116" spans="1:14" hidden="1" x14ac:dyDescent="0.35">
      <c r="B116" s="3"/>
      <c r="C116" s="5"/>
      <c r="D116" s="5"/>
      <c r="E116" s="4"/>
      <c r="F116" s="11"/>
      <c r="H116" s="6"/>
      <c r="I116" s="6"/>
      <c r="J116" s="6"/>
      <c r="K116" s="6"/>
      <c r="M116" s="6"/>
    </row>
    <row r="117" spans="1:14" hidden="1" x14ac:dyDescent="0.35">
      <c r="C117" s="6"/>
      <c r="D117" s="6"/>
      <c r="E117" s="6"/>
      <c r="F117" s="6"/>
      <c r="G117" s="6"/>
      <c r="H117" s="6"/>
      <c r="I117" s="6"/>
      <c r="J117" s="6"/>
      <c r="K117" s="8"/>
      <c r="L117" s="8"/>
      <c r="M117" s="8"/>
      <c r="N117" s="2"/>
    </row>
    <row r="118" spans="1:14" s="2" customFormat="1" x14ac:dyDescent="0.35">
      <c r="A118" s="6" t="s">
        <v>30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spans="1:14" s="2" customFormat="1" x14ac:dyDescent="0.35">
      <c r="A119" s="44" t="s">
        <v>112</v>
      </c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</row>
    <row r="120" spans="1:14" s="2" customFormat="1" x14ac:dyDescent="0.35">
      <c r="A120" s="44" t="s">
        <v>25</v>
      </c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</row>
    <row r="121" spans="1:14" s="2" customFormat="1" x14ac:dyDescent="0.35">
      <c r="A121" s="44" t="s">
        <v>196</v>
      </c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</row>
    <row r="122" spans="1:14" s="2" customFormat="1" x14ac:dyDescent="0.35">
      <c r="A122" s="6"/>
      <c r="B122" s="6"/>
      <c r="F122" s="20"/>
      <c r="G122" s="6"/>
      <c r="H122" s="6"/>
      <c r="I122" s="6" t="s">
        <v>303</v>
      </c>
      <c r="J122" s="6" t="s">
        <v>24</v>
      </c>
      <c r="K122" s="6" t="s">
        <v>23</v>
      </c>
      <c r="L122" s="10"/>
      <c r="M122" s="10"/>
    </row>
    <row r="123" spans="1:14" s="2" customFormat="1" x14ac:dyDescent="0.35">
      <c r="A123" s="9" t="s">
        <v>1</v>
      </c>
      <c r="B123" s="6"/>
      <c r="D123" s="2" t="s">
        <v>318</v>
      </c>
      <c r="F123" s="20"/>
      <c r="G123" s="6"/>
      <c r="H123" s="6"/>
      <c r="I123" s="6">
        <v>68</v>
      </c>
      <c r="J123" s="6">
        <v>16</v>
      </c>
      <c r="K123" s="6">
        <v>84</v>
      </c>
      <c r="L123" s="10"/>
      <c r="M123" s="10"/>
    </row>
    <row r="124" spans="1:14" s="2" customFormat="1" x14ac:dyDescent="0.35">
      <c r="A124" s="9" t="s">
        <v>2</v>
      </c>
      <c r="B124" s="6"/>
      <c r="D124" s="2" t="s">
        <v>319</v>
      </c>
      <c r="F124" s="20"/>
      <c r="G124" s="6"/>
      <c r="H124" s="6"/>
      <c r="I124" s="6">
        <v>61</v>
      </c>
      <c r="J124" s="6">
        <v>21</v>
      </c>
      <c r="K124" s="6">
        <v>82</v>
      </c>
      <c r="L124" s="10"/>
      <c r="M124" s="10"/>
    </row>
    <row r="125" spans="1:14" s="2" customFormat="1" x14ac:dyDescent="0.35">
      <c r="A125" s="9" t="s">
        <v>3</v>
      </c>
      <c r="B125" s="6"/>
      <c r="D125" s="2" t="s">
        <v>320</v>
      </c>
      <c r="F125" s="20"/>
      <c r="G125" s="6"/>
      <c r="H125" s="6"/>
      <c r="I125" s="6">
        <v>62</v>
      </c>
      <c r="J125" s="6">
        <v>20</v>
      </c>
      <c r="K125" s="6">
        <v>82</v>
      </c>
      <c r="L125" s="10"/>
      <c r="M125" s="10"/>
    </row>
    <row r="126" spans="1:14" s="2" customFormat="1" x14ac:dyDescent="0.35">
      <c r="A126" s="9"/>
      <c r="B126" s="6"/>
      <c r="F126" s="20"/>
      <c r="G126" s="6"/>
      <c r="H126" s="6"/>
      <c r="I126" s="6"/>
      <c r="J126" s="6"/>
      <c r="K126" s="6"/>
      <c r="L126" s="10"/>
      <c r="M126" s="10"/>
    </row>
    <row r="127" spans="1:14" s="2" customFormat="1" x14ac:dyDescent="0.35">
      <c r="A127" s="9" t="s">
        <v>110</v>
      </c>
      <c r="B127" s="6"/>
      <c r="D127" s="2" t="s">
        <v>321</v>
      </c>
      <c r="F127" s="20"/>
      <c r="G127" s="6"/>
      <c r="H127" s="6"/>
      <c r="I127" s="6">
        <v>59</v>
      </c>
      <c r="J127" s="6"/>
      <c r="K127" s="6"/>
      <c r="L127" s="10" t="s">
        <v>30</v>
      </c>
      <c r="M127" s="10"/>
    </row>
    <row r="128" spans="1:14" s="2" customFormat="1" x14ac:dyDescent="0.35">
      <c r="A128" s="9"/>
      <c r="B128" s="6"/>
      <c r="F128" s="20"/>
      <c r="G128" s="6"/>
      <c r="H128" s="6"/>
      <c r="I128" s="6"/>
      <c r="J128" s="6"/>
      <c r="K128" s="6"/>
      <c r="L128" s="10"/>
      <c r="M128" s="10"/>
    </row>
    <row r="129" spans="1:14" s="2" customFormat="1" x14ac:dyDescent="0.35">
      <c r="A129" s="9" t="s">
        <v>109</v>
      </c>
      <c r="B129" s="6"/>
      <c r="D129" s="2" t="s">
        <v>318</v>
      </c>
      <c r="F129" s="20"/>
      <c r="G129" s="6"/>
      <c r="H129" s="6"/>
      <c r="I129" s="6">
        <v>68</v>
      </c>
      <c r="J129" s="6"/>
      <c r="K129" s="6"/>
      <c r="L129" s="10"/>
      <c r="M129" s="10"/>
    </row>
    <row r="130" spans="1:14" s="2" customFormat="1" x14ac:dyDescent="0.35">
      <c r="A130" s="9" t="s">
        <v>2</v>
      </c>
      <c r="B130" s="6"/>
      <c r="D130" s="2" t="s">
        <v>322</v>
      </c>
      <c r="F130" s="20"/>
      <c r="G130" s="6"/>
      <c r="H130" s="6"/>
      <c r="I130" s="6">
        <v>63</v>
      </c>
      <c r="J130" s="6"/>
      <c r="K130" s="6"/>
      <c r="L130" s="10"/>
      <c r="M130" s="10"/>
    </row>
    <row r="131" spans="1:14" s="2" customFormat="1" x14ac:dyDescent="0.35">
      <c r="A131" s="9" t="s">
        <v>3</v>
      </c>
      <c r="B131" s="6"/>
      <c r="D131" s="2" t="s">
        <v>323</v>
      </c>
      <c r="F131" s="20"/>
      <c r="G131" s="6"/>
      <c r="H131" s="6"/>
      <c r="I131" s="6">
        <v>62</v>
      </c>
      <c r="J131" s="6"/>
      <c r="K131" s="6"/>
      <c r="L131" s="10"/>
      <c r="M131" s="10"/>
    </row>
    <row r="132" spans="1:14" s="2" customFormat="1" ht="16" thickBot="1" x14ac:dyDescent="0.4">
      <c r="A132" s="9"/>
      <c r="B132" s="6"/>
      <c r="F132" s="20"/>
      <c r="G132" s="6"/>
      <c r="H132" s="6"/>
      <c r="I132" s="6"/>
      <c r="J132" s="6"/>
      <c r="K132" s="6"/>
      <c r="L132" s="6"/>
      <c r="M132" s="6"/>
    </row>
    <row r="133" spans="1:14" s="2" customFormat="1" ht="16" thickBot="1" x14ac:dyDescent="0.4">
      <c r="A133" s="24" t="s">
        <v>26</v>
      </c>
      <c r="B133" s="25" t="s">
        <v>4</v>
      </c>
      <c r="C133" s="39" t="s">
        <v>5</v>
      </c>
      <c r="D133" s="39" t="s">
        <v>6</v>
      </c>
      <c r="E133" s="25" t="s">
        <v>8</v>
      </c>
      <c r="F133" s="27">
        <v>25</v>
      </c>
      <c r="G133" s="27">
        <v>50</v>
      </c>
      <c r="H133" s="27">
        <v>75</v>
      </c>
      <c r="I133" s="29" t="s">
        <v>23</v>
      </c>
      <c r="J133" s="27" t="s">
        <v>24</v>
      </c>
      <c r="K133" s="27" t="s">
        <v>23</v>
      </c>
      <c r="L133" s="43" t="s">
        <v>108</v>
      </c>
    </row>
    <row r="134" spans="1:14" s="2" customFormat="1" x14ac:dyDescent="0.35">
      <c r="A134" s="7">
        <v>1</v>
      </c>
      <c r="B134" s="7">
        <v>25</v>
      </c>
      <c r="C134" s="31" t="s">
        <v>317</v>
      </c>
      <c r="D134" s="31" t="s">
        <v>40</v>
      </c>
      <c r="E134" s="14" t="s">
        <v>131</v>
      </c>
      <c r="F134" s="11">
        <v>21</v>
      </c>
      <c r="G134" s="7">
        <v>25</v>
      </c>
      <c r="H134" s="7">
        <v>22</v>
      </c>
      <c r="I134" s="22">
        <f t="shared" ref="I134:I150" si="7">F134+G134+H134</f>
        <v>68</v>
      </c>
      <c r="J134" s="6">
        <v>16</v>
      </c>
      <c r="K134" s="6">
        <f t="shared" ref="K134:K139" si="8">I134+J134</f>
        <v>84</v>
      </c>
      <c r="L134" s="6"/>
      <c r="M134" s="6"/>
      <c r="N134" s="1"/>
    </row>
    <row r="135" spans="1:14" x14ac:dyDescent="0.35">
      <c r="A135" s="7">
        <f t="shared" ref="A135:A150" si="9" xml:space="preserve"> A134 + 1</f>
        <v>2</v>
      </c>
      <c r="B135" s="38">
        <v>151</v>
      </c>
      <c r="C135" s="31" t="s">
        <v>65</v>
      </c>
      <c r="D135" s="31" t="s">
        <v>66</v>
      </c>
      <c r="E135" s="14" t="s">
        <v>131</v>
      </c>
      <c r="F135" s="11">
        <v>21</v>
      </c>
      <c r="G135" s="7">
        <v>21</v>
      </c>
      <c r="H135" s="7">
        <v>19</v>
      </c>
      <c r="I135" s="22">
        <f t="shared" si="7"/>
        <v>61</v>
      </c>
      <c r="J135" s="6">
        <v>21</v>
      </c>
      <c r="K135" s="6">
        <f t="shared" si="8"/>
        <v>82</v>
      </c>
      <c r="L135" s="7">
        <v>1</v>
      </c>
    </row>
    <row r="136" spans="1:14" x14ac:dyDescent="0.35">
      <c r="A136" s="7">
        <f t="shared" si="9"/>
        <v>3</v>
      </c>
      <c r="B136" s="38">
        <v>154</v>
      </c>
      <c r="C136" s="31" t="s">
        <v>283</v>
      </c>
      <c r="D136" s="31" t="s">
        <v>284</v>
      </c>
      <c r="E136" s="14"/>
      <c r="F136" s="11">
        <v>18</v>
      </c>
      <c r="G136" s="7">
        <v>24</v>
      </c>
      <c r="H136" s="7">
        <v>20</v>
      </c>
      <c r="I136" s="22">
        <f t="shared" si="7"/>
        <v>62</v>
      </c>
      <c r="J136" s="6">
        <v>20</v>
      </c>
      <c r="K136" s="6">
        <f t="shared" si="8"/>
        <v>82</v>
      </c>
      <c r="L136" s="7">
        <v>0</v>
      </c>
      <c r="N136" s="6"/>
    </row>
    <row r="137" spans="1:14" x14ac:dyDescent="0.35">
      <c r="A137" s="7">
        <f t="shared" si="9"/>
        <v>4</v>
      </c>
      <c r="B137" s="7">
        <v>44</v>
      </c>
      <c r="C137" s="31" t="s">
        <v>272</v>
      </c>
      <c r="D137" s="31" t="s">
        <v>273</v>
      </c>
      <c r="E137" s="14"/>
      <c r="F137" s="11">
        <v>21</v>
      </c>
      <c r="G137" s="7">
        <v>20</v>
      </c>
      <c r="H137" s="7">
        <v>21</v>
      </c>
      <c r="I137" s="22">
        <f t="shared" si="7"/>
        <v>62</v>
      </c>
      <c r="J137" s="6">
        <v>18</v>
      </c>
      <c r="K137" s="6">
        <f t="shared" si="8"/>
        <v>80</v>
      </c>
      <c r="N137" s="6"/>
    </row>
    <row r="138" spans="1:14" x14ac:dyDescent="0.35">
      <c r="A138" s="7">
        <f xml:space="preserve"> A137 + 1</f>
        <v>5</v>
      </c>
      <c r="B138" s="7">
        <v>75</v>
      </c>
      <c r="C138" s="31" t="s">
        <v>274</v>
      </c>
      <c r="D138" s="31" t="s">
        <v>275</v>
      </c>
      <c r="E138" s="14" t="s">
        <v>131</v>
      </c>
      <c r="F138" s="11">
        <v>21</v>
      </c>
      <c r="G138" s="7">
        <v>22</v>
      </c>
      <c r="H138" s="7">
        <v>20</v>
      </c>
      <c r="I138" s="22">
        <f t="shared" si="7"/>
        <v>63</v>
      </c>
      <c r="J138" s="6">
        <v>15</v>
      </c>
      <c r="K138" s="6">
        <f t="shared" si="8"/>
        <v>78</v>
      </c>
    </row>
    <row r="139" spans="1:14" x14ac:dyDescent="0.35">
      <c r="A139" s="7">
        <f t="shared" si="9"/>
        <v>6</v>
      </c>
      <c r="B139" s="7">
        <v>79</v>
      </c>
      <c r="C139" s="31" t="s">
        <v>276</v>
      </c>
      <c r="D139" s="31" t="s">
        <v>277</v>
      </c>
      <c r="E139" s="14" t="s">
        <v>131</v>
      </c>
      <c r="F139" s="11">
        <v>21</v>
      </c>
      <c r="G139" s="7">
        <v>19</v>
      </c>
      <c r="H139" s="7">
        <v>22</v>
      </c>
      <c r="I139" s="22">
        <f t="shared" si="7"/>
        <v>62</v>
      </c>
      <c r="J139" s="6">
        <v>15</v>
      </c>
      <c r="K139" s="6">
        <f t="shared" si="8"/>
        <v>77</v>
      </c>
    </row>
    <row r="140" spans="1:14" x14ac:dyDescent="0.35">
      <c r="A140" s="7">
        <f t="shared" si="9"/>
        <v>7</v>
      </c>
      <c r="B140" s="7">
        <v>21</v>
      </c>
      <c r="C140" s="31" t="s">
        <v>267</v>
      </c>
      <c r="D140" s="31" t="s">
        <v>268</v>
      </c>
      <c r="E140" s="14" t="s">
        <v>131</v>
      </c>
      <c r="F140" s="11">
        <v>19</v>
      </c>
      <c r="G140" s="7">
        <v>21</v>
      </c>
      <c r="H140" s="7">
        <v>20</v>
      </c>
      <c r="I140" s="22">
        <f t="shared" si="7"/>
        <v>60</v>
      </c>
      <c r="J140" s="6"/>
      <c r="K140" s="6"/>
      <c r="L140" s="6"/>
      <c r="M140" s="6"/>
    </row>
    <row r="141" spans="1:14" x14ac:dyDescent="0.35">
      <c r="A141" s="7">
        <f t="shared" si="9"/>
        <v>8</v>
      </c>
      <c r="B141" s="7">
        <v>33</v>
      </c>
      <c r="C141" s="31" t="s">
        <v>270</v>
      </c>
      <c r="D141" s="31" t="s">
        <v>271</v>
      </c>
      <c r="E141" s="14" t="s">
        <v>131</v>
      </c>
      <c r="F141" s="11">
        <v>21</v>
      </c>
      <c r="G141" s="7">
        <v>21</v>
      </c>
      <c r="H141" s="7">
        <v>18</v>
      </c>
      <c r="I141" s="22">
        <f t="shared" si="7"/>
        <v>60</v>
      </c>
      <c r="J141" s="6"/>
      <c r="K141" s="6"/>
      <c r="L141" s="6"/>
      <c r="M141" s="6"/>
    </row>
    <row r="142" spans="1:14" x14ac:dyDescent="0.35">
      <c r="A142" s="7">
        <f t="shared" si="9"/>
        <v>9</v>
      </c>
      <c r="B142" s="7">
        <v>146</v>
      </c>
      <c r="C142" s="31" t="s">
        <v>282</v>
      </c>
      <c r="D142" s="31" t="s">
        <v>59</v>
      </c>
      <c r="E142" s="14" t="s">
        <v>286</v>
      </c>
      <c r="F142" s="11">
        <v>19</v>
      </c>
      <c r="G142" s="7">
        <v>20</v>
      </c>
      <c r="H142" s="7">
        <v>20</v>
      </c>
      <c r="I142" s="22">
        <f t="shared" si="7"/>
        <v>59</v>
      </c>
      <c r="J142" s="6"/>
      <c r="K142" s="6"/>
    </row>
    <row r="143" spans="1:14" x14ac:dyDescent="0.35">
      <c r="A143" s="7">
        <f t="shared" si="9"/>
        <v>10</v>
      </c>
      <c r="B143" s="7">
        <v>102</v>
      </c>
      <c r="C143" s="31" t="s">
        <v>280</v>
      </c>
      <c r="D143" s="31" t="s">
        <v>58</v>
      </c>
      <c r="E143" s="14"/>
      <c r="F143" s="11">
        <v>21</v>
      </c>
      <c r="G143" s="7">
        <v>15</v>
      </c>
      <c r="H143" s="7">
        <v>22</v>
      </c>
      <c r="I143" s="22">
        <f t="shared" si="7"/>
        <v>58</v>
      </c>
      <c r="J143" s="6"/>
      <c r="K143" s="6"/>
    </row>
    <row r="144" spans="1:14" x14ac:dyDescent="0.35">
      <c r="A144" s="7">
        <f t="shared" si="9"/>
        <v>11</v>
      </c>
      <c r="B144" s="7">
        <v>47</v>
      </c>
      <c r="C144" s="31" t="s">
        <v>61</v>
      </c>
      <c r="D144" s="31" t="s">
        <v>62</v>
      </c>
      <c r="E144" s="14"/>
      <c r="F144" s="11">
        <v>17</v>
      </c>
      <c r="G144" s="7">
        <v>22</v>
      </c>
      <c r="H144" s="7">
        <v>16</v>
      </c>
      <c r="I144" s="22">
        <f t="shared" si="7"/>
        <v>55</v>
      </c>
      <c r="J144" s="6"/>
      <c r="K144" s="6"/>
      <c r="M144" s="6"/>
    </row>
    <row r="145" spans="1:14" x14ac:dyDescent="0.35">
      <c r="A145" s="7">
        <f t="shared" si="9"/>
        <v>12</v>
      </c>
      <c r="B145" s="7">
        <v>122</v>
      </c>
      <c r="C145" s="31" t="s">
        <v>100</v>
      </c>
      <c r="D145" s="31" t="s">
        <v>281</v>
      </c>
      <c r="E145" s="14"/>
      <c r="F145" s="11">
        <v>20</v>
      </c>
      <c r="G145" s="7">
        <v>20</v>
      </c>
      <c r="H145" s="7">
        <v>15</v>
      </c>
      <c r="I145" s="22">
        <f t="shared" si="7"/>
        <v>55</v>
      </c>
      <c r="J145" s="6"/>
      <c r="K145" s="6"/>
    </row>
    <row r="146" spans="1:14" x14ac:dyDescent="0.35">
      <c r="A146" s="7">
        <f t="shared" si="9"/>
        <v>13</v>
      </c>
      <c r="B146" s="7">
        <v>22</v>
      </c>
      <c r="C146" s="31" t="s">
        <v>56</v>
      </c>
      <c r="D146" s="31" t="s">
        <v>269</v>
      </c>
      <c r="E146" s="14" t="s">
        <v>286</v>
      </c>
      <c r="F146" s="11">
        <v>19</v>
      </c>
      <c r="G146" s="7">
        <v>15</v>
      </c>
      <c r="H146" s="7">
        <v>20</v>
      </c>
      <c r="I146" s="22">
        <f t="shared" si="7"/>
        <v>54</v>
      </c>
      <c r="J146" s="6"/>
      <c r="K146" s="6"/>
      <c r="L146" s="6"/>
      <c r="M146" s="6"/>
    </row>
    <row r="147" spans="1:14" x14ac:dyDescent="0.35">
      <c r="A147" s="7">
        <f t="shared" si="9"/>
        <v>14</v>
      </c>
      <c r="B147" s="7">
        <v>15</v>
      </c>
      <c r="C147" s="31" t="s">
        <v>54</v>
      </c>
      <c r="D147" s="31" t="s">
        <v>55</v>
      </c>
      <c r="E147" s="14" t="s">
        <v>286</v>
      </c>
      <c r="F147" s="11">
        <v>21</v>
      </c>
      <c r="G147" s="7">
        <v>15</v>
      </c>
      <c r="H147" s="7">
        <v>17</v>
      </c>
      <c r="I147" s="22">
        <f t="shared" si="7"/>
        <v>53</v>
      </c>
      <c r="J147" s="6"/>
      <c r="K147" s="6"/>
      <c r="L147" s="6"/>
      <c r="M147" s="6"/>
    </row>
    <row r="148" spans="1:14" x14ac:dyDescent="0.35">
      <c r="A148" s="7">
        <f t="shared" si="9"/>
        <v>15</v>
      </c>
      <c r="B148" s="7">
        <v>80</v>
      </c>
      <c r="C148" s="31" t="s">
        <v>278</v>
      </c>
      <c r="D148" s="31" t="s">
        <v>279</v>
      </c>
      <c r="E148" s="14"/>
      <c r="F148" s="11">
        <v>15</v>
      </c>
      <c r="G148" s="7">
        <v>16</v>
      </c>
      <c r="H148" s="7">
        <v>18</v>
      </c>
      <c r="I148" s="22">
        <f t="shared" si="7"/>
        <v>49</v>
      </c>
      <c r="J148" s="6"/>
      <c r="K148" s="6"/>
    </row>
    <row r="149" spans="1:14" x14ac:dyDescent="0.35">
      <c r="A149" s="7">
        <f t="shared" si="9"/>
        <v>16</v>
      </c>
      <c r="B149" s="7">
        <v>105</v>
      </c>
      <c r="C149" s="31" t="s">
        <v>63</v>
      </c>
      <c r="D149" s="31" t="s">
        <v>64</v>
      </c>
      <c r="E149" s="14"/>
      <c r="F149" s="11">
        <v>16</v>
      </c>
      <c r="G149" s="7">
        <v>16</v>
      </c>
      <c r="H149" s="7">
        <v>16</v>
      </c>
      <c r="I149" s="22">
        <f t="shared" si="7"/>
        <v>48</v>
      </c>
      <c r="J149" s="6"/>
      <c r="K149" s="6"/>
    </row>
    <row r="150" spans="1:14" x14ac:dyDescent="0.35">
      <c r="A150" s="7">
        <f t="shared" si="9"/>
        <v>17</v>
      </c>
      <c r="B150" s="7">
        <v>17</v>
      </c>
      <c r="C150" s="31" t="s">
        <v>265</v>
      </c>
      <c r="D150" s="31" t="s">
        <v>266</v>
      </c>
      <c r="E150" s="14" t="s">
        <v>131</v>
      </c>
      <c r="F150" s="11">
        <v>17</v>
      </c>
      <c r="G150" s="7">
        <v>14</v>
      </c>
      <c r="H150" s="7">
        <v>15</v>
      </c>
      <c r="I150" s="22">
        <f t="shared" si="7"/>
        <v>46</v>
      </c>
      <c r="J150" s="6"/>
      <c r="K150" s="6"/>
      <c r="L150" s="6"/>
      <c r="M150" s="6"/>
    </row>
    <row r="153" spans="1:14" ht="19.5" customHeight="1" x14ac:dyDescent="0.35"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</row>
    <row r="154" spans="1:14" ht="16" hidden="1" thickBot="1" x14ac:dyDescent="0.4">
      <c r="A154" s="6" t="s">
        <v>111</v>
      </c>
      <c r="B154" s="25" t="s">
        <v>4</v>
      </c>
      <c r="C154" s="39" t="s">
        <v>5</v>
      </c>
      <c r="D154" s="39" t="s">
        <v>6</v>
      </c>
      <c r="E154" s="25" t="s">
        <v>8</v>
      </c>
      <c r="F154" s="27">
        <v>25</v>
      </c>
      <c r="G154" s="27">
        <v>50</v>
      </c>
      <c r="H154" s="27">
        <v>75</v>
      </c>
      <c r="I154" s="30" t="s">
        <v>21</v>
      </c>
      <c r="J154" s="27" t="s">
        <v>23</v>
      </c>
      <c r="K154" s="27" t="s">
        <v>24</v>
      </c>
      <c r="L154" s="27" t="s">
        <v>23</v>
      </c>
      <c r="M154" s="28" t="s">
        <v>108</v>
      </c>
    </row>
    <row r="155" spans="1:14" ht="16.5" hidden="1" customHeight="1" thickBot="1" x14ac:dyDescent="0.4">
      <c r="A155" s="24" t="s">
        <v>26</v>
      </c>
      <c r="B155" s="37"/>
      <c r="C155" s="12"/>
      <c r="D155" s="12"/>
      <c r="E155" s="14"/>
      <c r="F155" s="11"/>
      <c r="H155" s="6"/>
      <c r="I155" s="6"/>
      <c r="J155" s="6"/>
      <c r="K155" s="6"/>
      <c r="L155" s="6"/>
      <c r="N155" s="2"/>
    </row>
    <row r="156" spans="1:14" s="2" customFormat="1" hidden="1" x14ac:dyDescent="0.35">
      <c r="A156" s="7">
        <v>1</v>
      </c>
      <c r="B156" s="37"/>
      <c r="C156" s="12"/>
      <c r="D156" s="12"/>
      <c r="E156" s="14"/>
      <c r="F156" s="11"/>
      <c r="G156" s="7"/>
      <c r="H156" s="6"/>
      <c r="I156" s="6"/>
      <c r="J156" s="6"/>
      <c r="K156" s="6"/>
      <c r="L156" s="6"/>
      <c r="M156" s="6"/>
      <c r="N156" s="1"/>
    </row>
    <row r="157" spans="1:14" hidden="1" x14ac:dyDescent="0.35">
      <c r="A157" s="7">
        <v>2</v>
      </c>
      <c r="B157" s="37"/>
      <c r="C157" s="12"/>
      <c r="D157" s="12"/>
      <c r="E157" s="14"/>
      <c r="F157" s="11"/>
      <c r="H157" s="6"/>
      <c r="I157" s="6"/>
      <c r="J157" s="6"/>
      <c r="K157" s="6"/>
      <c r="L157" s="6"/>
      <c r="M157" s="6"/>
    </row>
    <row r="158" spans="1:14" hidden="1" x14ac:dyDescent="0.35">
      <c r="A158" s="7">
        <v>3</v>
      </c>
      <c r="B158" s="37"/>
      <c r="C158" s="12"/>
      <c r="D158" s="12"/>
      <c r="E158" s="14"/>
      <c r="F158" s="11"/>
      <c r="H158" s="6"/>
      <c r="I158" s="6"/>
      <c r="J158" s="6"/>
      <c r="K158" s="6"/>
      <c r="L158" s="6"/>
      <c r="M158" s="6"/>
    </row>
    <row r="159" spans="1:14" hidden="1" x14ac:dyDescent="0.35">
      <c r="A159" s="7">
        <v>4</v>
      </c>
      <c r="B159" s="37"/>
      <c r="C159" s="12"/>
      <c r="D159" s="12"/>
      <c r="E159" s="14"/>
      <c r="F159" s="11"/>
      <c r="H159" s="6"/>
      <c r="I159" s="6"/>
      <c r="J159" s="6"/>
      <c r="K159" s="6"/>
      <c r="L159" s="6"/>
      <c r="M159" s="6"/>
    </row>
    <row r="160" spans="1:14" hidden="1" x14ac:dyDescent="0.35">
      <c r="A160" s="7">
        <v>5</v>
      </c>
      <c r="B160" s="37"/>
      <c r="C160" s="12"/>
      <c r="D160" s="12"/>
      <c r="E160" s="14"/>
      <c r="F160" s="11"/>
      <c r="H160" s="6"/>
      <c r="I160" s="6"/>
      <c r="J160" s="6"/>
      <c r="K160" s="6"/>
      <c r="L160" s="6"/>
      <c r="M160" s="6"/>
    </row>
    <row r="161" spans="1:10" hidden="1" x14ac:dyDescent="0.35">
      <c r="A161" s="7">
        <v>6</v>
      </c>
      <c r="B161" s="37"/>
      <c r="C161" s="12"/>
      <c r="D161" s="12"/>
      <c r="E161" s="14"/>
      <c r="F161" s="11"/>
      <c r="H161" s="6"/>
      <c r="I161" s="6"/>
      <c r="J161" s="6"/>
    </row>
    <row r="162" spans="1:10" hidden="1" x14ac:dyDescent="0.35">
      <c r="A162" s="7">
        <v>7</v>
      </c>
      <c r="B162" s="37"/>
      <c r="C162" s="12"/>
      <c r="D162" s="12"/>
      <c r="E162" s="14"/>
      <c r="F162" s="11"/>
      <c r="H162" s="6"/>
      <c r="I162" s="6"/>
      <c r="J162" s="6"/>
    </row>
    <row r="163" spans="1:10" hidden="1" x14ac:dyDescent="0.35">
      <c r="A163" s="7">
        <v>8</v>
      </c>
      <c r="B163" s="37"/>
      <c r="C163" s="12"/>
      <c r="D163" s="12"/>
      <c r="E163" s="14"/>
      <c r="F163" s="11"/>
      <c r="H163" s="6"/>
      <c r="I163" s="6"/>
      <c r="J163" s="6"/>
    </row>
    <row r="164" spans="1:10" hidden="1" x14ac:dyDescent="0.35">
      <c r="A164" s="7">
        <v>9</v>
      </c>
      <c r="B164" s="37"/>
      <c r="C164" s="12"/>
      <c r="D164" s="12"/>
      <c r="E164" s="14"/>
      <c r="F164" s="11"/>
      <c r="H164" s="6"/>
      <c r="I164" s="6"/>
      <c r="J164" s="6"/>
    </row>
    <row r="165" spans="1:10" hidden="1" x14ac:dyDescent="0.35">
      <c r="A165" s="7">
        <v>10</v>
      </c>
      <c r="B165" s="37"/>
      <c r="C165" s="12"/>
      <c r="D165" s="12"/>
      <c r="E165" s="14"/>
      <c r="F165" s="11"/>
      <c r="H165" s="6"/>
      <c r="I165" s="6"/>
      <c r="J165" s="6"/>
    </row>
    <row r="166" spans="1:10" hidden="1" x14ac:dyDescent="0.35">
      <c r="A166" s="7">
        <v>11</v>
      </c>
      <c r="B166" s="37"/>
      <c r="C166" s="12"/>
      <c r="D166" s="12"/>
      <c r="E166" s="14"/>
      <c r="F166" s="11"/>
      <c r="H166" s="6"/>
      <c r="I166" s="6"/>
      <c r="J166" s="6"/>
    </row>
    <row r="167" spans="1:10" hidden="1" x14ac:dyDescent="0.35">
      <c r="A167" s="7">
        <v>12</v>
      </c>
      <c r="B167" s="37"/>
      <c r="C167" s="12"/>
      <c r="D167" s="12"/>
      <c r="E167" s="14"/>
      <c r="F167" s="11"/>
      <c r="H167" s="6"/>
      <c r="I167" s="6"/>
      <c r="J167" s="6"/>
    </row>
    <row r="168" spans="1:10" hidden="1" x14ac:dyDescent="0.35">
      <c r="A168" s="7">
        <v>13</v>
      </c>
      <c r="B168" s="37"/>
      <c r="C168" s="12"/>
      <c r="D168" s="12"/>
      <c r="E168" s="14"/>
      <c r="F168" s="11"/>
      <c r="H168" s="6"/>
      <c r="I168" s="6"/>
      <c r="J168" s="6"/>
    </row>
    <row r="169" spans="1:10" hidden="1" x14ac:dyDescent="0.35">
      <c r="A169" s="7">
        <v>14</v>
      </c>
      <c r="B169" s="37"/>
      <c r="C169" s="12"/>
      <c r="D169" s="12"/>
      <c r="E169" s="14"/>
      <c r="F169" s="11"/>
      <c r="H169" s="6"/>
      <c r="I169" s="6"/>
      <c r="J169" s="6"/>
    </row>
    <row r="170" spans="1:10" hidden="1" x14ac:dyDescent="0.35">
      <c r="A170" s="7">
        <v>15</v>
      </c>
      <c r="B170" s="37"/>
      <c r="C170" s="12"/>
      <c r="D170" s="12"/>
      <c r="E170" s="14"/>
      <c r="F170" s="11"/>
      <c r="H170" s="6"/>
      <c r="I170" s="6"/>
      <c r="J170" s="6"/>
    </row>
    <row r="171" spans="1:10" hidden="1" x14ac:dyDescent="0.35">
      <c r="A171" s="7">
        <v>16</v>
      </c>
      <c r="B171" s="37"/>
      <c r="C171" s="12"/>
      <c r="D171" s="12"/>
      <c r="E171" s="14"/>
      <c r="F171" s="11"/>
      <c r="H171" s="6"/>
      <c r="I171" s="6"/>
      <c r="J171" s="6"/>
    </row>
    <row r="172" spans="1:10" hidden="1" x14ac:dyDescent="0.35">
      <c r="A172" s="7">
        <v>17</v>
      </c>
    </row>
    <row r="173" spans="1:10" hidden="1" x14ac:dyDescent="0.35"/>
  </sheetData>
  <mergeCells count="6">
    <mergeCell ref="A120:M120"/>
    <mergeCell ref="A121:M121"/>
    <mergeCell ref="A1:O1"/>
    <mergeCell ref="A2:O2"/>
    <mergeCell ref="A3:O3"/>
    <mergeCell ref="A119:M119"/>
  </mergeCells>
  <phoneticPr fontId="0" type="noConversion"/>
  <conditionalFormatting sqref="A85:A86 F115:J116 F123:M132 A156:A172 A114:A118 F17:H17 F137:H151 K157:IV169 N20:N86 O24:O87 J121:M121 K89:IV118 F11:M15 G90:H90 F88:H88 I88:J114 F91:H114 A89:A112 J155:J156 K168:M65536 F155:I155 F158:J65536 P20:IV87 M134:M152 N138:IV155 I17:L85 N119:IV120 M17:M86 F20:G85 G19 I136:L151 A151:A154 F134:L134 I135 K135 H18:H79 H81:H85 M6:N7 F6:L10">
    <cfRule type="cellIs" dxfId="9" priority="1" stopIfTrue="1" operator="equal">
      <formula>25</formula>
    </cfRule>
  </conditionalFormatting>
  <conditionalFormatting sqref="F19 F90 H80">
    <cfRule type="cellIs" dxfId="8" priority="2" stopIfTrue="1" operator="equal">
      <formula>25</formula>
    </cfRule>
  </conditionalFormatting>
  <conditionalFormatting sqref="A88:H88 A135:A150 F18:G18 L88:IV88 F89:H89 A113 J157 F156:I157 A156:L156 A16:H16 A134:XFD134 L16:IV16 P156:IV156 J135 L135 F135:H136">
    <cfRule type="cellIs" dxfId="7" priority="3" stopIfTrue="1" operator="equal">
      <formula>25</formula>
    </cfRule>
  </conditionalFormatting>
  <printOptions horizontalCentered="1"/>
  <pageMargins left="0" right="0" top="0.5" bottom="0.5" header="0.5" footer="0.5"/>
  <pageSetup scale="75" fitToHeight="0" orientation="portrait" r:id="rId1"/>
  <headerFooter alignWithMargins="0"/>
  <rowBreaks count="4" manualBreakCount="4">
    <brk id="46" max="13" man="1"/>
    <brk id="85" max="13" man="1"/>
    <brk id="117" max="28" man="1"/>
    <brk id="154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zoomScaleNormal="60" workbookViewId="0">
      <selection sqref="A1:L1"/>
    </sheetView>
  </sheetViews>
  <sheetFormatPr defaultColWidth="9.1796875" defaultRowHeight="15.5" x14ac:dyDescent="0.35"/>
  <cols>
    <col min="1" max="1" width="5.26953125" style="7" customWidth="1"/>
    <col min="2" max="2" width="7.54296875" style="7" customWidth="1"/>
    <col min="3" max="3" width="17.26953125" style="1" customWidth="1"/>
    <col min="4" max="4" width="20.7265625" style="1" customWidth="1"/>
    <col min="5" max="5" width="10.453125" style="1" hidden="1" customWidth="1"/>
    <col min="6" max="6" width="6.453125" style="1" customWidth="1"/>
    <col min="7" max="9" width="7.54296875" style="7" customWidth="1"/>
    <col min="10" max="10" width="8.453125" style="7" customWidth="1"/>
    <col min="11" max="12" width="9.1796875" style="7"/>
    <col min="13" max="13" width="4.81640625" style="1" customWidth="1"/>
    <col min="14" max="16384" width="9.1796875" style="1"/>
  </cols>
  <sheetData>
    <row r="1" spans="1:17" s="2" customFormat="1" x14ac:dyDescent="0.35">
      <c r="A1" s="44" t="s">
        <v>112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7" s="2" customFormat="1" x14ac:dyDescent="0.35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2" t="s">
        <v>31</v>
      </c>
    </row>
    <row r="3" spans="1:17" s="2" customFormat="1" x14ac:dyDescent="0.35">
      <c r="A3" s="44" t="s">
        <v>287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7" s="2" customFormat="1" x14ac:dyDescent="0.35">
      <c r="A4" s="8"/>
      <c r="B4" s="6"/>
      <c r="C4" s="8"/>
      <c r="D4" s="8"/>
      <c r="E4" s="8"/>
      <c r="F4" s="8"/>
      <c r="G4" s="8"/>
      <c r="H4" s="8"/>
      <c r="I4" s="8"/>
      <c r="J4" s="8" t="s">
        <v>23</v>
      </c>
      <c r="K4" s="6" t="s">
        <v>24</v>
      </c>
      <c r="L4" s="6" t="s">
        <v>23</v>
      </c>
    </row>
    <row r="5" spans="1:17" s="2" customFormat="1" x14ac:dyDescent="0.35">
      <c r="A5" s="9" t="s">
        <v>1</v>
      </c>
      <c r="B5" s="6"/>
      <c r="C5" s="8"/>
      <c r="D5" s="21" t="s">
        <v>308</v>
      </c>
      <c r="E5" s="8"/>
      <c r="F5" s="8"/>
      <c r="G5" s="8"/>
      <c r="H5" s="8"/>
      <c r="I5" s="8"/>
      <c r="J5" s="6">
        <v>127</v>
      </c>
      <c r="K5" s="6">
        <v>48</v>
      </c>
      <c r="L5" s="6">
        <v>175</v>
      </c>
    </row>
    <row r="6" spans="1:17" s="2" customFormat="1" x14ac:dyDescent="0.35">
      <c r="A6" s="9" t="s">
        <v>2</v>
      </c>
      <c r="B6" s="6"/>
      <c r="C6" s="8"/>
      <c r="D6" s="21" t="s">
        <v>309</v>
      </c>
      <c r="E6" s="8"/>
      <c r="F6" s="8"/>
      <c r="G6" s="8"/>
      <c r="H6" s="8"/>
      <c r="I6" s="8"/>
      <c r="J6" s="6">
        <v>126</v>
      </c>
      <c r="K6" s="6">
        <v>44</v>
      </c>
      <c r="L6" s="6">
        <v>170</v>
      </c>
    </row>
    <row r="7" spans="1:17" s="2" customFormat="1" x14ac:dyDescent="0.35">
      <c r="A7" s="9" t="s">
        <v>3</v>
      </c>
      <c r="B7" s="6"/>
      <c r="C7" s="8"/>
      <c r="D7" s="21" t="s">
        <v>307</v>
      </c>
      <c r="E7" s="8"/>
      <c r="F7" s="8"/>
      <c r="G7" s="8"/>
      <c r="H7" s="8"/>
      <c r="I7" s="8"/>
      <c r="J7" s="6">
        <v>131</v>
      </c>
      <c r="K7" s="6">
        <v>37</v>
      </c>
      <c r="L7" s="6">
        <v>168</v>
      </c>
    </row>
    <row r="8" spans="1:17" s="2" customFormat="1" x14ac:dyDescent="0.35">
      <c r="A8" s="9"/>
      <c r="B8" s="6"/>
      <c r="C8" s="8"/>
      <c r="D8" s="21"/>
      <c r="E8" s="8"/>
      <c r="F8" s="8"/>
      <c r="G8" s="8"/>
      <c r="H8" s="8"/>
      <c r="I8" s="8"/>
      <c r="J8" s="10"/>
      <c r="K8" s="6"/>
      <c r="L8" s="6"/>
    </row>
    <row r="9" spans="1:17" s="2" customFormat="1" x14ac:dyDescent="0.35">
      <c r="A9" s="9" t="s">
        <v>113</v>
      </c>
      <c r="B9" s="6"/>
      <c r="D9" s="21" t="s">
        <v>307</v>
      </c>
      <c r="G9" s="6"/>
      <c r="H9" s="6"/>
      <c r="I9" s="6"/>
      <c r="J9" s="6">
        <v>131</v>
      </c>
      <c r="K9" s="6"/>
      <c r="L9" s="6"/>
      <c r="M9" s="6"/>
      <c r="N9" s="6"/>
      <c r="O9" s="6"/>
      <c r="P9" s="6"/>
      <c r="Q9" s="6"/>
    </row>
    <row r="10" spans="1:17" s="2" customFormat="1" x14ac:dyDescent="0.35">
      <c r="A10" s="9" t="s">
        <v>2</v>
      </c>
      <c r="B10" s="6"/>
      <c r="D10" s="2" t="s">
        <v>306</v>
      </c>
      <c r="G10" s="6"/>
      <c r="H10" s="6"/>
      <c r="I10" s="6"/>
      <c r="J10" s="6">
        <v>124</v>
      </c>
      <c r="K10" s="6"/>
      <c r="L10" s="6"/>
      <c r="M10" s="6"/>
      <c r="N10" s="6"/>
      <c r="O10" s="6"/>
      <c r="P10" s="6"/>
      <c r="Q10" s="6"/>
    </row>
    <row r="11" spans="1:17" s="2" customFormat="1" x14ac:dyDescent="0.35">
      <c r="A11" s="9" t="s">
        <v>3</v>
      </c>
      <c r="B11" s="6"/>
      <c r="D11" s="21" t="s">
        <v>305</v>
      </c>
      <c r="G11" s="6"/>
      <c r="H11" s="6"/>
      <c r="I11" s="6"/>
      <c r="J11" s="6">
        <v>102</v>
      </c>
      <c r="K11" s="6"/>
      <c r="L11" s="6"/>
      <c r="M11" s="6"/>
      <c r="N11" s="6"/>
      <c r="O11" s="6"/>
      <c r="P11" s="6"/>
      <c r="Q11" s="6"/>
    </row>
    <row r="12" spans="1:17" s="2" customFormat="1" x14ac:dyDescent="0.35">
      <c r="A12" s="9"/>
      <c r="B12" s="6"/>
      <c r="D12" s="2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s="2" customFormat="1" x14ac:dyDescent="0.35">
      <c r="A13" s="9" t="s">
        <v>110</v>
      </c>
      <c r="B13" s="6"/>
      <c r="D13" s="21" t="s">
        <v>304</v>
      </c>
      <c r="G13" s="6"/>
      <c r="H13" s="6"/>
      <c r="I13" s="6"/>
      <c r="J13" s="6">
        <v>100</v>
      </c>
      <c r="K13" s="6"/>
      <c r="L13" s="6"/>
      <c r="M13" s="6"/>
      <c r="N13" s="6"/>
      <c r="O13" s="6"/>
      <c r="P13" s="6"/>
      <c r="Q13" s="6"/>
    </row>
    <row r="14" spans="1:17" s="2" customFormat="1" ht="16" thickBot="1" x14ac:dyDescent="0.4">
      <c r="A14" s="9"/>
      <c r="B14" s="6"/>
      <c r="D14" s="21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s="2" customFormat="1" ht="16" thickBot="1" x14ac:dyDescent="0.4">
      <c r="A15" s="24" t="s">
        <v>26</v>
      </c>
      <c r="B15" s="25" t="s">
        <v>4</v>
      </c>
      <c r="C15" s="25" t="s">
        <v>5</v>
      </c>
      <c r="D15" s="25" t="s">
        <v>6</v>
      </c>
      <c r="E15" s="26" t="s">
        <v>7</v>
      </c>
      <c r="F15" s="25" t="s">
        <v>8</v>
      </c>
      <c r="G15" s="27">
        <v>50</v>
      </c>
      <c r="H15" s="27">
        <v>100</v>
      </c>
      <c r="I15" s="27">
        <v>150</v>
      </c>
      <c r="J15" s="29" t="s">
        <v>23</v>
      </c>
      <c r="K15" s="27" t="s">
        <v>24</v>
      </c>
      <c r="L15" s="27" t="s">
        <v>23</v>
      </c>
      <c r="M15" s="36" t="s">
        <v>108</v>
      </c>
    </row>
    <row r="16" spans="1:17" s="2" customFormat="1" x14ac:dyDescent="0.35">
      <c r="A16" s="7">
        <v>1</v>
      </c>
      <c r="B16" s="7">
        <v>53</v>
      </c>
      <c r="C16" s="31" t="s">
        <v>118</v>
      </c>
      <c r="D16" s="31" t="s">
        <v>119</v>
      </c>
      <c r="E16" s="13"/>
      <c r="F16" s="14"/>
      <c r="G16" s="7">
        <v>43</v>
      </c>
      <c r="H16" s="7">
        <v>41</v>
      </c>
      <c r="I16" s="7">
        <v>43</v>
      </c>
      <c r="J16" s="22">
        <f t="shared" ref="J16:J29" si="0">SUM(G16:I16)</f>
        <v>127</v>
      </c>
      <c r="K16" s="7">
        <v>48</v>
      </c>
      <c r="L16" s="6">
        <f t="shared" ref="L16:L21" si="1">J16+K16</f>
        <v>175</v>
      </c>
      <c r="M16" s="1"/>
    </row>
    <row r="17" spans="1:13" x14ac:dyDescent="0.35">
      <c r="A17" s="7">
        <v>2</v>
      </c>
      <c r="B17" s="7">
        <v>92</v>
      </c>
      <c r="C17" s="31" t="s">
        <v>103</v>
      </c>
      <c r="D17" s="31" t="s">
        <v>14</v>
      </c>
      <c r="E17" s="13"/>
      <c r="F17" s="14"/>
      <c r="G17" s="7">
        <v>43</v>
      </c>
      <c r="H17" s="7">
        <v>41</v>
      </c>
      <c r="I17" s="7">
        <v>42</v>
      </c>
      <c r="J17" s="22">
        <f t="shared" si="0"/>
        <v>126</v>
      </c>
      <c r="K17" s="7">
        <v>44</v>
      </c>
      <c r="L17" s="6">
        <f t="shared" si="1"/>
        <v>170</v>
      </c>
    </row>
    <row r="18" spans="1:13" x14ac:dyDescent="0.35">
      <c r="A18" s="7">
        <v>3</v>
      </c>
      <c r="B18" s="7">
        <v>70</v>
      </c>
      <c r="C18" s="31" t="s">
        <v>122</v>
      </c>
      <c r="D18" s="31" t="s">
        <v>123</v>
      </c>
      <c r="E18" s="13"/>
      <c r="F18" s="14" t="s">
        <v>131</v>
      </c>
      <c r="G18" s="7">
        <v>44</v>
      </c>
      <c r="H18" s="7">
        <v>45</v>
      </c>
      <c r="I18" s="7">
        <v>42</v>
      </c>
      <c r="J18" s="22">
        <f t="shared" si="0"/>
        <v>131</v>
      </c>
      <c r="K18" s="7">
        <v>37</v>
      </c>
      <c r="L18" s="6">
        <f t="shared" si="1"/>
        <v>168</v>
      </c>
    </row>
    <row r="19" spans="1:13" x14ac:dyDescent="0.35">
      <c r="A19" s="7">
        <v>4</v>
      </c>
      <c r="B19" s="7">
        <v>118</v>
      </c>
      <c r="C19" s="31" t="s">
        <v>126</v>
      </c>
      <c r="D19" s="31" t="s">
        <v>127</v>
      </c>
      <c r="E19" s="13"/>
      <c r="F19" s="14" t="s">
        <v>131</v>
      </c>
      <c r="G19" s="7">
        <v>42</v>
      </c>
      <c r="H19" s="7">
        <v>41</v>
      </c>
      <c r="I19" s="7">
        <v>41</v>
      </c>
      <c r="J19" s="22">
        <f t="shared" si="0"/>
        <v>124</v>
      </c>
      <c r="K19" s="7">
        <v>41</v>
      </c>
      <c r="L19" s="6">
        <f t="shared" si="1"/>
        <v>165</v>
      </c>
    </row>
    <row r="20" spans="1:13" x14ac:dyDescent="0.35">
      <c r="A20" s="7">
        <v>5</v>
      </c>
      <c r="B20" s="7">
        <v>145</v>
      </c>
      <c r="C20" s="31" t="s">
        <v>36</v>
      </c>
      <c r="D20" s="31" t="s">
        <v>11</v>
      </c>
      <c r="E20" s="13"/>
      <c r="F20" s="12"/>
      <c r="G20" s="7">
        <v>37</v>
      </c>
      <c r="H20" s="7">
        <v>38</v>
      </c>
      <c r="I20" s="7">
        <v>37</v>
      </c>
      <c r="J20" s="22">
        <f t="shared" si="0"/>
        <v>112</v>
      </c>
      <c r="K20" s="7">
        <v>38</v>
      </c>
      <c r="L20" s="6">
        <f t="shared" si="1"/>
        <v>150</v>
      </c>
      <c r="M20" s="2"/>
    </row>
    <row r="21" spans="1:13" x14ac:dyDescent="0.35">
      <c r="A21" s="7">
        <v>6</v>
      </c>
      <c r="B21" s="7">
        <v>76</v>
      </c>
      <c r="C21" s="31" t="s">
        <v>34</v>
      </c>
      <c r="D21" s="31" t="s">
        <v>9</v>
      </c>
      <c r="E21" s="13"/>
      <c r="F21" s="12"/>
      <c r="G21" s="7">
        <v>39</v>
      </c>
      <c r="H21" s="7">
        <v>35</v>
      </c>
      <c r="I21" s="7">
        <v>37</v>
      </c>
      <c r="J21" s="22">
        <f t="shared" si="0"/>
        <v>111</v>
      </c>
      <c r="K21" s="7">
        <v>39</v>
      </c>
      <c r="L21" s="6">
        <f t="shared" si="1"/>
        <v>150</v>
      </c>
    </row>
    <row r="22" spans="1:13" x14ac:dyDescent="0.35">
      <c r="A22" s="7">
        <v>7</v>
      </c>
      <c r="B22" s="7">
        <v>115</v>
      </c>
      <c r="C22" s="31" t="s">
        <v>125</v>
      </c>
      <c r="D22" s="31" t="s">
        <v>13</v>
      </c>
      <c r="E22" s="13"/>
      <c r="F22" s="14"/>
      <c r="G22" s="7">
        <v>36</v>
      </c>
      <c r="H22" s="7">
        <v>37</v>
      </c>
      <c r="I22" s="7">
        <v>37</v>
      </c>
      <c r="J22" s="22">
        <f t="shared" si="0"/>
        <v>110</v>
      </c>
      <c r="L22" s="6"/>
    </row>
    <row r="23" spans="1:13" x14ac:dyDescent="0.35">
      <c r="A23" s="7">
        <v>8</v>
      </c>
      <c r="B23" s="7">
        <v>46</v>
      </c>
      <c r="C23" s="31" t="s">
        <v>116</v>
      </c>
      <c r="D23" s="31" t="s">
        <v>117</v>
      </c>
      <c r="E23" s="13"/>
      <c r="F23" s="14" t="s">
        <v>131</v>
      </c>
      <c r="G23" s="7">
        <v>30</v>
      </c>
      <c r="H23" s="7">
        <v>34</v>
      </c>
      <c r="I23" s="7">
        <v>38</v>
      </c>
      <c r="J23" s="22">
        <f t="shared" si="0"/>
        <v>102</v>
      </c>
      <c r="L23" s="6"/>
    </row>
    <row r="24" spans="1:13" x14ac:dyDescent="0.35">
      <c r="A24" s="7">
        <v>9</v>
      </c>
      <c r="B24" s="7">
        <v>19</v>
      </c>
      <c r="C24" s="31" t="s">
        <v>114</v>
      </c>
      <c r="D24" s="31" t="s">
        <v>115</v>
      </c>
      <c r="E24" s="13"/>
      <c r="F24" s="14"/>
      <c r="G24" s="7">
        <v>32</v>
      </c>
      <c r="H24" s="7">
        <v>37</v>
      </c>
      <c r="I24" s="7">
        <v>32</v>
      </c>
      <c r="J24" s="22">
        <f>SUM(G24:I24)</f>
        <v>101</v>
      </c>
      <c r="L24" s="6"/>
    </row>
    <row r="25" spans="1:13" x14ac:dyDescent="0.35">
      <c r="A25" s="7">
        <v>10</v>
      </c>
      <c r="B25" s="12">
        <v>139</v>
      </c>
      <c r="C25" s="41" t="s">
        <v>254</v>
      </c>
      <c r="D25" s="41" t="s">
        <v>289</v>
      </c>
      <c r="E25" s="13"/>
      <c r="F25" s="14" t="s">
        <v>286</v>
      </c>
      <c r="G25" s="7">
        <v>35</v>
      </c>
      <c r="H25" s="7">
        <v>34</v>
      </c>
      <c r="I25" s="7">
        <v>31</v>
      </c>
      <c r="J25" s="22">
        <f t="shared" si="0"/>
        <v>100</v>
      </c>
      <c r="L25" s="6"/>
    </row>
    <row r="26" spans="1:13" x14ac:dyDescent="0.35">
      <c r="A26" s="7">
        <v>11</v>
      </c>
      <c r="B26" s="7">
        <v>96</v>
      </c>
      <c r="C26" s="31" t="s">
        <v>124</v>
      </c>
      <c r="D26" s="31" t="s">
        <v>82</v>
      </c>
      <c r="E26" s="13"/>
      <c r="F26" s="14" t="s">
        <v>131</v>
      </c>
      <c r="G26" s="7">
        <v>31</v>
      </c>
      <c r="H26" s="7">
        <v>28</v>
      </c>
      <c r="I26" s="7">
        <v>35</v>
      </c>
      <c r="J26" s="22">
        <f t="shared" si="0"/>
        <v>94</v>
      </c>
      <c r="L26" s="6"/>
    </row>
    <row r="27" spans="1:13" x14ac:dyDescent="0.35">
      <c r="A27" s="7">
        <v>12</v>
      </c>
      <c r="B27" s="7">
        <v>61</v>
      </c>
      <c r="C27" s="31" t="s">
        <v>120</v>
      </c>
      <c r="D27" s="31" t="s">
        <v>121</v>
      </c>
      <c r="E27" s="13"/>
      <c r="F27" s="14" t="s">
        <v>131</v>
      </c>
      <c r="G27" s="7">
        <v>28</v>
      </c>
      <c r="H27" s="7">
        <v>34</v>
      </c>
      <c r="I27" s="7">
        <v>30</v>
      </c>
      <c r="J27" s="22">
        <f t="shared" si="0"/>
        <v>92</v>
      </c>
      <c r="L27" s="6"/>
    </row>
    <row r="28" spans="1:13" x14ac:dyDescent="0.35">
      <c r="A28" s="7">
        <v>13</v>
      </c>
      <c r="B28" s="7">
        <v>143</v>
      </c>
      <c r="C28" s="31" t="s">
        <v>129</v>
      </c>
      <c r="D28" s="31" t="s">
        <v>130</v>
      </c>
      <c r="E28" s="13"/>
      <c r="F28" s="14" t="s">
        <v>131</v>
      </c>
      <c r="G28" s="7">
        <v>19</v>
      </c>
      <c r="H28" s="7">
        <v>15</v>
      </c>
      <c r="I28" s="7">
        <v>18</v>
      </c>
      <c r="J28" s="22">
        <f t="shared" si="0"/>
        <v>52</v>
      </c>
      <c r="L28" s="6"/>
    </row>
    <row r="29" spans="1:13" x14ac:dyDescent="0.35">
      <c r="A29" s="7">
        <v>14</v>
      </c>
      <c r="B29" s="7">
        <v>134</v>
      </c>
      <c r="C29" s="31" t="s">
        <v>128</v>
      </c>
      <c r="D29" s="31" t="s">
        <v>105</v>
      </c>
      <c r="E29" s="13"/>
      <c r="F29" s="14" t="s">
        <v>131</v>
      </c>
      <c r="G29" s="7">
        <v>0</v>
      </c>
      <c r="H29" s="7">
        <v>0</v>
      </c>
      <c r="I29" s="7">
        <v>0</v>
      </c>
      <c r="J29" s="22">
        <f t="shared" si="0"/>
        <v>0</v>
      </c>
      <c r="L29" s="6"/>
    </row>
    <row r="31" spans="1:13" s="2" customFormat="1" x14ac:dyDescent="0.35">
      <c r="A31" s="2" t="s">
        <v>31</v>
      </c>
    </row>
    <row r="32" spans="1:13" s="2" customFormat="1" x14ac:dyDescent="0.35"/>
    <row r="33" spans="1:12" s="2" customFormat="1" x14ac:dyDescent="0.35"/>
    <row r="34" spans="1:12" x14ac:dyDescent="0.35">
      <c r="A34" s="1"/>
      <c r="B34" s="1"/>
      <c r="G34" s="1"/>
      <c r="H34" s="1"/>
      <c r="I34" s="1"/>
      <c r="J34" s="1"/>
      <c r="K34" s="1"/>
      <c r="L34" s="1"/>
    </row>
    <row r="35" spans="1:12" x14ac:dyDescent="0.35">
      <c r="A35" s="1"/>
      <c r="B35" s="1"/>
      <c r="G35" s="1"/>
      <c r="H35" s="1"/>
      <c r="I35" s="1"/>
      <c r="J35" s="1"/>
      <c r="K35" s="1"/>
      <c r="L35" s="1"/>
    </row>
    <row r="36" spans="1:12" x14ac:dyDescent="0.35">
      <c r="A36" s="1"/>
      <c r="B36" s="1"/>
      <c r="G36" s="1"/>
      <c r="H36" s="1"/>
      <c r="I36" s="1"/>
      <c r="J36" s="1"/>
      <c r="K36" s="1"/>
      <c r="L36" s="1"/>
    </row>
    <row r="37" spans="1:12" x14ac:dyDescent="0.35">
      <c r="A37" s="1"/>
      <c r="B37" s="1"/>
      <c r="G37" s="1"/>
      <c r="H37" s="1"/>
      <c r="I37" s="1"/>
      <c r="J37" s="1"/>
      <c r="K37" s="1"/>
      <c r="L37" s="1"/>
    </row>
    <row r="38" spans="1:12" x14ac:dyDescent="0.35">
      <c r="A38" s="1"/>
      <c r="B38" s="1"/>
      <c r="G38" s="1"/>
      <c r="H38" s="1"/>
      <c r="I38" s="1"/>
      <c r="J38" s="1"/>
      <c r="K38" s="1"/>
      <c r="L38" s="1"/>
    </row>
    <row r="39" spans="1:12" x14ac:dyDescent="0.35">
      <c r="A39" s="1"/>
      <c r="B39" s="1"/>
      <c r="G39" s="1"/>
      <c r="H39" s="1"/>
      <c r="I39" s="1"/>
      <c r="J39" s="1"/>
      <c r="K39" s="1"/>
      <c r="L39" s="1"/>
    </row>
    <row r="40" spans="1:12" x14ac:dyDescent="0.35">
      <c r="A40" s="1"/>
      <c r="B40" s="1"/>
      <c r="G40" s="1"/>
      <c r="H40" s="1"/>
      <c r="I40" s="1"/>
      <c r="J40" s="1"/>
      <c r="K40" s="1"/>
      <c r="L40" s="1"/>
    </row>
    <row r="41" spans="1:12" x14ac:dyDescent="0.35">
      <c r="A41" s="1"/>
      <c r="B41" s="1"/>
      <c r="G41" s="1"/>
      <c r="H41" s="1"/>
      <c r="I41" s="1"/>
      <c r="J41" s="1"/>
      <c r="K41" s="1"/>
      <c r="L41" s="1"/>
    </row>
    <row r="42" spans="1:12" x14ac:dyDescent="0.35">
      <c r="B42" s="12"/>
      <c r="C42" s="12"/>
      <c r="D42" s="12"/>
      <c r="E42" s="13"/>
      <c r="F42" s="14"/>
      <c r="J42" s="6"/>
    </row>
    <row r="43" spans="1:12" x14ac:dyDescent="0.35">
      <c r="B43" s="12"/>
      <c r="C43" s="12"/>
      <c r="D43" s="12"/>
      <c r="E43" s="13"/>
      <c r="F43" s="14"/>
      <c r="J43" s="6"/>
    </row>
    <row r="44" spans="1:12" x14ac:dyDescent="0.35">
      <c r="B44" s="12"/>
      <c r="C44" s="12"/>
      <c r="D44" s="12"/>
      <c r="E44" s="13"/>
      <c r="F44" s="14"/>
      <c r="J44" s="6"/>
    </row>
  </sheetData>
  <mergeCells count="3">
    <mergeCell ref="A1:L1"/>
    <mergeCell ref="A2:L2"/>
    <mergeCell ref="A3:L3"/>
  </mergeCells>
  <phoneticPr fontId="0" type="noConversion"/>
  <conditionalFormatting sqref="G1:J8 G9:Q14 G45:I65536 J15:J29 G30:J30 J42:J65536">
    <cfRule type="cellIs" dxfId="6" priority="1" stopIfTrue="1" operator="equal">
      <formula>25</formula>
    </cfRule>
  </conditionalFormatting>
  <conditionalFormatting sqref="G15:I15">
    <cfRule type="cellIs" dxfId="5" priority="2" stopIfTrue="1" operator="equal">
      <formula>25</formula>
    </cfRule>
  </conditionalFormatting>
  <conditionalFormatting sqref="G21:I22 G16:I19 G24:I29 G42:I44">
    <cfRule type="cellIs" dxfId="4" priority="3" stopIfTrue="1" operator="equal">
      <formula>50</formula>
    </cfRule>
  </conditionalFormatting>
  <printOptions horizontalCentered="1"/>
  <pageMargins left="0" right="0" top="0.5" bottom="0.5" header="0.5" footer="0.5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90"/>
  <sheetViews>
    <sheetView tabSelected="1" zoomScaleNormal="100" workbookViewId="0">
      <selection sqref="A1:T1"/>
    </sheetView>
  </sheetViews>
  <sheetFormatPr defaultColWidth="9.1796875" defaultRowHeight="15.5" x14ac:dyDescent="0.35"/>
  <cols>
    <col min="1" max="1" width="5.26953125" style="7" customWidth="1"/>
    <col min="2" max="2" width="7.54296875" style="1" customWidth="1"/>
    <col min="3" max="3" width="19" style="1" bestFit="1" customWidth="1"/>
    <col min="4" max="4" width="15.453125" style="1" customWidth="1"/>
    <col min="5" max="5" width="0.7265625" style="1" hidden="1" customWidth="1"/>
    <col min="6" max="6" width="5.54296875" style="1" bestFit="1" customWidth="1"/>
    <col min="7" max="9" width="4.7265625" style="7" hidden="1" customWidth="1"/>
    <col min="10" max="10" width="5.81640625" style="7" hidden="1" customWidth="1"/>
    <col min="11" max="11" width="6.81640625" style="7" customWidth="1"/>
    <col min="12" max="12" width="6.81640625" style="6" customWidth="1"/>
    <col min="13" max="13" width="7.7265625" style="6" customWidth="1"/>
    <col min="14" max="14" width="7.54296875" style="6" customWidth="1"/>
    <col min="15" max="15" width="7.1796875" style="6" customWidth="1"/>
    <col min="16" max="16" width="8" style="7" customWidth="1"/>
    <col min="17" max="17" width="8.7265625" style="7" customWidth="1"/>
    <col min="18" max="18" width="7.7265625" style="7" customWidth="1"/>
    <col min="19" max="19" width="6.54296875" style="7" customWidth="1"/>
    <col min="20" max="20" width="7.81640625" style="7" customWidth="1"/>
    <col min="21" max="16384" width="9.1796875" style="1"/>
  </cols>
  <sheetData>
    <row r="1" spans="1:22" s="2" customFormat="1" x14ac:dyDescent="0.35">
      <c r="A1" s="44" t="s">
        <v>112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2" s="2" customFormat="1" x14ac:dyDescent="0.35">
      <c r="A2" s="44" t="s">
        <v>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2" s="2" customFormat="1" x14ac:dyDescent="0.35">
      <c r="A3" s="44" t="s">
        <v>296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1:22" s="2" customFormat="1" x14ac:dyDescent="0.35">
      <c r="A4" s="44" t="s">
        <v>288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1:22" s="2" customFormat="1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2" s="2" customFormat="1" x14ac:dyDescent="0.3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303</v>
      </c>
      <c r="P6" s="8" t="s">
        <v>24</v>
      </c>
      <c r="Q6" s="6" t="s">
        <v>23</v>
      </c>
      <c r="R6" s="8"/>
      <c r="S6" s="8"/>
      <c r="T6" s="8"/>
    </row>
    <row r="7" spans="1:22" s="2" customFormat="1" ht="15.75" customHeight="1" x14ac:dyDescent="0.35">
      <c r="A7" s="9" t="s">
        <v>1</v>
      </c>
      <c r="B7" s="8"/>
      <c r="C7" s="8"/>
      <c r="D7" s="9" t="s">
        <v>298</v>
      </c>
      <c r="E7" s="8"/>
      <c r="F7" s="8"/>
      <c r="G7" s="8"/>
      <c r="H7" s="8"/>
      <c r="I7" s="8"/>
      <c r="J7" s="8"/>
      <c r="K7" s="8"/>
      <c r="L7" s="8"/>
      <c r="M7" s="8"/>
      <c r="N7" s="8"/>
      <c r="O7" s="8">
        <v>122</v>
      </c>
      <c r="P7" s="8">
        <v>25</v>
      </c>
      <c r="Q7" s="6">
        <v>147</v>
      </c>
      <c r="R7" s="8"/>
      <c r="T7" s="10"/>
    </row>
    <row r="8" spans="1:22" s="2" customFormat="1" ht="15.75" customHeight="1" x14ac:dyDescent="0.35">
      <c r="A8" s="9" t="s">
        <v>2</v>
      </c>
      <c r="B8" s="8"/>
      <c r="C8" s="8"/>
      <c r="D8" s="2" t="s">
        <v>301</v>
      </c>
      <c r="E8" s="8"/>
      <c r="F8" s="8"/>
      <c r="G8" s="8"/>
      <c r="H8" s="8"/>
      <c r="I8" s="8"/>
      <c r="J8" s="8"/>
      <c r="K8" s="8"/>
      <c r="L8" s="8"/>
      <c r="M8" s="8"/>
      <c r="N8" s="8"/>
      <c r="O8" s="8">
        <v>124</v>
      </c>
      <c r="P8" s="8">
        <v>22</v>
      </c>
      <c r="Q8" s="6">
        <v>146</v>
      </c>
      <c r="R8" s="8"/>
      <c r="S8" s="8"/>
      <c r="T8" s="10"/>
    </row>
    <row r="9" spans="1:22" s="2" customFormat="1" ht="15.75" customHeight="1" x14ac:dyDescent="0.35">
      <c r="A9" s="9" t="s">
        <v>3</v>
      </c>
      <c r="B9" s="8"/>
      <c r="C9" s="8"/>
      <c r="D9" s="9" t="s">
        <v>302</v>
      </c>
      <c r="E9" s="8"/>
      <c r="F9" s="8"/>
      <c r="G9" s="8"/>
      <c r="H9" s="8"/>
      <c r="I9" s="8"/>
      <c r="J9" s="8"/>
      <c r="K9" s="8"/>
      <c r="L9" s="8"/>
      <c r="M9" s="8"/>
      <c r="N9" s="8"/>
      <c r="O9" s="8">
        <v>120</v>
      </c>
      <c r="P9" s="8">
        <v>24</v>
      </c>
      <c r="Q9" s="6">
        <v>144</v>
      </c>
      <c r="R9" s="8"/>
      <c r="S9" s="8"/>
      <c r="T9" s="10"/>
    </row>
    <row r="10" spans="1:22" s="2" customFormat="1" ht="15.75" customHeight="1" x14ac:dyDescent="0.35">
      <c r="A10" s="9"/>
      <c r="B10" s="8"/>
      <c r="C10" s="8"/>
      <c r="D10" s="9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10"/>
    </row>
    <row r="11" spans="1:22" s="2" customFormat="1" ht="15.75" customHeight="1" x14ac:dyDescent="0.35">
      <c r="A11" s="9" t="s">
        <v>109</v>
      </c>
      <c r="D11" s="2" t="s">
        <v>298</v>
      </c>
      <c r="G11" s="20"/>
      <c r="H11" s="6"/>
      <c r="I11" s="6"/>
      <c r="J11" s="6"/>
      <c r="K11" s="6"/>
      <c r="L11" s="6"/>
      <c r="M11" s="6"/>
      <c r="N11" s="6"/>
      <c r="O11" s="6"/>
      <c r="P11" s="6"/>
      <c r="Q11" s="6">
        <v>122</v>
      </c>
      <c r="R11" s="6"/>
      <c r="S11" s="6"/>
      <c r="T11" s="10"/>
      <c r="U11" s="10"/>
      <c r="V11" s="10"/>
    </row>
    <row r="12" spans="1:22" s="2" customFormat="1" ht="15.75" customHeight="1" x14ac:dyDescent="0.35">
      <c r="A12" s="9" t="s">
        <v>2</v>
      </c>
      <c r="D12" s="2" t="s">
        <v>300</v>
      </c>
      <c r="G12" s="20"/>
      <c r="H12" s="6"/>
      <c r="I12" s="6"/>
      <c r="J12" s="6"/>
      <c r="K12" s="6"/>
      <c r="L12" s="6"/>
      <c r="M12" s="6"/>
      <c r="N12" s="6"/>
      <c r="O12" s="6"/>
      <c r="P12" s="6"/>
      <c r="Q12" s="6">
        <v>120</v>
      </c>
      <c r="R12" s="6"/>
      <c r="S12" s="6"/>
      <c r="T12" s="10"/>
      <c r="U12" s="10"/>
      <c r="V12" s="10"/>
    </row>
    <row r="13" spans="1:22" s="2" customFormat="1" ht="15.75" customHeight="1" x14ac:dyDescent="0.35">
      <c r="A13" s="9" t="s">
        <v>3</v>
      </c>
      <c r="D13" s="2" t="s">
        <v>299</v>
      </c>
      <c r="G13" s="20"/>
      <c r="H13" s="6"/>
      <c r="I13" s="6"/>
      <c r="J13" s="6"/>
      <c r="K13" s="6"/>
      <c r="L13" s="6"/>
      <c r="M13" s="6"/>
      <c r="N13" s="6"/>
      <c r="O13" s="6"/>
      <c r="P13" s="6"/>
      <c r="Q13" s="6">
        <v>119</v>
      </c>
      <c r="R13" s="6"/>
      <c r="S13" s="6"/>
      <c r="T13" s="10"/>
      <c r="U13" s="10"/>
      <c r="V13" s="10"/>
    </row>
    <row r="14" spans="1:22" s="2" customFormat="1" ht="15.75" customHeight="1" x14ac:dyDescent="0.35">
      <c r="A14" s="9"/>
      <c r="G14" s="20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  <c r="V14" s="10"/>
    </row>
    <row r="15" spans="1:22" s="2" customFormat="1" ht="15.75" customHeight="1" x14ac:dyDescent="0.35">
      <c r="A15" s="9" t="s">
        <v>110</v>
      </c>
      <c r="D15" s="2" t="s">
        <v>297</v>
      </c>
      <c r="G15" s="20"/>
      <c r="H15" s="6"/>
      <c r="I15" s="6"/>
      <c r="J15" s="6"/>
      <c r="K15" s="6"/>
      <c r="L15" s="6"/>
      <c r="M15" s="6" t="s">
        <v>30</v>
      </c>
      <c r="N15" s="6"/>
      <c r="O15" s="6"/>
      <c r="P15" s="6"/>
      <c r="Q15" s="6">
        <v>118</v>
      </c>
      <c r="R15" s="6"/>
      <c r="S15" s="6"/>
      <c r="T15" s="6"/>
      <c r="U15" s="10"/>
      <c r="V15" s="10"/>
    </row>
    <row r="16" spans="1:22" s="2" customFormat="1" ht="16" thickBot="1" x14ac:dyDescent="0.4">
      <c r="A16" s="6"/>
      <c r="G16" s="6"/>
      <c r="H16" s="6"/>
      <c r="I16" s="6"/>
      <c r="J16" s="6"/>
      <c r="K16" s="6"/>
      <c r="L16" s="6"/>
      <c r="M16" s="6"/>
      <c r="N16" s="6"/>
      <c r="P16" s="6"/>
      <c r="Q16" s="6"/>
      <c r="R16" s="6"/>
      <c r="S16" s="6"/>
      <c r="T16" s="6"/>
    </row>
    <row r="17" spans="1:20" s="2" customFormat="1" ht="16" thickBot="1" x14ac:dyDescent="0.4">
      <c r="A17" s="24" t="s">
        <v>26</v>
      </c>
      <c r="B17" s="25" t="s">
        <v>4</v>
      </c>
      <c r="C17" s="25" t="s">
        <v>5</v>
      </c>
      <c r="D17" s="25" t="s">
        <v>6</v>
      </c>
      <c r="E17" s="26" t="s">
        <v>7</v>
      </c>
      <c r="F17" s="25" t="s">
        <v>8</v>
      </c>
      <c r="G17" s="27">
        <v>25</v>
      </c>
      <c r="H17" s="27">
        <v>50</v>
      </c>
      <c r="I17" s="27">
        <v>75</v>
      </c>
      <c r="J17" s="27">
        <v>100</v>
      </c>
      <c r="K17" s="27">
        <v>25</v>
      </c>
      <c r="L17" s="27">
        <v>50</v>
      </c>
      <c r="M17" s="29" t="s">
        <v>195</v>
      </c>
      <c r="N17" s="27">
        <v>75</v>
      </c>
      <c r="O17" s="27">
        <v>100</v>
      </c>
      <c r="P17" s="27">
        <v>125</v>
      </c>
      <c r="Q17" s="29" t="s">
        <v>23</v>
      </c>
      <c r="R17" s="27" t="s">
        <v>24</v>
      </c>
      <c r="S17" s="28" t="s">
        <v>23</v>
      </c>
    </row>
    <row r="18" spans="1:20" s="2" customFormat="1" x14ac:dyDescent="0.35">
      <c r="A18" s="6">
        <v>1</v>
      </c>
      <c r="B18" s="7">
        <v>12</v>
      </c>
      <c r="C18" s="31" t="s">
        <v>144</v>
      </c>
      <c r="D18" s="31" t="s">
        <v>145</v>
      </c>
      <c r="E18" s="13"/>
      <c r="F18" s="14" t="s">
        <v>131</v>
      </c>
      <c r="G18" s="7"/>
      <c r="H18" s="7"/>
      <c r="I18" s="7"/>
      <c r="J18" s="7"/>
      <c r="K18" s="6">
        <v>25</v>
      </c>
      <c r="L18" s="6">
        <v>24</v>
      </c>
      <c r="M18" s="22">
        <f t="shared" ref="M18:M61" si="0">SUM(K18:L18)</f>
        <v>49</v>
      </c>
      <c r="N18" s="6">
        <v>25</v>
      </c>
      <c r="O18" s="6">
        <v>24</v>
      </c>
      <c r="P18" s="6">
        <v>24</v>
      </c>
      <c r="Q18" s="22">
        <f t="shared" ref="Q18:Q61" si="1">SUM(M18:P18)</f>
        <v>122</v>
      </c>
      <c r="R18" s="7">
        <v>25</v>
      </c>
      <c r="S18" s="6">
        <f t="shared" ref="S18:S23" si="2">R18+Q18</f>
        <v>147</v>
      </c>
    </row>
    <row r="19" spans="1:20" x14ac:dyDescent="0.35">
      <c r="A19" s="6">
        <v>2</v>
      </c>
      <c r="B19" s="7">
        <v>144</v>
      </c>
      <c r="C19" s="31" t="s">
        <v>187</v>
      </c>
      <c r="D19" s="31" t="s">
        <v>48</v>
      </c>
      <c r="E19" s="13"/>
      <c r="F19" s="14"/>
      <c r="K19" s="6">
        <v>25</v>
      </c>
      <c r="L19" s="6">
        <v>25</v>
      </c>
      <c r="M19" s="22">
        <f t="shared" si="0"/>
        <v>50</v>
      </c>
      <c r="N19" s="6">
        <v>24</v>
      </c>
      <c r="O19" s="6">
        <v>25</v>
      </c>
      <c r="P19" s="6">
        <v>25</v>
      </c>
      <c r="Q19" s="22">
        <f t="shared" si="1"/>
        <v>124</v>
      </c>
      <c r="R19" s="7">
        <v>22</v>
      </c>
      <c r="S19" s="6">
        <f>R19+Q19</f>
        <v>146</v>
      </c>
      <c r="T19" s="1"/>
    </row>
    <row r="20" spans="1:20" x14ac:dyDescent="0.35">
      <c r="A20" s="6">
        <v>3</v>
      </c>
      <c r="B20" s="7">
        <v>9</v>
      </c>
      <c r="C20" s="31" t="s">
        <v>104</v>
      </c>
      <c r="D20" s="31" t="s">
        <v>12</v>
      </c>
      <c r="E20" s="13"/>
      <c r="F20" s="14" t="s">
        <v>131</v>
      </c>
      <c r="K20" s="6">
        <v>25</v>
      </c>
      <c r="L20" s="6">
        <v>25</v>
      </c>
      <c r="M20" s="22">
        <f t="shared" si="0"/>
        <v>50</v>
      </c>
      <c r="N20" s="6">
        <v>22</v>
      </c>
      <c r="O20" s="6">
        <v>24</v>
      </c>
      <c r="P20" s="6">
        <v>24</v>
      </c>
      <c r="Q20" s="22">
        <f t="shared" si="1"/>
        <v>120</v>
      </c>
      <c r="R20" s="7">
        <v>24</v>
      </c>
      <c r="S20" s="6">
        <f t="shared" si="2"/>
        <v>144</v>
      </c>
      <c r="T20" s="1"/>
    </row>
    <row r="21" spans="1:20" x14ac:dyDescent="0.35">
      <c r="A21" s="6">
        <v>4</v>
      </c>
      <c r="B21" s="7">
        <v>49</v>
      </c>
      <c r="C21" s="31" t="s">
        <v>57</v>
      </c>
      <c r="D21" s="31" t="s">
        <v>160</v>
      </c>
      <c r="E21" s="13"/>
      <c r="F21" s="14" t="s">
        <v>131</v>
      </c>
      <c r="K21" s="6">
        <v>22</v>
      </c>
      <c r="L21" s="6">
        <v>25</v>
      </c>
      <c r="M21" s="22">
        <f t="shared" si="0"/>
        <v>47</v>
      </c>
      <c r="N21" s="6">
        <v>24</v>
      </c>
      <c r="O21" s="6">
        <v>24</v>
      </c>
      <c r="P21" s="6">
        <v>24</v>
      </c>
      <c r="Q21" s="22">
        <f t="shared" si="1"/>
        <v>119</v>
      </c>
      <c r="R21" s="7">
        <v>24</v>
      </c>
      <c r="S21" s="6">
        <f t="shared" si="2"/>
        <v>143</v>
      </c>
      <c r="T21" s="1"/>
    </row>
    <row r="22" spans="1:20" x14ac:dyDescent="0.35">
      <c r="A22" s="6">
        <v>5</v>
      </c>
      <c r="B22" s="7">
        <v>93</v>
      </c>
      <c r="C22" s="31" t="s">
        <v>171</v>
      </c>
      <c r="D22" s="31" t="s">
        <v>172</v>
      </c>
      <c r="E22" s="13"/>
      <c r="F22" s="14" t="s">
        <v>131</v>
      </c>
      <c r="K22" s="6">
        <v>23</v>
      </c>
      <c r="L22" s="6">
        <v>23</v>
      </c>
      <c r="M22" s="22">
        <f t="shared" si="0"/>
        <v>46</v>
      </c>
      <c r="N22" s="6">
        <v>24</v>
      </c>
      <c r="O22" s="6">
        <v>25</v>
      </c>
      <c r="P22" s="6">
        <v>23</v>
      </c>
      <c r="Q22" s="22">
        <f t="shared" si="1"/>
        <v>118</v>
      </c>
      <c r="R22" s="7">
        <v>24</v>
      </c>
      <c r="S22" s="6">
        <f t="shared" si="2"/>
        <v>142</v>
      </c>
      <c r="T22" s="1"/>
    </row>
    <row r="23" spans="1:20" x14ac:dyDescent="0.35">
      <c r="A23" s="6">
        <v>6</v>
      </c>
      <c r="B23" s="7">
        <v>131</v>
      </c>
      <c r="C23" s="31" t="s">
        <v>49</v>
      </c>
      <c r="D23" s="31" t="s">
        <v>50</v>
      </c>
      <c r="E23" s="13"/>
      <c r="F23" s="14" t="s">
        <v>285</v>
      </c>
      <c r="K23" s="6">
        <v>24</v>
      </c>
      <c r="L23" s="6">
        <v>24</v>
      </c>
      <c r="M23" s="22">
        <f>SUM(K23:L23)</f>
        <v>48</v>
      </c>
      <c r="N23" s="6">
        <v>23</v>
      </c>
      <c r="O23" s="6">
        <v>23</v>
      </c>
      <c r="P23" s="6">
        <v>24</v>
      </c>
      <c r="Q23" s="22">
        <f>SUM(M23:P23)</f>
        <v>118</v>
      </c>
      <c r="R23" s="7">
        <v>23</v>
      </c>
      <c r="S23" s="6">
        <f t="shared" si="2"/>
        <v>141</v>
      </c>
      <c r="T23" s="1"/>
    </row>
    <row r="24" spans="1:20" x14ac:dyDescent="0.35">
      <c r="A24" s="6">
        <v>7</v>
      </c>
      <c r="B24" s="7">
        <v>108</v>
      </c>
      <c r="C24" s="31" t="s">
        <v>176</v>
      </c>
      <c r="D24" s="31" t="s">
        <v>177</v>
      </c>
      <c r="E24" s="13"/>
      <c r="F24" s="14" t="s">
        <v>286</v>
      </c>
      <c r="K24" s="6">
        <v>23</v>
      </c>
      <c r="L24" s="6">
        <v>21</v>
      </c>
      <c r="M24" s="22">
        <f t="shared" si="0"/>
        <v>44</v>
      </c>
      <c r="N24" s="6">
        <v>25</v>
      </c>
      <c r="O24" s="6">
        <v>25</v>
      </c>
      <c r="P24" s="6">
        <v>24</v>
      </c>
      <c r="Q24" s="22">
        <f t="shared" si="1"/>
        <v>118</v>
      </c>
      <c r="S24" s="6" t="s">
        <v>30</v>
      </c>
      <c r="T24" s="1"/>
    </row>
    <row r="25" spans="1:20" x14ac:dyDescent="0.35">
      <c r="A25" s="6">
        <v>8</v>
      </c>
      <c r="B25" s="7">
        <v>157</v>
      </c>
      <c r="C25" s="33" t="s">
        <v>192</v>
      </c>
      <c r="D25" s="33" t="s">
        <v>101</v>
      </c>
      <c r="E25" s="13"/>
      <c r="F25" s="14" t="s">
        <v>131</v>
      </c>
      <c r="K25" s="6">
        <v>24</v>
      </c>
      <c r="L25" s="6">
        <v>22</v>
      </c>
      <c r="M25" s="22">
        <f t="shared" si="0"/>
        <v>46</v>
      </c>
      <c r="N25" s="6">
        <v>25</v>
      </c>
      <c r="O25" s="6">
        <v>22</v>
      </c>
      <c r="P25" s="6">
        <v>24</v>
      </c>
      <c r="Q25" s="22">
        <f t="shared" si="1"/>
        <v>117</v>
      </c>
      <c r="T25" s="1"/>
    </row>
    <row r="26" spans="1:20" x14ac:dyDescent="0.35">
      <c r="A26" s="6">
        <v>9</v>
      </c>
      <c r="B26" s="7">
        <v>112</v>
      </c>
      <c r="C26" s="31" t="s">
        <v>178</v>
      </c>
      <c r="D26" s="31" t="s">
        <v>179</v>
      </c>
      <c r="E26" s="13"/>
      <c r="F26" s="14" t="s">
        <v>131</v>
      </c>
      <c r="K26" s="6">
        <v>23</v>
      </c>
      <c r="L26" s="6">
        <v>22</v>
      </c>
      <c r="M26" s="22">
        <f t="shared" si="0"/>
        <v>45</v>
      </c>
      <c r="N26" s="6">
        <v>23</v>
      </c>
      <c r="O26" s="6">
        <v>23</v>
      </c>
      <c r="P26" s="6">
        <v>24</v>
      </c>
      <c r="Q26" s="22">
        <f t="shared" si="1"/>
        <v>115</v>
      </c>
      <c r="T26" s="1"/>
    </row>
    <row r="27" spans="1:20" x14ac:dyDescent="0.35">
      <c r="A27" s="6">
        <v>10</v>
      </c>
      <c r="B27" s="7">
        <v>159</v>
      </c>
      <c r="C27" s="33" t="s">
        <v>102</v>
      </c>
      <c r="D27" s="33" t="s">
        <v>101</v>
      </c>
      <c r="E27" s="13"/>
      <c r="F27" s="12"/>
      <c r="K27" s="6">
        <v>23</v>
      </c>
      <c r="L27" s="6">
        <v>24</v>
      </c>
      <c r="M27" s="22">
        <f t="shared" si="0"/>
        <v>47</v>
      </c>
      <c r="N27" s="6">
        <v>22</v>
      </c>
      <c r="O27" s="6">
        <v>22</v>
      </c>
      <c r="P27" s="6">
        <v>24</v>
      </c>
      <c r="Q27" s="22">
        <f t="shared" si="1"/>
        <v>115</v>
      </c>
      <c r="T27" s="1"/>
    </row>
    <row r="28" spans="1:20" x14ac:dyDescent="0.35">
      <c r="A28" s="6">
        <v>11</v>
      </c>
      <c r="B28" s="7">
        <v>23</v>
      </c>
      <c r="C28" s="31" t="s">
        <v>148</v>
      </c>
      <c r="D28" s="31" t="s">
        <v>194</v>
      </c>
      <c r="E28" s="13"/>
      <c r="F28" s="14" t="s">
        <v>131</v>
      </c>
      <c r="K28" s="6">
        <v>23</v>
      </c>
      <c r="L28" s="6">
        <v>22</v>
      </c>
      <c r="M28" s="22">
        <f t="shared" si="0"/>
        <v>45</v>
      </c>
      <c r="N28" s="6">
        <v>24</v>
      </c>
      <c r="O28" s="6">
        <v>23</v>
      </c>
      <c r="P28" s="6">
        <v>23</v>
      </c>
      <c r="Q28" s="22">
        <f t="shared" si="1"/>
        <v>115</v>
      </c>
      <c r="T28" s="1"/>
    </row>
    <row r="29" spans="1:20" x14ac:dyDescent="0.35">
      <c r="A29" s="6">
        <v>12</v>
      </c>
      <c r="B29" s="7">
        <v>74</v>
      </c>
      <c r="C29" s="31" t="s">
        <v>162</v>
      </c>
      <c r="D29" s="31" t="s">
        <v>82</v>
      </c>
      <c r="E29" s="13"/>
      <c r="F29" s="14" t="s">
        <v>285</v>
      </c>
      <c r="K29" s="6">
        <v>22</v>
      </c>
      <c r="L29" s="6">
        <v>24</v>
      </c>
      <c r="M29" s="22">
        <f t="shared" si="0"/>
        <v>46</v>
      </c>
      <c r="N29" s="6">
        <v>23</v>
      </c>
      <c r="O29" s="6">
        <v>21</v>
      </c>
      <c r="P29" s="6">
        <v>24</v>
      </c>
      <c r="Q29" s="22">
        <f t="shared" si="1"/>
        <v>114</v>
      </c>
      <c r="T29" s="1"/>
    </row>
    <row r="30" spans="1:20" x14ac:dyDescent="0.35">
      <c r="A30" s="6">
        <v>13</v>
      </c>
      <c r="B30" s="7">
        <v>95</v>
      </c>
      <c r="C30" s="31" t="s">
        <v>173</v>
      </c>
      <c r="D30" s="31" t="s">
        <v>174</v>
      </c>
      <c r="E30" s="13"/>
      <c r="F30" s="14" t="s">
        <v>131</v>
      </c>
      <c r="K30" s="6">
        <v>24</v>
      </c>
      <c r="L30" s="6">
        <v>23</v>
      </c>
      <c r="M30" s="22">
        <f t="shared" si="0"/>
        <v>47</v>
      </c>
      <c r="N30" s="6">
        <v>22</v>
      </c>
      <c r="O30" s="6">
        <v>23</v>
      </c>
      <c r="P30" s="6">
        <v>22</v>
      </c>
      <c r="Q30" s="22">
        <f t="shared" si="1"/>
        <v>114</v>
      </c>
      <c r="T30" s="1"/>
    </row>
    <row r="31" spans="1:20" x14ac:dyDescent="0.35">
      <c r="A31" s="6">
        <v>14</v>
      </c>
      <c r="B31" s="12">
        <v>160</v>
      </c>
      <c r="C31" s="41" t="s">
        <v>295</v>
      </c>
      <c r="D31" s="41" t="s">
        <v>290</v>
      </c>
      <c r="E31" s="13"/>
      <c r="F31" s="14"/>
      <c r="K31" s="6">
        <v>22</v>
      </c>
      <c r="L31" s="6">
        <v>23</v>
      </c>
      <c r="M31" s="22">
        <f t="shared" si="0"/>
        <v>45</v>
      </c>
      <c r="N31" s="6">
        <v>21</v>
      </c>
      <c r="O31" s="6">
        <v>23</v>
      </c>
      <c r="P31" s="6">
        <v>24</v>
      </c>
      <c r="Q31" s="22">
        <f t="shared" si="1"/>
        <v>113</v>
      </c>
      <c r="T31" s="1"/>
    </row>
    <row r="32" spans="1:20" x14ac:dyDescent="0.35">
      <c r="A32" s="6">
        <v>15</v>
      </c>
      <c r="B32" s="7">
        <v>101</v>
      </c>
      <c r="C32" s="31" t="s">
        <v>43</v>
      </c>
      <c r="D32" s="31" t="s">
        <v>44</v>
      </c>
      <c r="E32" s="13"/>
      <c r="F32" s="14"/>
      <c r="K32" s="6">
        <v>25</v>
      </c>
      <c r="L32" s="6">
        <v>23</v>
      </c>
      <c r="M32" s="22">
        <f t="shared" si="0"/>
        <v>48</v>
      </c>
      <c r="N32" s="6">
        <v>21</v>
      </c>
      <c r="O32" s="6">
        <v>22</v>
      </c>
      <c r="P32" s="6">
        <v>22</v>
      </c>
      <c r="Q32" s="22">
        <f t="shared" si="1"/>
        <v>113</v>
      </c>
      <c r="T32" s="1"/>
    </row>
    <row r="33" spans="1:20" x14ac:dyDescent="0.35">
      <c r="A33" s="6">
        <v>16</v>
      </c>
      <c r="B33" s="7">
        <v>155</v>
      </c>
      <c r="C33" s="33" t="s">
        <v>190</v>
      </c>
      <c r="D33" s="33" t="s">
        <v>191</v>
      </c>
      <c r="E33" s="13"/>
      <c r="F33" s="14" t="s">
        <v>53</v>
      </c>
      <c r="K33" s="6">
        <v>23</v>
      </c>
      <c r="L33" s="6">
        <v>20</v>
      </c>
      <c r="M33" s="22">
        <f>SUM(K33:L33)</f>
        <v>43</v>
      </c>
      <c r="N33" s="6">
        <v>25</v>
      </c>
      <c r="O33" s="6">
        <v>24</v>
      </c>
      <c r="P33" s="6">
        <v>21</v>
      </c>
      <c r="Q33" s="22">
        <f>SUM(M33:P33)</f>
        <v>113</v>
      </c>
      <c r="T33" s="1"/>
    </row>
    <row r="34" spans="1:20" x14ac:dyDescent="0.35">
      <c r="A34" s="6">
        <v>17</v>
      </c>
      <c r="B34" s="7">
        <v>26</v>
      </c>
      <c r="C34" s="32" t="s">
        <v>150</v>
      </c>
      <c r="D34" s="32" t="s">
        <v>151</v>
      </c>
      <c r="E34" s="13"/>
      <c r="F34" s="14" t="s">
        <v>131</v>
      </c>
      <c r="K34" s="6">
        <v>20</v>
      </c>
      <c r="L34" s="6">
        <v>21</v>
      </c>
      <c r="M34" s="22">
        <f t="shared" si="0"/>
        <v>41</v>
      </c>
      <c r="N34" s="6">
        <v>23</v>
      </c>
      <c r="O34" s="6">
        <v>23</v>
      </c>
      <c r="P34" s="6">
        <v>25</v>
      </c>
      <c r="Q34" s="22">
        <f t="shared" si="1"/>
        <v>112</v>
      </c>
      <c r="T34" s="1"/>
    </row>
    <row r="35" spans="1:20" x14ac:dyDescent="0.35">
      <c r="A35" s="6">
        <v>18</v>
      </c>
      <c r="B35" s="7">
        <v>109</v>
      </c>
      <c r="C35" s="31" t="s">
        <v>75</v>
      </c>
      <c r="D35" s="31" t="s">
        <v>96</v>
      </c>
      <c r="E35" s="13"/>
      <c r="F35" s="14" t="s">
        <v>131</v>
      </c>
      <c r="K35" s="6">
        <v>25</v>
      </c>
      <c r="L35" s="6">
        <v>21</v>
      </c>
      <c r="M35" s="22">
        <f t="shared" si="0"/>
        <v>46</v>
      </c>
      <c r="N35" s="6">
        <v>22</v>
      </c>
      <c r="O35" s="6">
        <v>21</v>
      </c>
      <c r="P35" s="6">
        <v>23</v>
      </c>
      <c r="Q35" s="22">
        <f t="shared" si="1"/>
        <v>112</v>
      </c>
      <c r="T35" s="1"/>
    </row>
    <row r="36" spans="1:20" x14ac:dyDescent="0.35">
      <c r="A36" s="6">
        <v>19</v>
      </c>
      <c r="B36" s="7">
        <v>34</v>
      </c>
      <c r="C36" s="31" t="s">
        <v>39</v>
      </c>
      <c r="D36" s="31" t="s">
        <v>12</v>
      </c>
      <c r="E36" s="13"/>
      <c r="F36" s="14" t="s">
        <v>131</v>
      </c>
      <c r="K36" s="6">
        <v>23</v>
      </c>
      <c r="L36" s="6">
        <v>21</v>
      </c>
      <c r="M36" s="22">
        <f t="shared" si="0"/>
        <v>44</v>
      </c>
      <c r="N36" s="6">
        <v>23</v>
      </c>
      <c r="O36" s="6">
        <v>23</v>
      </c>
      <c r="P36" s="6">
        <v>22</v>
      </c>
      <c r="Q36" s="22">
        <f t="shared" si="1"/>
        <v>112</v>
      </c>
      <c r="T36" s="1"/>
    </row>
    <row r="37" spans="1:20" x14ac:dyDescent="0.35">
      <c r="A37" s="6">
        <v>20</v>
      </c>
      <c r="B37" s="7">
        <v>40</v>
      </c>
      <c r="C37" s="31" t="s">
        <v>155</v>
      </c>
      <c r="D37" s="31" t="s">
        <v>156</v>
      </c>
      <c r="E37" s="13"/>
      <c r="F37" s="14" t="s">
        <v>131</v>
      </c>
      <c r="K37" s="6">
        <v>20</v>
      </c>
      <c r="L37" s="6">
        <v>21</v>
      </c>
      <c r="M37" s="22">
        <f t="shared" si="0"/>
        <v>41</v>
      </c>
      <c r="N37" s="6">
        <v>22</v>
      </c>
      <c r="O37" s="6">
        <v>23</v>
      </c>
      <c r="P37" s="6">
        <v>25</v>
      </c>
      <c r="Q37" s="22">
        <f t="shared" si="1"/>
        <v>111</v>
      </c>
      <c r="T37" s="1"/>
    </row>
    <row r="38" spans="1:20" x14ac:dyDescent="0.35">
      <c r="A38" s="6">
        <v>21</v>
      </c>
      <c r="B38" s="7">
        <v>83</v>
      </c>
      <c r="C38" s="31" t="s">
        <v>163</v>
      </c>
      <c r="D38" s="31" t="s">
        <v>164</v>
      </c>
      <c r="E38" s="13"/>
      <c r="F38" s="14" t="s">
        <v>131</v>
      </c>
      <c r="K38" s="6">
        <v>23</v>
      </c>
      <c r="L38" s="6">
        <v>22</v>
      </c>
      <c r="M38" s="22">
        <f t="shared" si="0"/>
        <v>45</v>
      </c>
      <c r="N38" s="6">
        <v>20</v>
      </c>
      <c r="O38" s="6">
        <v>22</v>
      </c>
      <c r="P38" s="6">
        <v>24</v>
      </c>
      <c r="Q38" s="22">
        <f t="shared" si="1"/>
        <v>111</v>
      </c>
      <c r="R38" s="6"/>
      <c r="T38" s="1"/>
    </row>
    <row r="39" spans="1:20" x14ac:dyDescent="0.35">
      <c r="A39" s="6">
        <v>22</v>
      </c>
      <c r="B39" s="7">
        <v>36</v>
      </c>
      <c r="C39" s="31" t="s">
        <v>152</v>
      </c>
      <c r="D39" s="31" t="s">
        <v>57</v>
      </c>
      <c r="E39" s="13"/>
      <c r="F39" s="14"/>
      <c r="K39" s="6">
        <v>23</v>
      </c>
      <c r="L39" s="6">
        <v>21</v>
      </c>
      <c r="M39" s="22">
        <f t="shared" si="0"/>
        <v>44</v>
      </c>
      <c r="N39" s="6">
        <v>22</v>
      </c>
      <c r="O39" s="6">
        <v>21</v>
      </c>
      <c r="P39" s="6">
        <v>24</v>
      </c>
      <c r="Q39" s="22">
        <f t="shared" si="1"/>
        <v>111</v>
      </c>
      <c r="T39" s="1"/>
    </row>
    <row r="40" spans="1:20" x14ac:dyDescent="0.35">
      <c r="A40" s="6">
        <v>23</v>
      </c>
      <c r="B40" s="7">
        <v>110</v>
      </c>
      <c r="C40" s="31" t="s">
        <v>149</v>
      </c>
      <c r="D40" s="31" t="s">
        <v>18</v>
      </c>
      <c r="E40" s="13"/>
      <c r="F40" s="14" t="s">
        <v>131</v>
      </c>
      <c r="K40" s="6">
        <v>22</v>
      </c>
      <c r="L40" s="6">
        <v>24</v>
      </c>
      <c r="M40" s="22">
        <f t="shared" si="0"/>
        <v>46</v>
      </c>
      <c r="N40" s="6">
        <v>21</v>
      </c>
      <c r="O40" s="6">
        <v>21</v>
      </c>
      <c r="P40" s="6">
        <v>23</v>
      </c>
      <c r="Q40" s="22">
        <f t="shared" si="1"/>
        <v>111</v>
      </c>
      <c r="T40" s="1"/>
    </row>
    <row r="41" spans="1:20" x14ac:dyDescent="0.35">
      <c r="A41" s="6">
        <v>24</v>
      </c>
      <c r="B41" s="7">
        <v>117</v>
      </c>
      <c r="C41" s="31" t="s">
        <v>180</v>
      </c>
      <c r="D41" s="31" t="s">
        <v>15</v>
      </c>
      <c r="E41" s="13"/>
      <c r="F41" s="14" t="s">
        <v>131</v>
      </c>
      <c r="K41" s="6">
        <v>23</v>
      </c>
      <c r="L41" s="6">
        <v>21</v>
      </c>
      <c r="M41" s="22">
        <f t="shared" si="0"/>
        <v>44</v>
      </c>
      <c r="N41" s="6">
        <v>23</v>
      </c>
      <c r="O41" s="6">
        <v>21</v>
      </c>
      <c r="P41" s="6">
        <v>23</v>
      </c>
      <c r="Q41" s="22">
        <f t="shared" si="1"/>
        <v>111</v>
      </c>
      <c r="T41" s="1"/>
    </row>
    <row r="42" spans="1:20" x14ac:dyDescent="0.35">
      <c r="A42" s="6">
        <v>25</v>
      </c>
      <c r="B42" s="7">
        <v>28</v>
      </c>
      <c r="C42" s="31" t="s">
        <v>132</v>
      </c>
      <c r="D42" s="31" t="s">
        <v>9</v>
      </c>
      <c r="E42" s="13"/>
      <c r="F42" s="14" t="s">
        <v>131</v>
      </c>
      <c r="K42" s="6">
        <v>23</v>
      </c>
      <c r="L42" s="6">
        <v>23</v>
      </c>
      <c r="M42" s="22">
        <f t="shared" si="0"/>
        <v>46</v>
      </c>
      <c r="N42" s="6">
        <v>23</v>
      </c>
      <c r="O42" s="6">
        <v>22</v>
      </c>
      <c r="P42" s="6">
        <v>20</v>
      </c>
      <c r="Q42" s="22">
        <f t="shared" si="1"/>
        <v>111</v>
      </c>
      <c r="T42" s="1"/>
    </row>
    <row r="43" spans="1:20" x14ac:dyDescent="0.35">
      <c r="A43" s="6">
        <v>26</v>
      </c>
      <c r="B43" s="7">
        <v>18</v>
      </c>
      <c r="C43" s="31" t="s">
        <v>146</v>
      </c>
      <c r="D43" s="31" t="s">
        <v>17</v>
      </c>
      <c r="E43" s="13"/>
      <c r="F43" s="14" t="s">
        <v>131</v>
      </c>
      <c r="K43" s="6">
        <v>21</v>
      </c>
      <c r="L43" s="6">
        <v>22</v>
      </c>
      <c r="M43" s="22">
        <f t="shared" si="0"/>
        <v>43</v>
      </c>
      <c r="N43" s="6">
        <v>23</v>
      </c>
      <c r="O43" s="6">
        <v>22</v>
      </c>
      <c r="P43" s="6">
        <v>22</v>
      </c>
      <c r="Q43" s="22">
        <f t="shared" si="1"/>
        <v>110</v>
      </c>
      <c r="T43" s="1"/>
    </row>
    <row r="44" spans="1:20" x14ac:dyDescent="0.35">
      <c r="A44" s="6">
        <v>27</v>
      </c>
      <c r="B44" s="7">
        <v>136</v>
      </c>
      <c r="C44" s="31" t="s">
        <v>185</v>
      </c>
      <c r="D44" s="31" t="s">
        <v>186</v>
      </c>
      <c r="E44" s="13"/>
      <c r="F44" s="14" t="s">
        <v>131</v>
      </c>
      <c r="K44" s="6">
        <v>22</v>
      </c>
      <c r="L44" s="6">
        <v>21</v>
      </c>
      <c r="M44" s="22">
        <f t="shared" si="0"/>
        <v>43</v>
      </c>
      <c r="N44" s="6">
        <v>24</v>
      </c>
      <c r="O44" s="6">
        <v>22</v>
      </c>
      <c r="P44" s="6">
        <v>21</v>
      </c>
      <c r="Q44" s="22">
        <f t="shared" si="1"/>
        <v>110</v>
      </c>
      <c r="T44" s="1"/>
    </row>
    <row r="45" spans="1:20" x14ac:dyDescent="0.35">
      <c r="A45" s="6">
        <v>28</v>
      </c>
      <c r="B45" s="7">
        <v>85</v>
      </c>
      <c r="C45" s="31" t="s">
        <v>167</v>
      </c>
      <c r="D45" s="31" t="s">
        <v>168</v>
      </c>
      <c r="E45" s="13"/>
      <c r="F45" s="12" t="s">
        <v>131</v>
      </c>
      <c r="K45" s="6">
        <v>17</v>
      </c>
      <c r="L45" s="6">
        <v>23</v>
      </c>
      <c r="M45" s="22">
        <f t="shared" si="0"/>
        <v>40</v>
      </c>
      <c r="N45" s="6">
        <v>21</v>
      </c>
      <c r="O45" s="6">
        <v>23</v>
      </c>
      <c r="P45" s="6">
        <v>25</v>
      </c>
      <c r="Q45" s="22">
        <f t="shared" si="1"/>
        <v>109</v>
      </c>
      <c r="T45" s="1"/>
    </row>
    <row r="46" spans="1:20" x14ac:dyDescent="0.35">
      <c r="A46" s="6">
        <v>29</v>
      </c>
      <c r="B46" s="7">
        <v>20</v>
      </c>
      <c r="C46" s="31" t="s">
        <v>114</v>
      </c>
      <c r="D46" s="31" t="s">
        <v>147</v>
      </c>
      <c r="E46" s="13"/>
      <c r="F46" s="14" t="s">
        <v>286</v>
      </c>
      <c r="K46" s="6">
        <v>22</v>
      </c>
      <c r="L46" s="6">
        <v>22</v>
      </c>
      <c r="M46" s="22">
        <f t="shared" si="0"/>
        <v>44</v>
      </c>
      <c r="N46" s="6">
        <v>21</v>
      </c>
      <c r="O46" s="6">
        <v>21</v>
      </c>
      <c r="P46" s="6">
        <v>23</v>
      </c>
      <c r="Q46" s="22">
        <f t="shared" si="1"/>
        <v>109</v>
      </c>
      <c r="T46" s="1"/>
    </row>
    <row r="47" spans="1:20" x14ac:dyDescent="0.35">
      <c r="A47" s="6">
        <v>30</v>
      </c>
      <c r="B47" s="7">
        <v>114</v>
      </c>
      <c r="C47" s="31" t="s">
        <v>45</v>
      </c>
      <c r="D47" s="31" t="s">
        <v>46</v>
      </c>
      <c r="E47" s="13"/>
      <c r="F47" s="14" t="s">
        <v>286</v>
      </c>
      <c r="K47" s="6">
        <v>23</v>
      </c>
      <c r="L47" s="6">
        <v>22</v>
      </c>
      <c r="M47" s="22">
        <f t="shared" si="0"/>
        <v>45</v>
      </c>
      <c r="N47" s="6">
        <v>24</v>
      </c>
      <c r="O47" s="6">
        <v>18</v>
      </c>
      <c r="P47" s="6">
        <v>21</v>
      </c>
      <c r="Q47" s="22">
        <f t="shared" si="1"/>
        <v>108</v>
      </c>
      <c r="T47" s="1"/>
    </row>
    <row r="48" spans="1:20" x14ac:dyDescent="0.35">
      <c r="A48" s="6">
        <v>31</v>
      </c>
      <c r="B48" s="7">
        <v>42</v>
      </c>
      <c r="C48" s="31" t="s">
        <v>157</v>
      </c>
      <c r="D48" s="31" t="s">
        <v>158</v>
      </c>
      <c r="E48" s="13"/>
      <c r="F48" s="14" t="s">
        <v>285</v>
      </c>
      <c r="K48" s="6">
        <v>23</v>
      </c>
      <c r="L48" s="6">
        <v>21</v>
      </c>
      <c r="M48" s="22">
        <f t="shared" si="0"/>
        <v>44</v>
      </c>
      <c r="N48" s="6">
        <v>23</v>
      </c>
      <c r="O48" s="6">
        <v>24</v>
      </c>
      <c r="P48" s="6">
        <v>17</v>
      </c>
      <c r="Q48" s="22">
        <f t="shared" si="1"/>
        <v>108</v>
      </c>
      <c r="T48" s="1"/>
    </row>
    <row r="49" spans="1:33" x14ac:dyDescent="0.35">
      <c r="A49" s="6">
        <v>32</v>
      </c>
      <c r="B49" s="7">
        <v>123</v>
      </c>
      <c r="C49" s="31" t="s">
        <v>47</v>
      </c>
      <c r="D49" s="31" t="s">
        <v>18</v>
      </c>
      <c r="E49" s="13"/>
      <c r="F49" s="14" t="s">
        <v>286</v>
      </c>
      <c r="K49" s="6">
        <v>20</v>
      </c>
      <c r="L49" s="6">
        <v>20</v>
      </c>
      <c r="M49" s="22">
        <f t="shared" si="0"/>
        <v>40</v>
      </c>
      <c r="N49" s="6">
        <v>24</v>
      </c>
      <c r="O49" s="6">
        <v>19</v>
      </c>
      <c r="P49" s="6">
        <v>24</v>
      </c>
      <c r="Q49" s="22">
        <f t="shared" si="1"/>
        <v>107</v>
      </c>
      <c r="T49" s="1"/>
    </row>
    <row r="50" spans="1:33" x14ac:dyDescent="0.35">
      <c r="A50" s="6">
        <v>33</v>
      </c>
      <c r="B50" s="7">
        <v>158</v>
      </c>
      <c r="C50" s="33" t="s">
        <v>193</v>
      </c>
      <c r="D50" s="33" t="s">
        <v>88</v>
      </c>
      <c r="E50" s="13"/>
      <c r="F50" s="12" t="s">
        <v>131</v>
      </c>
      <c r="K50" s="6">
        <v>21</v>
      </c>
      <c r="L50" s="6">
        <v>22</v>
      </c>
      <c r="M50" s="22">
        <f t="shared" si="0"/>
        <v>43</v>
      </c>
      <c r="N50" s="6">
        <v>21</v>
      </c>
      <c r="O50" s="6">
        <v>20</v>
      </c>
      <c r="P50" s="6">
        <v>23</v>
      </c>
      <c r="Q50" s="22">
        <f t="shared" si="1"/>
        <v>107</v>
      </c>
      <c r="T50" s="1"/>
    </row>
    <row r="51" spans="1:33" x14ac:dyDescent="0.35">
      <c r="A51" s="6">
        <v>34</v>
      </c>
      <c r="B51" s="7">
        <v>104</v>
      </c>
      <c r="C51" s="31" t="s">
        <v>175</v>
      </c>
      <c r="D51" s="31" t="s">
        <v>18</v>
      </c>
      <c r="E51" s="13"/>
      <c r="F51" s="14" t="s">
        <v>286</v>
      </c>
      <c r="K51" s="6">
        <v>19</v>
      </c>
      <c r="L51" s="6">
        <v>20</v>
      </c>
      <c r="M51" s="22">
        <f t="shared" si="0"/>
        <v>39</v>
      </c>
      <c r="N51" s="6">
        <v>23</v>
      </c>
      <c r="O51" s="6">
        <v>22</v>
      </c>
      <c r="P51" s="6">
        <v>22</v>
      </c>
      <c r="Q51" s="22">
        <f t="shared" si="1"/>
        <v>106</v>
      </c>
      <c r="T51" s="1"/>
    </row>
    <row r="52" spans="1:33" x14ac:dyDescent="0.35">
      <c r="A52" s="6">
        <v>35</v>
      </c>
      <c r="B52" s="7">
        <v>129</v>
      </c>
      <c r="C52" s="31" t="s">
        <v>184</v>
      </c>
      <c r="D52" s="31" t="s">
        <v>51</v>
      </c>
      <c r="E52" s="13"/>
      <c r="F52" s="14" t="s">
        <v>131</v>
      </c>
      <c r="K52" s="6">
        <v>22</v>
      </c>
      <c r="L52" s="6">
        <v>21</v>
      </c>
      <c r="M52" s="22">
        <f t="shared" si="0"/>
        <v>43</v>
      </c>
      <c r="N52" s="6">
        <v>20</v>
      </c>
      <c r="O52" s="6">
        <v>18</v>
      </c>
      <c r="P52" s="6">
        <v>24</v>
      </c>
      <c r="Q52" s="22">
        <f t="shared" si="1"/>
        <v>105</v>
      </c>
      <c r="T52" s="1"/>
    </row>
    <row r="53" spans="1:33" x14ac:dyDescent="0.35">
      <c r="A53" s="6">
        <v>36</v>
      </c>
      <c r="B53" s="38">
        <v>153</v>
      </c>
      <c r="C53" s="31" t="s">
        <v>188</v>
      </c>
      <c r="D53" s="31" t="s">
        <v>189</v>
      </c>
      <c r="E53" s="13"/>
      <c r="F53" s="14" t="s">
        <v>131</v>
      </c>
      <c r="K53" s="6">
        <v>19</v>
      </c>
      <c r="L53" s="6">
        <v>23</v>
      </c>
      <c r="M53" s="22">
        <f t="shared" si="0"/>
        <v>42</v>
      </c>
      <c r="N53" s="6">
        <v>20</v>
      </c>
      <c r="O53" s="6">
        <v>20</v>
      </c>
      <c r="P53" s="6">
        <v>23</v>
      </c>
      <c r="Q53" s="22">
        <f t="shared" si="1"/>
        <v>105</v>
      </c>
      <c r="S53" s="6"/>
      <c r="T53" s="1"/>
    </row>
    <row r="54" spans="1:33" x14ac:dyDescent="0.35">
      <c r="A54" s="6">
        <v>37</v>
      </c>
      <c r="B54" s="7">
        <v>48</v>
      </c>
      <c r="C54" s="31" t="s">
        <v>57</v>
      </c>
      <c r="D54" s="31" t="s">
        <v>159</v>
      </c>
      <c r="E54" s="13"/>
      <c r="F54" s="14" t="s">
        <v>131</v>
      </c>
      <c r="K54" s="6">
        <v>18</v>
      </c>
      <c r="L54" s="6">
        <v>22</v>
      </c>
      <c r="M54" s="22">
        <f t="shared" si="0"/>
        <v>40</v>
      </c>
      <c r="N54" s="6">
        <v>21</v>
      </c>
      <c r="O54" s="6">
        <v>19</v>
      </c>
      <c r="P54" s="6">
        <v>23</v>
      </c>
      <c r="Q54" s="22">
        <f t="shared" si="1"/>
        <v>103</v>
      </c>
      <c r="T54" s="1"/>
    </row>
    <row r="55" spans="1:33" x14ac:dyDescent="0.35">
      <c r="A55" s="6">
        <v>38</v>
      </c>
      <c r="B55" s="7">
        <v>84</v>
      </c>
      <c r="C55" s="31" t="s">
        <v>165</v>
      </c>
      <c r="D55" s="31" t="s">
        <v>166</v>
      </c>
      <c r="E55" s="13"/>
      <c r="F55" s="14" t="s">
        <v>285</v>
      </c>
      <c r="K55" s="6">
        <v>20</v>
      </c>
      <c r="L55" s="6">
        <v>21</v>
      </c>
      <c r="M55" s="22">
        <f t="shared" si="0"/>
        <v>41</v>
      </c>
      <c r="N55" s="6">
        <v>21</v>
      </c>
      <c r="O55" s="6">
        <v>19</v>
      </c>
      <c r="P55" s="6">
        <v>21</v>
      </c>
      <c r="Q55" s="22">
        <f t="shared" si="1"/>
        <v>102</v>
      </c>
      <c r="T55" s="1"/>
    </row>
    <row r="56" spans="1:33" x14ac:dyDescent="0.35">
      <c r="A56" s="6">
        <v>39</v>
      </c>
      <c r="B56" s="7">
        <v>10</v>
      </c>
      <c r="C56" s="31" t="s">
        <v>142</v>
      </c>
      <c r="D56" s="31" t="s">
        <v>143</v>
      </c>
      <c r="E56" s="13"/>
      <c r="F56" s="14"/>
      <c r="K56" s="6">
        <v>20</v>
      </c>
      <c r="L56" s="6">
        <v>20</v>
      </c>
      <c r="M56" s="22">
        <f t="shared" si="0"/>
        <v>40</v>
      </c>
      <c r="N56" s="6">
        <v>23</v>
      </c>
      <c r="O56" s="6">
        <v>22</v>
      </c>
      <c r="P56" s="6">
        <v>17</v>
      </c>
      <c r="Q56" s="22">
        <f t="shared" si="1"/>
        <v>102</v>
      </c>
      <c r="T56" s="1"/>
    </row>
    <row r="57" spans="1:33" x14ac:dyDescent="0.35">
      <c r="A57" s="6">
        <v>40</v>
      </c>
      <c r="B57" s="7">
        <v>59</v>
      </c>
      <c r="C57" s="31" t="s">
        <v>161</v>
      </c>
      <c r="D57" s="31" t="s">
        <v>18</v>
      </c>
      <c r="E57" s="13"/>
      <c r="F57" s="14" t="s">
        <v>131</v>
      </c>
      <c r="K57" s="6">
        <v>21</v>
      </c>
      <c r="L57" s="6">
        <v>19</v>
      </c>
      <c r="M57" s="22">
        <f t="shared" si="0"/>
        <v>40</v>
      </c>
      <c r="N57" s="6">
        <v>19</v>
      </c>
      <c r="O57" s="6">
        <v>22</v>
      </c>
      <c r="P57" s="6">
        <v>20</v>
      </c>
      <c r="Q57" s="22">
        <f t="shared" si="1"/>
        <v>101</v>
      </c>
      <c r="T57" s="1"/>
    </row>
    <row r="58" spans="1:33" x14ac:dyDescent="0.35">
      <c r="A58" s="6">
        <v>41</v>
      </c>
      <c r="B58" s="7">
        <v>88</v>
      </c>
      <c r="C58" s="31" t="s">
        <v>169</v>
      </c>
      <c r="D58" s="31" t="s">
        <v>170</v>
      </c>
      <c r="E58" s="13"/>
      <c r="F58" s="14" t="s">
        <v>131</v>
      </c>
      <c r="K58" s="6">
        <v>17</v>
      </c>
      <c r="L58" s="6">
        <v>21</v>
      </c>
      <c r="M58" s="22">
        <f t="shared" si="0"/>
        <v>38</v>
      </c>
      <c r="N58" s="6">
        <v>20</v>
      </c>
      <c r="O58" s="6">
        <v>20</v>
      </c>
      <c r="P58" s="6">
        <v>22</v>
      </c>
      <c r="Q58" s="22">
        <f t="shared" si="1"/>
        <v>100</v>
      </c>
      <c r="S58" s="6"/>
      <c r="T58" s="1"/>
    </row>
    <row r="59" spans="1:33" x14ac:dyDescent="0.35">
      <c r="A59" s="6">
        <v>42</v>
      </c>
      <c r="B59" s="7">
        <v>124</v>
      </c>
      <c r="C59" s="34" t="s">
        <v>183</v>
      </c>
      <c r="D59" s="34" t="s">
        <v>48</v>
      </c>
      <c r="E59" s="13"/>
      <c r="F59" s="14" t="s">
        <v>285</v>
      </c>
      <c r="K59" s="6">
        <v>20</v>
      </c>
      <c r="L59" s="6">
        <v>20</v>
      </c>
      <c r="M59" s="22">
        <f t="shared" si="0"/>
        <v>40</v>
      </c>
      <c r="N59" s="6">
        <v>18</v>
      </c>
      <c r="O59" s="6">
        <v>19</v>
      </c>
      <c r="P59" s="6">
        <v>20</v>
      </c>
      <c r="Q59" s="22">
        <f t="shared" si="1"/>
        <v>97</v>
      </c>
      <c r="S59" s="6"/>
      <c r="T59" s="1"/>
    </row>
    <row r="60" spans="1:33" x14ac:dyDescent="0.35">
      <c r="A60" s="6">
        <v>43</v>
      </c>
      <c r="B60" s="7">
        <v>39</v>
      </c>
      <c r="C60" s="34" t="s">
        <v>153</v>
      </c>
      <c r="D60" s="34" t="s">
        <v>154</v>
      </c>
      <c r="E60" s="13"/>
      <c r="F60" s="14" t="s">
        <v>131</v>
      </c>
      <c r="K60" s="6">
        <v>16</v>
      </c>
      <c r="L60" s="6">
        <v>18</v>
      </c>
      <c r="M60" s="22">
        <f t="shared" si="0"/>
        <v>34</v>
      </c>
      <c r="N60" s="6">
        <v>18</v>
      </c>
      <c r="O60" s="6">
        <v>19</v>
      </c>
      <c r="P60" s="6">
        <v>15</v>
      </c>
      <c r="Q60" s="22">
        <f t="shared" si="1"/>
        <v>86</v>
      </c>
      <c r="S60" s="6"/>
      <c r="T60" s="1"/>
    </row>
    <row r="61" spans="1:33" x14ac:dyDescent="0.35">
      <c r="A61" s="6">
        <v>44</v>
      </c>
      <c r="B61" s="7">
        <v>119</v>
      </c>
      <c r="C61" s="34" t="s">
        <v>181</v>
      </c>
      <c r="D61" s="34" t="s">
        <v>182</v>
      </c>
      <c r="E61" s="13"/>
      <c r="F61" s="14"/>
      <c r="K61" s="6">
        <v>17</v>
      </c>
      <c r="L61" s="6">
        <v>14</v>
      </c>
      <c r="M61" s="22">
        <f t="shared" si="0"/>
        <v>31</v>
      </c>
      <c r="N61" s="6">
        <v>17</v>
      </c>
      <c r="O61" s="6">
        <v>18</v>
      </c>
      <c r="P61" s="6">
        <v>19</v>
      </c>
      <c r="Q61" s="22">
        <f t="shared" si="1"/>
        <v>85</v>
      </c>
      <c r="S61" s="6"/>
      <c r="T61" s="1"/>
    </row>
    <row r="62" spans="1:33" x14ac:dyDescent="0.35">
      <c r="A62" s="6"/>
      <c r="B62" s="12"/>
      <c r="C62" s="41"/>
      <c r="D62" s="41"/>
      <c r="E62" s="13"/>
      <c r="F62" s="14"/>
      <c r="K62" s="6"/>
      <c r="M62" s="35"/>
      <c r="P62" s="6"/>
      <c r="Q62" s="6"/>
      <c r="R62" s="6"/>
    </row>
    <row r="63" spans="1:33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6"/>
      <c r="S63" s="8"/>
      <c r="T63" s="8"/>
    </row>
    <row r="64" spans="1:33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6"/>
      <c r="S64" s="6"/>
      <c r="T64" s="8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22" s="2" customFormat="1" x14ac:dyDescent="0.35">
      <c r="A65" s="44" t="s">
        <v>112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</row>
    <row r="66" spans="1:22" s="2" customFormat="1" x14ac:dyDescent="0.35">
      <c r="A66" s="44" t="s">
        <v>28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</row>
    <row r="67" spans="1:22" s="2" customFormat="1" x14ac:dyDescent="0.35">
      <c r="A67" s="44" t="s">
        <v>296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</row>
    <row r="68" spans="1:22" s="2" customFormat="1" x14ac:dyDescent="0.35">
      <c r="A68" s="44" t="s">
        <v>287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</row>
    <row r="69" spans="1:22" s="2" customFormat="1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3" t="s">
        <v>23</v>
      </c>
      <c r="O69" s="3" t="s">
        <v>24</v>
      </c>
      <c r="P69" s="3" t="s">
        <v>23</v>
      </c>
      <c r="Q69" s="42"/>
      <c r="R69" s="6"/>
      <c r="S69" s="8"/>
      <c r="T69" s="8"/>
    </row>
    <row r="70" spans="1:22" s="2" customFormat="1" x14ac:dyDescent="0.35">
      <c r="A70" s="9" t="s">
        <v>1</v>
      </c>
      <c r="C70" s="8" t="s">
        <v>30</v>
      </c>
      <c r="D70" s="9" t="s">
        <v>293</v>
      </c>
      <c r="E70" s="8"/>
      <c r="F70" s="8"/>
      <c r="G70" s="8"/>
      <c r="H70" s="8"/>
      <c r="I70" s="8"/>
      <c r="J70" s="8"/>
      <c r="K70" s="8"/>
      <c r="L70" s="8"/>
      <c r="M70" s="8"/>
      <c r="N70" s="6">
        <v>69</v>
      </c>
      <c r="O70" s="6">
        <v>25</v>
      </c>
      <c r="P70" s="6">
        <f>N70+O70</f>
        <v>94</v>
      </c>
      <c r="Q70" s="8"/>
      <c r="R70" s="6"/>
      <c r="S70" s="8"/>
      <c r="T70" s="10"/>
    </row>
    <row r="71" spans="1:22" s="2" customFormat="1" x14ac:dyDescent="0.35">
      <c r="A71" s="9" t="s">
        <v>2</v>
      </c>
      <c r="C71" s="8"/>
      <c r="D71" s="9" t="s">
        <v>291</v>
      </c>
      <c r="E71" s="8"/>
      <c r="F71" s="8"/>
      <c r="G71" s="8"/>
      <c r="H71" s="8"/>
      <c r="I71" s="8"/>
      <c r="J71" s="8"/>
      <c r="K71" s="8"/>
      <c r="L71" s="8"/>
      <c r="M71" s="8"/>
      <c r="N71" s="6">
        <v>72</v>
      </c>
      <c r="O71" s="6">
        <v>22</v>
      </c>
      <c r="P71" s="6">
        <v>94</v>
      </c>
      <c r="Q71" s="8"/>
      <c r="R71" s="6"/>
      <c r="S71" s="8"/>
      <c r="T71" s="10"/>
    </row>
    <row r="72" spans="1:22" s="2" customFormat="1" x14ac:dyDescent="0.35">
      <c r="A72" s="9" t="s">
        <v>3</v>
      </c>
      <c r="C72" s="8"/>
      <c r="D72" s="2" t="s">
        <v>292</v>
      </c>
      <c r="E72" s="8"/>
      <c r="F72" s="8"/>
      <c r="G72" s="8"/>
      <c r="H72" s="8"/>
      <c r="I72" s="8"/>
      <c r="J72" s="8"/>
      <c r="K72" s="8"/>
      <c r="L72" s="8"/>
      <c r="M72" s="8"/>
      <c r="N72" s="6">
        <v>68</v>
      </c>
      <c r="O72" s="8"/>
      <c r="P72" s="8"/>
      <c r="Q72" s="8"/>
      <c r="R72" s="6"/>
      <c r="S72" s="8"/>
      <c r="T72" s="10"/>
    </row>
    <row r="73" spans="1:22" s="2" customFormat="1" x14ac:dyDescent="0.35">
      <c r="A73" s="9"/>
      <c r="C73" s="8"/>
      <c r="D73" s="9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6"/>
      <c r="S73" s="6"/>
      <c r="T73" s="10"/>
    </row>
    <row r="74" spans="1:22" s="2" customFormat="1" x14ac:dyDescent="0.35">
      <c r="A74" s="9" t="s">
        <v>109</v>
      </c>
      <c r="D74" s="2" t="s">
        <v>291</v>
      </c>
      <c r="G74" s="20"/>
      <c r="H74" s="6"/>
      <c r="I74" s="6"/>
      <c r="J74" s="6"/>
      <c r="K74" s="6"/>
      <c r="L74" s="6"/>
      <c r="M74" s="6"/>
      <c r="N74" s="6">
        <v>72</v>
      </c>
      <c r="O74" s="6"/>
      <c r="P74" s="6"/>
      <c r="Q74" s="6"/>
      <c r="R74" s="6"/>
      <c r="S74" s="6"/>
      <c r="T74" s="10"/>
      <c r="U74" s="10"/>
      <c r="V74" s="10"/>
    </row>
    <row r="75" spans="1:22" s="2" customFormat="1" x14ac:dyDescent="0.35">
      <c r="A75" s="9" t="s">
        <v>2</v>
      </c>
      <c r="D75" s="2" t="s">
        <v>293</v>
      </c>
      <c r="G75" s="20"/>
      <c r="H75" s="6"/>
      <c r="I75" s="6"/>
      <c r="J75" s="6"/>
      <c r="K75" s="6"/>
      <c r="L75" s="6"/>
      <c r="M75" s="6"/>
      <c r="N75" s="6">
        <v>69</v>
      </c>
      <c r="O75" s="6"/>
      <c r="P75" s="6"/>
      <c r="Q75" s="6"/>
      <c r="R75" s="6"/>
      <c r="S75" s="6"/>
      <c r="T75" s="10"/>
      <c r="U75" s="10"/>
      <c r="V75" s="10"/>
    </row>
    <row r="76" spans="1:22" s="2" customFormat="1" x14ac:dyDescent="0.35">
      <c r="A76" s="9" t="s">
        <v>3</v>
      </c>
      <c r="D76" s="2" t="s">
        <v>294</v>
      </c>
      <c r="G76" s="20"/>
      <c r="H76" s="6"/>
      <c r="I76" s="6"/>
      <c r="J76" s="6"/>
      <c r="K76" s="6"/>
      <c r="L76" s="6"/>
      <c r="M76" s="6"/>
      <c r="N76" s="6">
        <v>66</v>
      </c>
      <c r="O76" s="6"/>
      <c r="P76" s="6"/>
      <c r="Q76" s="6"/>
      <c r="R76" s="6"/>
      <c r="S76" s="6"/>
      <c r="T76" s="10"/>
      <c r="U76" s="10"/>
      <c r="V76" s="10"/>
    </row>
    <row r="77" spans="1:22" s="2" customFormat="1" x14ac:dyDescent="0.35">
      <c r="A77" s="9"/>
      <c r="G77" s="20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10"/>
      <c r="V77" s="10"/>
    </row>
    <row r="78" spans="1:22" s="2" customFormat="1" x14ac:dyDescent="0.35">
      <c r="A78" s="9" t="s">
        <v>110</v>
      </c>
      <c r="D78" s="2" t="s">
        <v>292</v>
      </c>
      <c r="G78" s="20"/>
      <c r="H78" s="6"/>
      <c r="I78" s="6"/>
      <c r="J78" s="6"/>
      <c r="K78" s="6"/>
      <c r="L78" s="6"/>
      <c r="M78" s="6"/>
      <c r="N78" s="6">
        <v>68</v>
      </c>
      <c r="O78" s="6"/>
      <c r="P78" s="6"/>
      <c r="Q78" s="6"/>
      <c r="R78" s="6"/>
      <c r="S78" s="6"/>
      <c r="T78" s="6"/>
      <c r="U78" s="10"/>
      <c r="V78" s="10"/>
    </row>
    <row r="79" spans="1:22" s="2" customFormat="1" ht="16" thickBot="1" x14ac:dyDescent="0.4">
      <c r="A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T79" s="6"/>
    </row>
    <row r="80" spans="1:22" s="2" customFormat="1" ht="16" thickBot="1" x14ac:dyDescent="0.4">
      <c r="A80" s="24" t="s">
        <v>26</v>
      </c>
      <c r="B80" s="25" t="s">
        <v>4</v>
      </c>
      <c r="C80" s="25" t="s">
        <v>5</v>
      </c>
      <c r="D80" s="25" t="s">
        <v>6</v>
      </c>
      <c r="E80" s="26" t="s">
        <v>7</v>
      </c>
      <c r="F80" s="25" t="s">
        <v>8</v>
      </c>
      <c r="G80" s="27">
        <v>25</v>
      </c>
      <c r="H80" s="27">
        <v>50</v>
      </c>
      <c r="I80" s="27">
        <v>75</v>
      </c>
      <c r="J80" s="27">
        <v>100</v>
      </c>
      <c r="K80" s="27">
        <v>25</v>
      </c>
      <c r="L80" s="27">
        <v>50</v>
      </c>
      <c r="M80" s="27">
        <v>75</v>
      </c>
      <c r="N80" s="29" t="s">
        <v>23</v>
      </c>
      <c r="O80" s="27" t="s">
        <v>24</v>
      </c>
      <c r="P80" s="28" t="s">
        <v>23</v>
      </c>
      <c r="Q80" s="30" t="s">
        <v>108</v>
      </c>
      <c r="R80" s="6"/>
      <c r="S80" s="7"/>
    </row>
    <row r="81" spans="1:33" s="2" customFormat="1" x14ac:dyDescent="0.35">
      <c r="A81" s="7">
        <v>1</v>
      </c>
      <c r="B81" s="6">
        <v>66</v>
      </c>
      <c r="C81" s="31" t="s">
        <v>98</v>
      </c>
      <c r="D81" s="31" t="s">
        <v>106</v>
      </c>
      <c r="E81" s="13"/>
      <c r="F81" s="14" t="s">
        <v>131</v>
      </c>
      <c r="G81" s="7"/>
      <c r="H81" s="7"/>
      <c r="I81" s="7"/>
      <c r="J81" s="7"/>
      <c r="K81" s="6">
        <v>22</v>
      </c>
      <c r="L81" s="6">
        <v>23</v>
      </c>
      <c r="M81" s="6">
        <v>24</v>
      </c>
      <c r="N81" s="22">
        <f>SUM(K81:M81)</f>
        <v>69</v>
      </c>
      <c r="O81" s="6">
        <v>25</v>
      </c>
      <c r="P81" s="7">
        <f t="shared" ref="P81:P86" si="3">N81+O81</f>
        <v>94</v>
      </c>
      <c r="Q81" s="6">
        <v>8</v>
      </c>
      <c r="R81" s="6"/>
      <c r="S81" s="7"/>
      <c r="T81" s="6"/>
    </row>
    <row r="82" spans="1:33" s="2" customFormat="1" x14ac:dyDescent="0.35">
      <c r="A82" s="7">
        <v>2</v>
      </c>
      <c r="B82" s="6">
        <v>35</v>
      </c>
      <c r="C82" s="31" t="s">
        <v>134</v>
      </c>
      <c r="D82" s="31" t="s">
        <v>59</v>
      </c>
      <c r="E82" s="13"/>
      <c r="F82" s="14" t="s">
        <v>131</v>
      </c>
      <c r="G82" s="7"/>
      <c r="H82" s="7"/>
      <c r="I82" s="7"/>
      <c r="J82" s="7"/>
      <c r="K82" s="6">
        <v>25</v>
      </c>
      <c r="L82" s="6">
        <v>24</v>
      </c>
      <c r="M82" s="6">
        <v>23</v>
      </c>
      <c r="N82" s="22">
        <f>SUM(K82:M82)</f>
        <v>72</v>
      </c>
      <c r="O82" s="6">
        <v>22</v>
      </c>
      <c r="P82" s="7">
        <f t="shared" si="3"/>
        <v>94</v>
      </c>
      <c r="Q82" s="6">
        <v>7</v>
      </c>
      <c r="R82" s="6"/>
      <c r="S82" s="7"/>
      <c r="T82" s="6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x14ac:dyDescent="0.35">
      <c r="A83" s="7">
        <v>3</v>
      </c>
      <c r="B83" s="6">
        <v>31</v>
      </c>
      <c r="C83" s="31" t="s">
        <v>38</v>
      </c>
      <c r="D83" s="31" t="s">
        <v>133</v>
      </c>
      <c r="E83" s="13"/>
      <c r="F83" s="14" t="s">
        <v>285</v>
      </c>
      <c r="K83" s="6">
        <v>21</v>
      </c>
      <c r="L83" s="6">
        <v>24</v>
      </c>
      <c r="M83" s="6">
        <v>23</v>
      </c>
      <c r="N83" s="22">
        <f t="shared" ref="N83:N88" si="4">SUM(K83:M83)</f>
        <v>68</v>
      </c>
      <c r="O83" s="6">
        <v>23</v>
      </c>
      <c r="P83" s="7">
        <f t="shared" si="3"/>
        <v>91</v>
      </c>
      <c r="Q83" s="6">
        <v>6</v>
      </c>
      <c r="R83" s="6"/>
      <c r="T83" s="6"/>
    </row>
    <row r="84" spans="1:33" x14ac:dyDescent="0.35">
      <c r="A84" s="7">
        <v>4</v>
      </c>
      <c r="B84" s="6">
        <v>128</v>
      </c>
      <c r="C84" s="31" t="s">
        <v>41</v>
      </c>
      <c r="D84" s="31" t="s">
        <v>42</v>
      </c>
      <c r="E84" s="13"/>
      <c r="F84" s="14"/>
      <c r="K84" s="6">
        <v>24</v>
      </c>
      <c r="L84" s="6">
        <v>20</v>
      </c>
      <c r="M84" s="6">
        <v>23</v>
      </c>
      <c r="N84" s="22">
        <f t="shared" si="4"/>
        <v>67</v>
      </c>
      <c r="O84" s="6">
        <v>24</v>
      </c>
      <c r="P84" s="7">
        <f t="shared" si="3"/>
        <v>91</v>
      </c>
      <c r="Q84" s="6">
        <v>5</v>
      </c>
      <c r="R84" s="6"/>
      <c r="T84" s="6"/>
    </row>
    <row r="85" spans="1:33" x14ac:dyDescent="0.35">
      <c r="A85" s="7">
        <v>5</v>
      </c>
      <c r="B85" s="6">
        <v>51</v>
      </c>
      <c r="C85" s="31" t="s">
        <v>136</v>
      </c>
      <c r="D85" s="31" t="s">
        <v>137</v>
      </c>
      <c r="E85" s="13"/>
      <c r="F85" s="14" t="s">
        <v>131</v>
      </c>
      <c r="K85" s="6">
        <v>21</v>
      </c>
      <c r="L85" s="6">
        <v>23</v>
      </c>
      <c r="M85" s="6">
        <v>22</v>
      </c>
      <c r="N85" s="22">
        <f t="shared" si="4"/>
        <v>66</v>
      </c>
      <c r="O85" s="6">
        <v>25</v>
      </c>
      <c r="P85" s="7">
        <f t="shared" si="3"/>
        <v>91</v>
      </c>
      <c r="Q85" s="6">
        <v>3</v>
      </c>
      <c r="R85" s="6"/>
      <c r="T85" s="6"/>
    </row>
    <row r="86" spans="1:33" x14ac:dyDescent="0.35">
      <c r="A86" s="7">
        <v>6</v>
      </c>
      <c r="B86" s="6">
        <v>37</v>
      </c>
      <c r="C86" s="31" t="s">
        <v>86</v>
      </c>
      <c r="D86" s="31" t="s">
        <v>135</v>
      </c>
      <c r="E86" s="13"/>
      <c r="F86" s="14" t="s">
        <v>131</v>
      </c>
      <c r="K86" s="6">
        <v>22</v>
      </c>
      <c r="L86" s="6">
        <v>21</v>
      </c>
      <c r="M86" s="6">
        <v>22</v>
      </c>
      <c r="N86" s="22">
        <f t="shared" si="4"/>
        <v>65</v>
      </c>
      <c r="O86" s="6">
        <v>20</v>
      </c>
      <c r="P86" s="7">
        <f t="shared" si="3"/>
        <v>85</v>
      </c>
      <c r="Q86" s="6"/>
      <c r="R86" s="6"/>
      <c r="T86" s="6"/>
    </row>
    <row r="87" spans="1:33" x14ac:dyDescent="0.35">
      <c r="A87" s="7">
        <v>7</v>
      </c>
      <c r="B87" s="6">
        <v>65</v>
      </c>
      <c r="C87" s="31" t="s">
        <v>138</v>
      </c>
      <c r="D87" s="31" t="s">
        <v>139</v>
      </c>
      <c r="E87" s="13"/>
      <c r="F87" s="14" t="s">
        <v>131</v>
      </c>
      <c r="K87" s="6">
        <v>18</v>
      </c>
      <c r="L87" s="6">
        <v>16</v>
      </c>
      <c r="M87" s="6">
        <v>22</v>
      </c>
      <c r="N87" s="22">
        <f t="shared" si="4"/>
        <v>56</v>
      </c>
      <c r="Q87" s="6"/>
      <c r="R87" s="6"/>
    </row>
    <row r="88" spans="1:33" x14ac:dyDescent="0.35">
      <c r="A88" s="7">
        <v>8</v>
      </c>
      <c r="B88" s="6">
        <v>97</v>
      </c>
      <c r="C88" s="31" t="s">
        <v>140</v>
      </c>
      <c r="D88" s="31" t="s">
        <v>141</v>
      </c>
      <c r="E88" s="13"/>
      <c r="F88" s="14" t="s">
        <v>131</v>
      </c>
      <c r="K88" s="6">
        <v>19</v>
      </c>
      <c r="L88" s="6">
        <v>17</v>
      </c>
      <c r="M88" s="6">
        <v>18</v>
      </c>
      <c r="N88" s="22">
        <f t="shared" si="4"/>
        <v>54</v>
      </c>
      <c r="Q88" s="6"/>
      <c r="R88" s="6"/>
    </row>
    <row r="89" spans="1:33" x14ac:dyDescent="0.35">
      <c r="A89" s="7">
        <v>9</v>
      </c>
      <c r="B89" s="6">
        <v>27</v>
      </c>
      <c r="C89" s="31" t="s">
        <v>132</v>
      </c>
      <c r="D89" s="31" t="s">
        <v>37</v>
      </c>
      <c r="E89" s="13"/>
      <c r="F89" s="14" t="s">
        <v>131</v>
      </c>
      <c r="K89" s="6">
        <v>17</v>
      </c>
      <c r="L89" s="6">
        <v>17</v>
      </c>
      <c r="M89" s="6">
        <v>14</v>
      </c>
      <c r="N89" s="22">
        <f>SUM(K89:M89)</f>
        <v>48</v>
      </c>
      <c r="Q89" s="6"/>
      <c r="R89" s="6"/>
    </row>
    <row r="90" spans="1:33" s="2" customFormat="1" x14ac:dyDescent="0.35">
      <c r="B90" s="12"/>
      <c r="C90" s="12"/>
      <c r="D90" s="12"/>
      <c r="E90" s="13"/>
      <c r="F90" s="12"/>
      <c r="G90" s="7"/>
      <c r="H90" s="7"/>
      <c r="I90" s="7"/>
      <c r="J90" s="7"/>
      <c r="K90" s="6"/>
      <c r="L90" s="6"/>
      <c r="M90" s="6"/>
      <c r="N90" s="6"/>
      <c r="O90" s="6"/>
      <c r="P90" s="6"/>
      <c r="Q90" s="6"/>
      <c r="R90" s="6"/>
      <c r="S90" s="7"/>
      <c r="T90" s="6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</sheetData>
  <mergeCells count="8">
    <mergeCell ref="A1:T1"/>
    <mergeCell ref="A2:T2"/>
    <mergeCell ref="A4:T4"/>
    <mergeCell ref="A68:T68"/>
    <mergeCell ref="A3:T3"/>
    <mergeCell ref="A67:T67"/>
    <mergeCell ref="A66:T66"/>
    <mergeCell ref="A65:T65"/>
  </mergeCells>
  <phoneticPr fontId="0" type="noConversion"/>
  <conditionalFormatting sqref="K81:Q89 L63:T63 G6:T10 G74:V78 G83:J89 G79:T79 P16:Q16 G11:V15 G70:T73 Q62 G91:T65536 G1:H5 G64:T64 G16:N16 L62:M62 G65:H68 R81:T90 G18:L22 K23:L61 N18:P62 G23:J63 R16:T62">
    <cfRule type="cellIs" dxfId="3" priority="1" stopIfTrue="1" operator="equal">
      <formula>25</formula>
    </cfRule>
  </conditionalFormatting>
  <conditionalFormatting sqref="K80:L80 K62:K63 G90:Q90 G17:P17 G81:J82">
    <cfRule type="cellIs" dxfId="2" priority="2" stopIfTrue="1" operator="equal">
      <formula>25</formula>
    </cfRule>
  </conditionalFormatting>
  <conditionalFormatting sqref="N80:P80 A80:J80 N69:P69">
    <cfRule type="cellIs" dxfId="1" priority="3" stopIfTrue="1" operator="equal">
      <formula>25</formula>
    </cfRule>
  </conditionalFormatting>
  <conditionalFormatting sqref="M18:M61">
    <cfRule type="cellIs" dxfId="0" priority="4" stopIfTrue="1" operator="equal">
      <formula>50</formula>
    </cfRule>
  </conditionalFormatting>
  <printOptions horizontalCentered="1"/>
  <pageMargins left="0" right="0" top="0.5" bottom="0.5" header="0.5" footer="0.5"/>
  <pageSetup scale="81" fitToHeight="0" orientation="portrait" r:id="rId1"/>
  <headerFooter alignWithMargins="0"/>
  <rowBreaks count="1" manualBreakCount="1">
    <brk id="6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606D41-A6CF-488A-8143-7C9662CFF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095016-4740-4965-A5A4-C1DB85CEFA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Trap</vt:lpstr>
      <vt:lpstr>DBL</vt:lpstr>
      <vt:lpstr>Skeet</vt:lpstr>
      <vt:lpstr>DBL!Print_Area</vt:lpstr>
      <vt:lpstr>Trap!Print_Area</vt:lpstr>
    </vt:vector>
  </TitlesOfParts>
  <Company>USAS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Schad</dc:creator>
  <cp:lastModifiedBy>Reya Kempley</cp:lastModifiedBy>
  <cp:lastPrinted>2010-03-28T19:15:56Z</cp:lastPrinted>
  <dcterms:created xsi:type="dcterms:W3CDTF">2005-10-04T16:07:16Z</dcterms:created>
  <dcterms:modified xsi:type="dcterms:W3CDTF">2020-06-22T19:27:19Z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