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1/"/>
    </mc:Choice>
  </mc:AlternateContent>
  <xr:revisionPtr revIDLastSave="0" documentId="8_{F56E681A-9DCD-4F80-B4BE-89477869BC02}" xr6:coauthVersionLast="44" xr6:coauthVersionMax="44" xr10:uidLastSave="{00000000-0000-0000-0000-000000000000}"/>
  <bookViews>
    <workbookView xWindow="31260" yWindow="1335" windowWidth="18705" windowHeight="13080" tabRatio="572"/>
  </bookViews>
  <sheets>
    <sheet name="RESULTS ALL" sheetId="1" r:id="rId1"/>
    <sheet name=" TRAP TEAMS" sheetId="2" r:id="rId2"/>
    <sheet name="SKEET TEAMS" sheetId="7" r:id="rId3"/>
    <sheet name="Sheet1" sheetId="4" r:id="rId4"/>
    <sheet name="Sheet8" sheetId="12" r:id="rId5"/>
    <sheet name="Sheet9" sheetId="13" r:id="rId6"/>
    <sheet name="Sheet10" sheetId="14" r:id="rId7"/>
    <sheet name="Sheet11" sheetId="15" r:id="rId8"/>
  </sheets>
  <definedNames>
    <definedName name="_xlnm._FilterDatabase" localSheetId="0" hidden="1">'RESULTS ALL'!$A$37:$Y$103</definedName>
    <definedName name="_xlnm._FilterDatabase" localSheetId="3" hidden="1">Sheet1!$A$1:$V$102</definedName>
    <definedName name="_xlnm.Print_Area" localSheetId="0">'RESULTS ALL'!$A$1:$Y$572</definedName>
    <definedName name="_xlnm.Print_Area" localSheetId="6">Sheet10!$A$1:$T$7</definedName>
    <definedName name="_xlnm.Print_Area" localSheetId="7">Sheet11!$A$1:$U$143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0" i="1"/>
  <c r="V111" i="1"/>
  <c r="V113" i="1"/>
  <c r="V112" i="1"/>
  <c r="V114" i="1"/>
  <c r="V115" i="1"/>
  <c r="V110" i="1"/>
  <c r="J159" i="1"/>
  <c r="J160" i="1"/>
  <c r="J158" i="1"/>
  <c r="L202" i="1"/>
  <c r="Q202" i="1"/>
  <c r="T202" i="1"/>
  <c r="V202" i="1"/>
  <c r="L201" i="1"/>
  <c r="Q201" i="1"/>
  <c r="T201" i="1"/>
  <c r="V201" i="1"/>
  <c r="L200" i="1"/>
  <c r="Q200" i="1" s="1"/>
  <c r="T200" i="1" s="1"/>
  <c r="V200" i="1"/>
  <c r="L199" i="1"/>
  <c r="Q199" i="1" s="1"/>
  <c r="T199" i="1" s="1"/>
  <c r="V199" i="1"/>
  <c r="L198" i="1"/>
  <c r="Q198" i="1" s="1"/>
  <c r="T198" i="1" s="1"/>
  <c r="V198" i="1"/>
  <c r="L197" i="1"/>
  <c r="Q197" i="1" s="1"/>
  <c r="T197" i="1" s="1"/>
  <c r="V197" i="1"/>
  <c r="L196" i="1"/>
  <c r="Q196" i="1" s="1"/>
  <c r="T196" i="1" s="1"/>
  <c r="V196" i="1"/>
  <c r="L195" i="1"/>
  <c r="Q195" i="1" s="1"/>
  <c r="T195" i="1" s="1"/>
  <c r="V195" i="1"/>
  <c r="L194" i="1"/>
  <c r="Q194" i="1" s="1"/>
  <c r="T194" i="1" s="1"/>
  <c r="V194" i="1"/>
  <c r="K7" i="1"/>
  <c r="K8" i="1"/>
  <c r="K6" i="1"/>
  <c r="J155" i="1"/>
  <c r="J156" i="1"/>
  <c r="J154" i="1"/>
  <c r="L143" i="15"/>
  <c r="Q143" i="15"/>
  <c r="U143" i="15" s="1"/>
  <c r="L142" i="15"/>
  <c r="Q142" i="15"/>
  <c r="U142" i="15"/>
  <c r="L141" i="15"/>
  <c r="Q141" i="15" s="1"/>
  <c r="U141" i="15" s="1"/>
  <c r="L140" i="15"/>
  <c r="Q140" i="15" s="1"/>
  <c r="U140" i="15" s="1"/>
  <c r="L139" i="15"/>
  <c r="Q139" i="15"/>
  <c r="U139" i="15" s="1"/>
  <c r="L138" i="15"/>
  <c r="Q138" i="15"/>
  <c r="U138" i="15"/>
  <c r="L137" i="15"/>
  <c r="Q137" i="15" s="1"/>
  <c r="U137" i="15" s="1"/>
  <c r="L136" i="15"/>
  <c r="Q136" i="15" s="1"/>
  <c r="U136" i="15" s="1"/>
  <c r="L135" i="15"/>
  <c r="Q135" i="15"/>
  <c r="U135" i="15" s="1"/>
  <c r="L134" i="15"/>
  <c r="Q134" i="15"/>
  <c r="U134" i="15"/>
  <c r="L133" i="15"/>
  <c r="Q133" i="15" s="1"/>
  <c r="U133" i="15" s="1"/>
  <c r="L132" i="15"/>
  <c r="Q132" i="15" s="1"/>
  <c r="U132" i="15" s="1"/>
  <c r="L131" i="15"/>
  <c r="Q131" i="15"/>
  <c r="U131" i="15" s="1"/>
  <c r="L130" i="15"/>
  <c r="Q130" i="15"/>
  <c r="U130" i="15"/>
  <c r="L129" i="15"/>
  <c r="Q129" i="15" s="1"/>
  <c r="U129" i="15" s="1"/>
  <c r="L128" i="15"/>
  <c r="Q128" i="15" s="1"/>
  <c r="U128" i="15" s="1"/>
  <c r="L100" i="15"/>
  <c r="Q100" i="15"/>
  <c r="U100" i="15" s="1"/>
  <c r="L99" i="15"/>
  <c r="Q99" i="15"/>
  <c r="U99" i="15"/>
  <c r="L98" i="15"/>
  <c r="Q98" i="15" s="1"/>
  <c r="U98" i="15" s="1"/>
  <c r="L97" i="15"/>
  <c r="Q97" i="15" s="1"/>
  <c r="U97" i="15" s="1"/>
  <c r="L96" i="15"/>
  <c r="Q96" i="15"/>
  <c r="U96" i="15" s="1"/>
  <c r="L95" i="15"/>
  <c r="Q95" i="15"/>
  <c r="U95" i="15"/>
  <c r="L94" i="15"/>
  <c r="Q94" i="15" s="1"/>
  <c r="U94" i="15" s="1"/>
  <c r="L93" i="15"/>
  <c r="Q93" i="15" s="1"/>
  <c r="U93" i="15" s="1"/>
  <c r="L92" i="15"/>
  <c r="Q92" i="15"/>
  <c r="U92" i="15" s="1"/>
  <c r="L91" i="15"/>
  <c r="Q91" i="15"/>
  <c r="U91" i="15"/>
  <c r="L90" i="15"/>
  <c r="Q90" i="15" s="1"/>
  <c r="U90" i="15" s="1"/>
  <c r="L89" i="15"/>
  <c r="Q89" i="15" s="1"/>
  <c r="U89" i="15" s="1"/>
  <c r="L88" i="15"/>
  <c r="Q88" i="15"/>
  <c r="U88" i="15" s="1"/>
  <c r="L87" i="15"/>
  <c r="Q87" i="15"/>
  <c r="U87" i="15"/>
  <c r="L86" i="15"/>
  <c r="Q86" i="15" s="1"/>
  <c r="U86" i="15" s="1"/>
  <c r="L85" i="15"/>
  <c r="Q85" i="15" s="1"/>
  <c r="U85" i="15" s="1"/>
  <c r="L84" i="15"/>
  <c r="Q84" i="15"/>
  <c r="U84" i="15" s="1"/>
  <c r="L83" i="15"/>
  <c r="Q83" i="15"/>
  <c r="U83" i="15"/>
  <c r="L82" i="15"/>
  <c r="Q82" i="15" s="1"/>
  <c r="U82" i="15" s="1"/>
  <c r="L81" i="15"/>
  <c r="Q81" i="15" s="1"/>
  <c r="U81" i="15" s="1"/>
  <c r="L80" i="15"/>
  <c r="Q80" i="15"/>
  <c r="U80" i="15" s="1"/>
  <c r="L79" i="15"/>
  <c r="Q79" i="15"/>
  <c r="U79" i="15"/>
  <c r="L78" i="15"/>
  <c r="Q78" i="15" s="1"/>
  <c r="U78" i="15" s="1"/>
  <c r="L77" i="15"/>
  <c r="Q77" i="15" s="1"/>
  <c r="U77" i="15" s="1"/>
  <c r="L76" i="15"/>
  <c r="Q76" i="15"/>
  <c r="U76" i="15" s="1"/>
  <c r="L75" i="15"/>
  <c r="Q75" i="15"/>
  <c r="U75" i="15"/>
  <c r="L74" i="15"/>
  <c r="Q74" i="15" s="1"/>
  <c r="U74" i="15" s="1"/>
  <c r="L73" i="15"/>
  <c r="Q73" i="15" s="1"/>
  <c r="U73" i="15" s="1"/>
  <c r="L72" i="15"/>
  <c r="Q72" i="15"/>
  <c r="U72" i="15" s="1"/>
  <c r="L71" i="15"/>
  <c r="Q71" i="15"/>
  <c r="U71" i="15"/>
  <c r="L70" i="15"/>
  <c r="Q70" i="15" s="1"/>
  <c r="U70" i="15" s="1"/>
  <c r="L69" i="15"/>
  <c r="Q69" i="15" s="1"/>
  <c r="U69" i="15" s="1"/>
  <c r="L68" i="15"/>
  <c r="Q68" i="15"/>
  <c r="U68" i="15" s="1"/>
  <c r="L67" i="15"/>
  <c r="Q67" i="15"/>
  <c r="U67" i="15"/>
  <c r="L66" i="15"/>
  <c r="Q66" i="15" s="1"/>
  <c r="U66" i="15" s="1"/>
  <c r="L65" i="15"/>
  <c r="Q65" i="15" s="1"/>
  <c r="U65" i="15" s="1"/>
  <c r="L64" i="15"/>
  <c r="Q64" i="15"/>
  <c r="U64" i="15" s="1"/>
  <c r="L63" i="15"/>
  <c r="Q63" i="15"/>
  <c r="U63" i="15"/>
  <c r="L62" i="15"/>
  <c r="Q62" i="15" s="1"/>
  <c r="U62" i="15" s="1"/>
  <c r="L61" i="15"/>
  <c r="Q61" i="15" s="1"/>
  <c r="U61" i="15" s="1"/>
  <c r="L60" i="15"/>
  <c r="Q60" i="15"/>
  <c r="U60" i="15" s="1"/>
  <c r="L59" i="15"/>
  <c r="Q59" i="15"/>
  <c r="U59" i="15"/>
  <c r="L58" i="15"/>
  <c r="Q58" i="15" s="1"/>
  <c r="U58" i="15" s="1"/>
  <c r="L57" i="15"/>
  <c r="Q57" i="15" s="1"/>
  <c r="U57" i="15" s="1"/>
  <c r="L56" i="15"/>
  <c r="Q56" i="15"/>
  <c r="U56" i="15" s="1"/>
  <c r="L55" i="15"/>
  <c r="Q55" i="15"/>
  <c r="U55" i="15"/>
  <c r="L54" i="15"/>
  <c r="Q54" i="15" s="1"/>
  <c r="U54" i="15" s="1"/>
  <c r="L53" i="15"/>
  <c r="Q53" i="15" s="1"/>
  <c r="U53" i="15" s="1"/>
  <c r="L52" i="15"/>
  <c r="Q52" i="15"/>
  <c r="U52" i="15" s="1"/>
  <c r="L51" i="15"/>
  <c r="Q51" i="15"/>
  <c r="U51" i="15"/>
  <c r="L50" i="15"/>
  <c r="Q50" i="15" s="1"/>
  <c r="U50" i="15" s="1"/>
  <c r="L49" i="15"/>
  <c r="Q49" i="15" s="1"/>
  <c r="U49" i="15" s="1"/>
  <c r="L48" i="15"/>
  <c r="Q48" i="15"/>
  <c r="U48" i="15" s="1"/>
  <c r="L47" i="15"/>
  <c r="Q47" i="15"/>
  <c r="U47" i="15"/>
  <c r="L46" i="15"/>
  <c r="Q46" i="15" s="1"/>
  <c r="U46" i="15" s="1"/>
  <c r="L45" i="15"/>
  <c r="Q45" i="15" s="1"/>
  <c r="U45" i="15" s="1"/>
  <c r="L44" i="15"/>
  <c r="Q44" i="15"/>
  <c r="U44" i="15" s="1"/>
  <c r="L43" i="15"/>
  <c r="Q43" i="15"/>
  <c r="U43" i="15"/>
  <c r="L42" i="15"/>
  <c r="Q42" i="15" s="1"/>
  <c r="U42" i="15" s="1"/>
  <c r="L41" i="15"/>
  <c r="Q41" i="15" s="1"/>
  <c r="U41" i="15" s="1"/>
  <c r="L40" i="15"/>
  <c r="Q40" i="15" s="1"/>
  <c r="U40" i="15" s="1"/>
  <c r="L39" i="15"/>
  <c r="Q39" i="15"/>
  <c r="U39" i="15"/>
  <c r="L38" i="15"/>
  <c r="Q38" i="15" s="1"/>
  <c r="U38" i="15" s="1"/>
  <c r="L37" i="15"/>
  <c r="Q37" i="15" s="1"/>
  <c r="U37" i="15" s="1"/>
  <c r="K7" i="14"/>
  <c r="P7" i="14"/>
  <c r="T7" i="14" s="1"/>
  <c r="K6" i="14"/>
  <c r="P6" i="14"/>
  <c r="T6" i="14"/>
  <c r="K5" i="14"/>
  <c r="P5" i="14" s="1"/>
  <c r="T5" i="14" s="1"/>
  <c r="K4" i="14"/>
  <c r="P4" i="14" s="1"/>
  <c r="T4" i="14" s="1"/>
  <c r="K3" i="14"/>
  <c r="P3" i="14"/>
  <c r="T3" i="14" s="1"/>
  <c r="K2" i="14"/>
  <c r="P2" i="14"/>
  <c r="T2" i="14"/>
  <c r="K45" i="12"/>
  <c r="K46" i="12"/>
  <c r="K47" i="12"/>
  <c r="K48" i="12"/>
  <c r="K49" i="12"/>
  <c r="K50" i="12"/>
  <c r="K51" i="12"/>
  <c r="K52" i="12"/>
  <c r="K44" i="12"/>
  <c r="K2" i="12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1" i="12"/>
  <c r="F17" i="7"/>
  <c r="F29" i="7"/>
  <c r="F23" i="7"/>
  <c r="Y26" i="7"/>
  <c r="Y16" i="7"/>
  <c r="Y21" i="7"/>
  <c r="Y36" i="7"/>
  <c r="Y31" i="7"/>
  <c r="F48" i="7"/>
  <c r="F53" i="7"/>
  <c r="L74" i="1"/>
  <c r="Q74" i="1" s="1"/>
  <c r="T74" i="1" s="1"/>
  <c r="V74" i="1" s="1"/>
  <c r="L98" i="1"/>
  <c r="Q98" i="1" s="1"/>
  <c r="T98" i="1" s="1"/>
  <c r="V98" i="1" s="1"/>
  <c r="L69" i="1"/>
  <c r="L64" i="1"/>
  <c r="Q64" i="1"/>
  <c r="T64" i="1"/>
  <c r="V64" i="1" s="1"/>
  <c r="L66" i="1"/>
  <c r="Q66" i="1"/>
  <c r="T66" i="1"/>
  <c r="V66" i="1" s="1"/>
  <c r="L183" i="1"/>
  <c r="Q183" i="1"/>
  <c r="T183" i="1"/>
  <c r="V183" i="1" s="1"/>
  <c r="L174" i="1"/>
  <c r="Q174" i="1"/>
  <c r="T174" i="1"/>
  <c r="V174" i="1" s="1"/>
  <c r="L179" i="1"/>
  <c r="Q179" i="1"/>
  <c r="T179" i="1"/>
  <c r="V179" i="1" s="1"/>
  <c r="L173" i="1"/>
  <c r="Q173" i="1"/>
  <c r="T173" i="1"/>
  <c r="V173" i="1" s="1"/>
  <c r="L177" i="1"/>
  <c r="Q177" i="1"/>
  <c r="T177" i="1"/>
  <c r="V177" i="1"/>
  <c r="L176" i="1"/>
  <c r="Q176" i="1"/>
  <c r="T176" i="1"/>
  <c r="V176" i="1"/>
  <c r="L185" i="1"/>
  <c r="Q185" i="1"/>
  <c r="T185" i="1"/>
  <c r="V185" i="1"/>
  <c r="L175" i="1"/>
  <c r="Q175" i="1"/>
  <c r="T175" i="1"/>
  <c r="V175" i="1"/>
  <c r="L186" i="1"/>
  <c r="Q186" i="1"/>
  <c r="T186" i="1"/>
  <c r="V186" i="1"/>
  <c r="L184" i="1"/>
  <c r="Q184" i="1"/>
  <c r="T184" i="1"/>
  <c r="V184" i="1"/>
  <c r="L187" i="1"/>
  <c r="Q187" i="1"/>
  <c r="T187" i="1"/>
  <c r="V187" i="1"/>
  <c r="L172" i="1"/>
  <c r="Q172" i="1"/>
  <c r="T172" i="1"/>
  <c r="V172" i="1"/>
  <c r="L180" i="1"/>
  <c r="Q180" i="1"/>
  <c r="T180" i="1"/>
  <c r="V180" i="1"/>
  <c r="L178" i="1"/>
  <c r="Q178" i="1"/>
  <c r="T178" i="1"/>
  <c r="V178" i="1"/>
  <c r="L182" i="1"/>
  <c r="Q182" i="1"/>
  <c r="T182" i="1"/>
  <c r="V182" i="1"/>
  <c r="L181" i="1"/>
  <c r="Q181" i="1"/>
  <c r="T181" i="1"/>
  <c r="V181" i="1"/>
  <c r="L43" i="1"/>
  <c r="Q43" i="1"/>
  <c r="T43" i="1"/>
  <c r="V43" i="1"/>
  <c r="L70" i="1"/>
  <c r="Q70" i="1"/>
  <c r="T70" i="1"/>
  <c r="V70" i="1"/>
  <c r="L42" i="1"/>
  <c r="Q42" i="1"/>
  <c r="T42" i="1"/>
  <c r="V42" i="1"/>
  <c r="L53" i="1"/>
  <c r="Q53" i="1"/>
  <c r="T53" i="1"/>
  <c r="V53" i="1"/>
  <c r="L86" i="1"/>
  <c r="Q86" i="1"/>
  <c r="T86" i="1"/>
  <c r="V86" i="1"/>
  <c r="L81" i="1"/>
  <c r="Q81" i="1"/>
  <c r="T81" i="1"/>
  <c r="V81" i="1"/>
  <c r="L57" i="1"/>
  <c r="Q57" i="1"/>
  <c r="T57" i="1"/>
  <c r="V57" i="1"/>
  <c r="L51" i="1"/>
  <c r="Q51" i="1"/>
  <c r="T51" i="1"/>
  <c r="V51" i="1"/>
  <c r="L60" i="1"/>
  <c r="Q60" i="1"/>
  <c r="T60" i="1"/>
  <c r="V60" i="1"/>
  <c r="L62" i="1"/>
  <c r="Q62" i="1"/>
  <c r="T62" i="1"/>
  <c r="V62" i="1"/>
  <c r="L90" i="1"/>
  <c r="L49" i="1"/>
  <c r="Q49" i="1"/>
  <c r="T49" i="1"/>
  <c r="V49" i="1" s="1"/>
  <c r="L84" i="1"/>
  <c r="Q84" i="1"/>
  <c r="T84" i="1"/>
  <c r="V84" i="1" s="1"/>
  <c r="L75" i="1"/>
  <c r="Q75" i="1"/>
  <c r="T75" i="1" s="1"/>
  <c r="V75" i="1" s="1"/>
  <c r="L48" i="1"/>
  <c r="Q48" i="1"/>
  <c r="T48" i="1"/>
  <c r="V48" i="1" s="1"/>
  <c r="L73" i="1"/>
  <c r="Q73" i="1"/>
  <c r="T73" i="1"/>
  <c r="V73" i="1" s="1"/>
  <c r="L85" i="1"/>
  <c r="Q85" i="1"/>
  <c r="T85" i="1"/>
  <c r="V85" i="1" s="1"/>
  <c r="L92" i="1"/>
  <c r="Q92" i="1"/>
  <c r="T92" i="1" s="1"/>
  <c r="V92" i="1" s="1"/>
  <c r="L68" i="1"/>
  <c r="Q68" i="1"/>
  <c r="T68" i="1"/>
  <c r="V68" i="1" s="1"/>
  <c r="L83" i="1"/>
  <c r="Q83" i="1"/>
  <c r="T83" i="1"/>
  <c r="V83" i="1" s="1"/>
  <c r="L38" i="1"/>
  <c r="Q38" i="1"/>
  <c r="T38" i="1"/>
  <c r="V38" i="1" s="1"/>
  <c r="L52" i="1"/>
  <c r="Q52" i="1"/>
  <c r="T52" i="1" s="1"/>
  <c r="V52" i="1" s="1"/>
  <c r="L94" i="1"/>
  <c r="Q94" i="1"/>
  <c r="T94" i="1"/>
  <c r="V94" i="1" s="1"/>
  <c r="L67" i="1"/>
  <c r="Q67" i="1"/>
  <c r="T67" i="1"/>
  <c r="V67" i="1" s="1"/>
  <c r="L97" i="1"/>
  <c r="Q97" i="1" s="1"/>
  <c r="T97" i="1" s="1"/>
  <c r="V97" i="1" s="1"/>
  <c r="L44" i="1"/>
  <c r="Q44" i="1"/>
  <c r="T44" i="1" s="1"/>
  <c r="V44" i="1" s="1"/>
  <c r="L100" i="1"/>
  <c r="Q100" i="1" s="1"/>
  <c r="T100" i="1" s="1"/>
  <c r="V100" i="1" s="1"/>
  <c r="L93" i="1"/>
  <c r="Q93" i="1"/>
  <c r="T93" i="1"/>
  <c r="V93" i="1" s="1"/>
  <c r="L58" i="1"/>
  <c r="Q58" i="1" s="1"/>
  <c r="T58" i="1" s="1"/>
  <c r="V58" i="1" s="1"/>
  <c r="L72" i="1"/>
  <c r="Q72" i="1"/>
  <c r="T72" i="1" s="1"/>
  <c r="V72" i="1" s="1"/>
  <c r="L99" i="1"/>
  <c r="Q99" i="1"/>
  <c r="T99" i="1"/>
  <c r="V99" i="1" s="1"/>
  <c r="L65" i="1"/>
  <c r="Q65" i="1"/>
  <c r="T65" i="1" s="1"/>
  <c r="V65" i="1" s="1"/>
  <c r="L77" i="1"/>
  <c r="Q77" i="1" s="1"/>
  <c r="T77" i="1" s="1"/>
  <c r="V77" i="1" s="1"/>
  <c r="L96" i="1"/>
  <c r="Q96" i="1"/>
  <c r="T96" i="1" s="1"/>
  <c r="V96" i="1" s="1"/>
  <c r="L87" i="1"/>
  <c r="Q87" i="1" s="1"/>
  <c r="T87" i="1" s="1"/>
  <c r="V87" i="1" s="1"/>
  <c r="L41" i="1"/>
  <c r="Q41" i="1"/>
  <c r="T41" i="1" s="1"/>
  <c r="V41" i="1" s="1"/>
  <c r="L40" i="1"/>
  <c r="Q40" i="1" s="1"/>
  <c r="T40" i="1" s="1"/>
  <c r="V40" i="1" s="1"/>
  <c r="L56" i="1"/>
  <c r="Q56" i="1"/>
  <c r="T56" i="1" s="1"/>
  <c r="V56" i="1" s="1"/>
  <c r="L45" i="1"/>
  <c r="Q45" i="1" s="1"/>
  <c r="T45" i="1"/>
  <c r="V45" i="1" s="1"/>
  <c r="L95" i="1"/>
  <c r="Q95" i="1"/>
  <c r="T95" i="1" s="1"/>
  <c r="V95" i="1" s="1"/>
  <c r="L50" i="1"/>
  <c r="Q50" i="1" s="1"/>
  <c r="T50" i="1" s="1"/>
  <c r="V50" i="1" s="1"/>
  <c r="L54" i="1"/>
  <c r="Q54" i="1"/>
  <c r="T54" i="1" s="1"/>
  <c r="V54" i="1" s="1"/>
  <c r="L78" i="1"/>
  <c r="Q78" i="1" s="1"/>
  <c r="T78" i="1" s="1"/>
  <c r="V78" i="1" s="1"/>
  <c r="L47" i="1"/>
  <c r="Q47" i="1"/>
  <c r="T47" i="1" s="1"/>
  <c r="V47" i="1" s="1"/>
  <c r="L89" i="1"/>
  <c r="Q89" i="1" s="1"/>
  <c r="T89" i="1" s="1"/>
  <c r="V89" i="1" s="1"/>
  <c r="L82" i="1"/>
  <c r="Q82" i="1"/>
  <c r="T82" i="1" s="1"/>
  <c r="V82" i="1" s="1"/>
  <c r="L39" i="1"/>
  <c r="Q39" i="1" s="1"/>
  <c r="T39" i="1" s="1"/>
  <c r="V39" i="1" s="1"/>
  <c r="L76" i="1"/>
  <c r="Q76" i="1" s="1"/>
  <c r="T76" i="1"/>
  <c r="V76" i="1" s="1"/>
  <c r="L80" i="1"/>
  <c r="Q80" i="1" s="1"/>
  <c r="T80" i="1" s="1"/>
  <c r="V80" i="1" s="1"/>
  <c r="L46" i="1"/>
  <c r="Q46" i="1" s="1"/>
  <c r="T46" i="1"/>
  <c r="V46" i="1" s="1"/>
  <c r="L79" i="1"/>
  <c r="Q79" i="1" s="1"/>
  <c r="T79" i="1" s="1"/>
  <c r="V79" i="1" s="1"/>
  <c r="L61" i="1"/>
  <c r="Q61" i="1"/>
  <c r="T61" i="1"/>
  <c r="V61" i="1" s="1"/>
  <c r="L63" i="1"/>
  <c r="Q63" i="1"/>
  <c r="T63" i="1"/>
  <c r="V63" i="1" s="1"/>
  <c r="L101" i="1"/>
  <c r="Q101" i="1"/>
  <c r="T101" i="1"/>
  <c r="V101" i="1" s="1"/>
  <c r="L91" i="1"/>
  <c r="Q91" i="1" s="1"/>
  <c r="T91" i="1" s="1"/>
  <c r="V91" i="1" s="1"/>
  <c r="L59" i="1"/>
  <c r="Q59" i="1" s="1"/>
  <c r="T59" i="1" s="1"/>
  <c r="V59" i="1" s="1"/>
  <c r="L71" i="1"/>
  <c r="Q71" i="1" s="1"/>
  <c r="T71" i="1"/>
  <c r="V71" i="1" s="1"/>
  <c r="L88" i="1"/>
  <c r="Q88" i="1" s="1"/>
  <c r="T88" i="1" s="1"/>
  <c r="V88" i="1" s="1"/>
  <c r="L55" i="1"/>
  <c r="Q55" i="1"/>
  <c r="T55" i="1" s="1"/>
  <c r="V55" i="1" s="1"/>
  <c r="I215" i="1"/>
  <c r="I214" i="1"/>
  <c r="I213" i="1"/>
  <c r="O263" i="1"/>
  <c r="Q263" i="1" s="1"/>
  <c r="O262" i="1"/>
  <c r="Q262" i="1" s="1"/>
  <c r="O265" i="1"/>
  <c r="Q265" i="1" s="1"/>
  <c r="O264" i="1"/>
  <c r="Q264" i="1" s="1"/>
  <c r="O266" i="1"/>
  <c r="Q266" i="1" s="1"/>
  <c r="O267" i="1"/>
  <c r="Q267" i="1" s="1"/>
  <c r="O268" i="1"/>
  <c r="Q268" i="1" s="1"/>
  <c r="O269" i="1"/>
  <c r="Q269" i="1" s="1"/>
  <c r="O270" i="1"/>
  <c r="Q270" i="1" s="1"/>
  <c r="O271" i="1"/>
  <c r="Q271" i="1" s="1"/>
  <c r="O261" i="1"/>
  <c r="Q261" i="1" s="1"/>
  <c r="K254" i="1"/>
  <c r="O254" i="1" s="1"/>
  <c r="Q254" i="1" s="1"/>
  <c r="K253" i="1"/>
  <c r="O253" i="1"/>
  <c r="Q253" i="1" s="1"/>
  <c r="K252" i="1"/>
  <c r="O252" i="1" s="1"/>
  <c r="Q252" i="1" s="1"/>
  <c r="K250" i="1"/>
  <c r="O250" i="1"/>
  <c r="Q250" i="1" s="1"/>
  <c r="K251" i="1"/>
  <c r="O251" i="1" s="1"/>
  <c r="Q251" i="1" s="1"/>
  <c r="K249" i="1"/>
  <c r="O249" i="1"/>
  <c r="Q249" i="1" s="1"/>
  <c r="K248" i="1"/>
  <c r="O248" i="1" s="1"/>
  <c r="Q248" i="1" s="1"/>
  <c r="K246" i="1"/>
  <c r="O246" i="1"/>
  <c r="Q246" i="1" s="1"/>
  <c r="K247" i="1"/>
  <c r="O247" i="1"/>
  <c r="Q247" i="1"/>
  <c r="K244" i="1"/>
  <c r="O244" i="1"/>
  <c r="Q244" i="1"/>
  <c r="K245" i="1"/>
  <c r="O245" i="1" s="1"/>
  <c r="Q245" i="1" s="1"/>
  <c r="K242" i="1"/>
  <c r="O242" i="1"/>
  <c r="Q242" i="1" s="1"/>
  <c r="K243" i="1"/>
  <c r="O243" i="1" s="1"/>
  <c r="Q243" i="1" s="1"/>
  <c r="K240" i="1"/>
  <c r="O240" i="1"/>
  <c r="Q240" i="1" s="1"/>
  <c r="K236" i="1"/>
  <c r="O236" i="1" s="1"/>
  <c r="Q236" i="1" s="1"/>
  <c r="K239" i="1"/>
  <c r="O239" i="1"/>
  <c r="Q239" i="1" s="1"/>
  <c r="K237" i="1"/>
  <c r="O237" i="1" s="1"/>
  <c r="Q237" i="1" s="1"/>
  <c r="K241" i="1"/>
  <c r="O241" i="1"/>
  <c r="Q241" i="1" s="1"/>
  <c r="K235" i="1"/>
  <c r="O235" i="1" s="1"/>
  <c r="Q235" i="1" s="1"/>
  <c r="K234" i="1"/>
  <c r="O234" i="1"/>
  <c r="Q234" i="1" s="1"/>
  <c r="K233" i="1"/>
  <c r="O233" i="1" s="1"/>
  <c r="Q233" i="1"/>
  <c r="K238" i="1"/>
  <c r="O238" i="1"/>
  <c r="Q238" i="1" s="1"/>
  <c r="K232" i="1"/>
  <c r="O232" i="1" s="1"/>
  <c r="Q232" i="1" s="1"/>
  <c r="I280" i="1"/>
  <c r="I281" i="1"/>
  <c r="I282" i="1"/>
  <c r="I284" i="1"/>
  <c r="I285" i="1"/>
  <c r="I510" i="1"/>
  <c r="I509" i="1"/>
  <c r="I508" i="1"/>
  <c r="I290" i="1"/>
  <c r="I289" i="1"/>
  <c r="I288" i="1"/>
  <c r="I286" i="1"/>
  <c r="W477" i="1"/>
  <c r="W478" i="1"/>
  <c r="W480" i="1"/>
  <c r="W479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76" i="1"/>
  <c r="I505" i="1"/>
  <c r="I506" i="1"/>
  <c r="I504" i="1"/>
  <c r="W563" i="1"/>
  <c r="W559" i="1"/>
  <c r="W560" i="1"/>
  <c r="W561" i="1"/>
  <c r="W562" i="1"/>
  <c r="W557" i="1"/>
  <c r="W564" i="1"/>
  <c r="W565" i="1"/>
  <c r="W566" i="1"/>
  <c r="W567" i="1"/>
  <c r="W568" i="1"/>
  <c r="W558" i="1"/>
  <c r="W424" i="1"/>
  <c r="W425" i="1"/>
  <c r="W427" i="1"/>
  <c r="W426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23" i="1"/>
  <c r="L102" i="4"/>
  <c r="O102" i="4"/>
  <c r="S102" i="4" s="1"/>
  <c r="V102" i="4" s="1"/>
  <c r="L101" i="4"/>
  <c r="O101" i="4"/>
  <c r="S101" i="4" s="1"/>
  <c r="V101" i="4" s="1"/>
  <c r="L100" i="4"/>
  <c r="O100" i="4"/>
  <c r="S100" i="4" s="1"/>
  <c r="V100" i="4" s="1"/>
  <c r="L99" i="4"/>
  <c r="O99" i="4"/>
  <c r="S99" i="4" s="1"/>
  <c r="V99" i="4" s="1"/>
  <c r="L98" i="4"/>
  <c r="O98" i="4"/>
  <c r="S98" i="4" s="1"/>
  <c r="V98" i="4" s="1"/>
  <c r="L97" i="4"/>
  <c r="O97" i="4"/>
  <c r="S97" i="4" s="1"/>
  <c r="V97" i="4" s="1"/>
  <c r="L96" i="4"/>
  <c r="O96" i="4"/>
  <c r="S96" i="4" s="1"/>
  <c r="V96" i="4" s="1"/>
  <c r="L95" i="4"/>
  <c r="O95" i="4"/>
  <c r="S95" i="4" s="1"/>
  <c r="V95" i="4" s="1"/>
  <c r="L94" i="4"/>
  <c r="O94" i="4"/>
  <c r="S94" i="4" s="1"/>
  <c r="V94" i="4" s="1"/>
  <c r="L93" i="4"/>
  <c r="O93" i="4"/>
  <c r="S93" i="4" s="1"/>
  <c r="V93" i="4" s="1"/>
  <c r="L92" i="4"/>
  <c r="O92" i="4"/>
  <c r="S92" i="4" s="1"/>
  <c r="V92" i="4" s="1"/>
  <c r="L91" i="4"/>
  <c r="O91" i="4"/>
  <c r="S91" i="4" s="1"/>
  <c r="V91" i="4" s="1"/>
  <c r="L90" i="4"/>
  <c r="O90" i="4"/>
  <c r="S90" i="4" s="1"/>
  <c r="V90" i="4" s="1"/>
  <c r="L89" i="4"/>
  <c r="O89" i="4"/>
  <c r="S89" i="4" s="1"/>
  <c r="V89" i="4" s="1"/>
  <c r="L88" i="4"/>
  <c r="O88" i="4"/>
  <c r="S88" i="4" s="1"/>
  <c r="V88" i="4" s="1"/>
  <c r="L87" i="4"/>
  <c r="O87" i="4" s="1"/>
  <c r="S87" i="4" s="1"/>
  <c r="V87" i="4" s="1"/>
  <c r="L86" i="4"/>
  <c r="O86" i="4" s="1"/>
  <c r="S86" i="4" s="1"/>
  <c r="V86" i="4" s="1"/>
  <c r="L85" i="4"/>
  <c r="O85" i="4"/>
  <c r="S85" i="4" s="1"/>
  <c r="V85" i="4" s="1"/>
  <c r="L84" i="4"/>
  <c r="O84" i="4"/>
  <c r="S84" i="4" s="1"/>
  <c r="V84" i="4"/>
  <c r="L83" i="4"/>
  <c r="O83" i="4" s="1"/>
  <c r="S83" i="4" s="1"/>
  <c r="V83" i="4" s="1"/>
  <c r="L82" i="4"/>
  <c r="O82" i="4" s="1"/>
  <c r="S82" i="4" s="1"/>
  <c r="V82" i="4" s="1"/>
  <c r="L81" i="4"/>
  <c r="O81" i="4"/>
  <c r="S81" i="4" s="1"/>
  <c r="V81" i="4" s="1"/>
  <c r="L80" i="4"/>
  <c r="O80" i="4"/>
  <c r="S80" i="4" s="1"/>
  <c r="V80" i="4"/>
  <c r="L79" i="4"/>
  <c r="O79" i="4" s="1"/>
  <c r="S79" i="4" s="1"/>
  <c r="V79" i="4" s="1"/>
  <c r="L78" i="4"/>
  <c r="O78" i="4" s="1"/>
  <c r="S78" i="4" s="1"/>
  <c r="V78" i="4" s="1"/>
  <c r="L77" i="4"/>
  <c r="O77" i="4"/>
  <c r="S77" i="4" s="1"/>
  <c r="V77" i="4" s="1"/>
  <c r="L76" i="4"/>
  <c r="O76" i="4"/>
  <c r="S76" i="4" s="1"/>
  <c r="V76" i="4"/>
  <c r="L75" i="4"/>
  <c r="O75" i="4" s="1"/>
  <c r="S75" i="4" s="1"/>
  <c r="V75" i="4" s="1"/>
  <c r="L74" i="4"/>
  <c r="O74" i="4" s="1"/>
  <c r="S74" i="4" s="1"/>
  <c r="V74" i="4" s="1"/>
  <c r="L73" i="4"/>
  <c r="O73" i="4"/>
  <c r="S73" i="4" s="1"/>
  <c r="V73" i="4" s="1"/>
  <c r="L72" i="4"/>
  <c r="O72" i="4"/>
  <c r="S72" i="4" s="1"/>
  <c r="V72" i="4"/>
  <c r="L71" i="4"/>
  <c r="O71" i="4" s="1"/>
  <c r="S71" i="4" s="1"/>
  <c r="V71" i="4" s="1"/>
  <c r="L70" i="4"/>
  <c r="O70" i="4" s="1"/>
  <c r="S70" i="4" s="1"/>
  <c r="V70" i="4" s="1"/>
  <c r="L69" i="4"/>
  <c r="O69" i="4"/>
  <c r="S69" i="4" s="1"/>
  <c r="V69" i="4" s="1"/>
  <c r="L68" i="4"/>
  <c r="O68" i="4"/>
  <c r="S68" i="4" s="1"/>
  <c r="V68" i="4"/>
  <c r="L67" i="4"/>
  <c r="O67" i="4" s="1"/>
  <c r="S67" i="4" s="1"/>
  <c r="V67" i="4" s="1"/>
  <c r="L66" i="4"/>
  <c r="O66" i="4" s="1"/>
  <c r="S66" i="4" s="1"/>
  <c r="V66" i="4" s="1"/>
  <c r="L65" i="4"/>
  <c r="O65" i="4"/>
  <c r="S65" i="4" s="1"/>
  <c r="V65" i="4" s="1"/>
  <c r="L64" i="4"/>
  <c r="O64" i="4"/>
  <c r="S64" i="4" s="1"/>
  <c r="V64" i="4"/>
  <c r="L63" i="4"/>
  <c r="O63" i="4" s="1"/>
  <c r="S63" i="4" s="1"/>
  <c r="V63" i="4" s="1"/>
  <c r="L62" i="4"/>
  <c r="O62" i="4" s="1"/>
  <c r="S62" i="4" s="1"/>
  <c r="V62" i="4" s="1"/>
  <c r="L61" i="4"/>
  <c r="O61" i="4"/>
  <c r="S61" i="4" s="1"/>
  <c r="V61" i="4" s="1"/>
  <c r="L60" i="4"/>
  <c r="O60" i="4"/>
  <c r="S60" i="4" s="1"/>
  <c r="V60" i="4" s="1"/>
  <c r="L59" i="4"/>
  <c r="O59" i="4"/>
  <c r="S59" i="4" s="1"/>
  <c r="V59" i="4" s="1"/>
  <c r="L58" i="4"/>
  <c r="O58" i="4"/>
  <c r="S58" i="4" s="1"/>
  <c r="V58" i="4" s="1"/>
  <c r="L57" i="4"/>
  <c r="O57" i="4"/>
  <c r="S57" i="4" s="1"/>
  <c r="V57" i="4" s="1"/>
  <c r="L56" i="4"/>
  <c r="O56" i="4"/>
  <c r="S56" i="4" s="1"/>
  <c r="V56" i="4" s="1"/>
  <c r="L55" i="4"/>
  <c r="O55" i="4"/>
  <c r="S55" i="4" s="1"/>
  <c r="V55" i="4" s="1"/>
  <c r="L54" i="4"/>
  <c r="O54" i="4"/>
  <c r="S54" i="4" s="1"/>
  <c r="V54" i="4" s="1"/>
  <c r="L53" i="4"/>
  <c r="O53" i="4"/>
  <c r="S53" i="4" s="1"/>
  <c r="V53" i="4" s="1"/>
  <c r="L52" i="4"/>
  <c r="O52" i="4"/>
  <c r="S52" i="4" s="1"/>
  <c r="V52" i="4" s="1"/>
  <c r="L51" i="4"/>
  <c r="O51" i="4"/>
  <c r="S51" i="4" s="1"/>
  <c r="V51" i="4" s="1"/>
  <c r="L50" i="4"/>
  <c r="O50" i="4"/>
  <c r="S50" i="4" s="1"/>
  <c r="V50" i="4" s="1"/>
  <c r="L49" i="4"/>
  <c r="O49" i="4"/>
  <c r="S49" i="4" s="1"/>
  <c r="V49" i="4" s="1"/>
  <c r="L48" i="4"/>
  <c r="O48" i="4"/>
  <c r="S48" i="4" s="1"/>
  <c r="V48" i="4" s="1"/>
  <c r="L47" i="4"/>
  <c r="O47" i="4"/>
  <c r="S47" i="4" s="1"/>
  <c r="V47" i="4" s="1"/>
  <c r="L46" i="4"/>
  <c r="O46" i="4"/>
  <c r="S46" i="4" s="1"/>
  <c r="V46" i="4" s="1"/>
  <c r="L45" i="4"/>
  <c r="O45" i="4"/>
  <c r="S45" i="4" s="1"/>
  <c r="V45" i="4" s="1"/>
  <c r="L44" i="4"/>
  <c r="O44" i="4"/>
  <c r="S44" i="4" s="1"/>
  <c r="V44" i="4" s="1"/>
  <c r="L43" i="4"/>
  <c r="O43" i="4"/>
  <c r="S43" i="4" s="1"/>
  <c r="V43" i="4" s="1"/>
  <c r="L42" i="4"/>
  <c r="O42" i="4"/>
  <c r="S42" i="4" s="1"/>
  <c r="V42" i="4" s="1"/>
  <c r="L41" i="4"/>
  <c r="O41" i="4"/>
  <c r="S41" i="4" s="1"/>
  <c r="V41" i="4" s="1"/>
  <c r="L40" i="4"/>
  <c r="O40" i="4"/>
  <c r="S40" i="4" s="1"/>
  <c r="V40" i="4" s="1"/>
  <c r="L39" i="4"/>
  <c r="O39" i="4"/>
  <c r="S39" i="4" s="1"/>
  <c r="V39" i="4" s="1"/>
  <c r="L38" i="4"/>
  <c r="O38" i="4"/>
  <c r="S38" i="4" s="1"/>
  <c r="V38" i="4" s="1"/>
  <c r="L37" i="4"/>
  <c r="O37" i="4"/>
  <c r="S37" i="4" s="1"/>
  <c r="V37" i="4" s="1"/>
  <c r="L36" i="4"/>
  <c r="O36" i="4"/>
  <c r="S36" i="4" s="1"/>
  <c r="V36" i="4" s="1"/>
  <c r="L35" i="4"/>
  <c r="O35" i="4"/>
  <c r="S35" i="4" s="1"/>
  <c r="V35" i="4" s="1"/>
  <c r="L34" i="4"/>
  <c r="O34" i="4"/>
  <c r="S34" i="4" s="1"/>
  <c r="V34" i="4" s="1"/>
  <c r="L33" i="4"/>
  <c r="O33" i="4"/>
  <c r="S33" i="4" s="1"/>
  <c r="V33" i="4" s="1"/>
  <c r="L32" i="4"/>
  <c r="O32" i="4"/>
  <c r="S32" i="4" s="1"/>
  <c r="V32" i="4" s="1"/>
  <c r="L31" i="4"/>
  <c r="O31" i="4"/>
  <c r="S31" i="4" s="1"/>
  <c r="V31" i="4" s="1"/>
  <c r="L30" i="4"/>
  <c r="O30" i="4"/>
  <c r="S30" i="4" s="1"/>
  <c r="V30" i="4" s="1"/>
  <c r="L29" i="4"/>
  <c r="O29" i="4"/>
  <c r="S29" i="4" s="1"/>
  <c r="V29" i="4" s="1"/>
  <c r="L28" i="4"/>
  <c r="O28" i="4"/>
  <c r="S28" i="4" s="1"/>
  <c r="V28" i="4" s="1"/>
  <c r="L27" i="4"/>
  <c r="O27" i="4"/>
  <c r="S27" i="4" s="1"/>
  <c r="V27" i="4" s="1"/>
  <c r="L26" i="4"/>
  <c r="O26" i="4"/>
  <c r="S26" i="4" s="1"/>
  <c r="V26" i="4" s="1"/>
  <c r="L25" i="4"/>
  <c r="O25" i="4"/>
  <c r="S25" i="4" s="1"/>
  <c r="V25" i="4" s="1"/>
  <c r="L24" i="4"/>
  <c r="O24" i="4"/>
  <c r="S24" i="4" s="1"/>
  <c r="V24" i="4" s="1"/>
  <c r="L23" i="4"/>
  <c r="O23" i="4"/>
  <c r="S23" i="4" s="1"/>
  <c r="V23" i="4" s="1"/>
  <c r="L22" i="4"/>
  <c r="O22" i="4"/>
  <c r="S22" i="4" s="1"/>
  <c r="V22" i="4" s="1"/>
  <c r="L21" i="4"/>
  <c r="O21" i="4"/>
  <c r="S21" i="4" s="1"/>
  <c r="V21" i="4" s="1"/>
  <c r="L20" i="4"/>
  <c r="O20" i="4"/>
  <c r="S20" i="4" s="1"/>
  <c r="V20" i="4" s="1"/>
  <c r="L19" i="4"/>
  <c r="O19" i="4"/>
  <c r="S19" i="4" s="1"/>
  <c r="V19" i="4" s="1"/>
  <c r="L18" i="4"/>
  <c r="O18" i="4"/>
  <c r="S18" i="4" s="1"/>
  <c r="V18" i="4" s="1"/>
  <c r="L17" i="4"/>
  <c r="O17" i="4"/>
  <c r="S17" i="4" s="1"/>
  <c r="V17" i="4" s="1"/>
  <c r="L16" i="4"/>
  <c r="O16" i="4"/>
  <c r="S16" i="4" s="1"/>
  <c r="V16" i="4" s="1"/>
  <c r="L15" i="4"/>
  <c r="O15" i="4"/>
  <c r="S15" i="4" s="1"/>
  <c r="V15" i="4" s="1"/>
  <c r="L14" i="4"/>
  <c r="O14" i="4"/>
  <c r="S14" i="4" s="1"/>
  <c r="V14" i="4" s="1"/>
  <c r="L13" i="4"/>
  <c r="O13" i="4"/>
  <c r="S13" i="4" s="1"/>
  <c r="V13" i="4" s="1"/>
  <c r="L12" i="4"/>
  <c r="O12" i="4"/>
  <c r="S12" i="4" s="1"/>
  <c r="V12" i="4" s="1"/>
  <c r="L11" i="4"/>
  <c r="O11" i="4"/>
  <c r="S11" i="4" s="1"/>
  <c r="V11" i="4" s="1"/>
  <c r="L10" i="4"/>
  <c r="O10" i="4"/>
  <c r="S10" i="4" s="1"/>
  <c r="V10" i="4" s="1"/>
  <c r="L9" i="4"/>
  <c r="O9" i="4"/>
  <c r="S9" i="4" s="1"/>
  <c r="V9" i="4" s="1"/>
  <c r="L8" i="4"/>
  <c r="O8" i="4"/>
  <c r="S8" i="4" s="1"/>
  <c r="V8" i="4" s="1"/>
  <c r="L7" i="4"/>
  <c r="O7" i="4"/>
  <c r="S7" i="4" s="1"/>
  <c r="V7" i="4" s="1"/>
  <c r="L6" i="4"/>
  <c r="O6" i="4"/>
  <c r="S6" i="4" s="1"/>
  <c r="V6" i="4" s="1"/>
  <c r="L5" i="4"/>
  <c r="O5" i="4"/>
  <c r="S5" i="4" s="1"/>
  <c r="V5" i="4" s="1"/>
  <c r="L4" i="4"/>
  <c r="O4" i="4"/>
  <c r="S4" i="4" s="1"/>
  <c r="V4" i="4" s="1"/>
  <c r="L3" i="4"/>
  <c r="O3" i="4"/>
  <c r="S3" i="4" s="1"/>
  <c r="V3" i="4" s="1"/>
  <c r="L2" i="4"/>
  <c r="O2" i="4"/>
  <c r="S2" i="4" s="1"/>
  <c r="V2" i="4" s="1"/>
  <c r="X17" i="2"/>
  <c r="X24" i="2"/>
  <c r="F73" i="2"/>
  <c r="F82" i="2"/>
  <c r="F53" i="2"/>
  <c r="F58" i="2"/>
  <c r="F63" i="2"/>
  <c r="F68" i="2"/>
  <c r="F78" i="2"/>
  <c r="F48" i="2"/>
  <c r="F89" i="2"/>
  <c r="F99" i="2"/>
  <c r="F109" i="2"/>
  <c r="F94" i="2"/>
  <c r="X58" i="2"/>
  <c r="X48" i="2"/>
  <c r="X53" i="2"/>
  <c r="F23" i="2"/>
  <c r="F41" i="2"/>
  <c r="F17" i="2"/>
  <c r="F35" i="2"/>
  <c r="F29" i="2"/>
  <c r="K344" i="1"/>
  <c r="N344" i="1" s="1"/>
  <c r="R344" i="1"/>
  <c r="U344" i="1" s="1"/>
  <c r="W344" i="1" s="1"/>
  <c r="W552" i="1"/>
  <c r="K375" i="1"/>
  <c r="N375" i="1" s="1"/>
  <c r="R375" i="1"/>
  <c r="U375" i="1" s="1"/>
  <c r="W375" i="1" s="1"/>
  <c r="K331" i="1"/>
  <c r="N331" i="1" s="1"/>
  <c r="R331" i="1" s="1"/>
  <c r="U331" i="1"/>
  <c r="W331" i="1" s="1"/>
  <c r="K326" i="1"/>
  <c r="N326" i="1" s="1"/>
  <c r="R326" i="1" s="1"/>
  <c r="U326" i="1"/>
  <c r="W326" i="1" s="1"/>
  <c r="K412" i="1"/>
  <c r="N412" i="1"/>
  <c r="R412" i="1"/>
  <c r="U412" i="1" s="1"/>
  <c r="W412" i="1" s="1"/>
  <c r="K334" i="1"/>
  <c r="N334" i="1" s="1"/>
  <c r="R334" i="1" s="1"/>
  <c r="U334" i="1" s="1"/>
  <c r="W334" i="1" s="1"/>
  <c r="K346" i="1"/>
  <c r="N346" i="1" s="1"/>
  <c r="R346" i="1" s="1"/>
  <c r="U346" i="1" s="1"/>
  <c r="W346" i="1" s="1"/>
  <c r="K376" i="1"/>
  <c r="N376" i="1"/>
  <c r="R376" i="1" s="1"/>
  <c r="U376" i="1" s="1"/>
  <c r="W376" i="1" s="1"/>
  <c r="K347" i="1"/>
  <c r="N347" i="1" s="1"/>
  <c r="R347" i="1" s="1"/>
  <c r="U347" i="1" s="1"/>
  <c r="W347" i="1" s="1"/>
  <c r="K352" i="1"/>
  <c r="N352" i="1"/>
  <c r="R352" i="1" s="1"/>
  <c r="U352" i="1"/>
  <c r="W352" i="1" s="1"/>
  <c r="K364" i="1"/>
  <c r="N364" i="1" s="1"/>
  <c r="R364" i="1"/>
  <c r="U364" i="1" s="1"/>
  <c r="W364" i="1" s="1"/>
  <c r="K322" i="1"/>
  <c r="N322" i="1"/>
  <c r="R322" i="1" s="1"/>
  <c r="U322" i="1" s="1"/>
  <c r="W322" i="1" s="1"/>
  <c r="K399" i="1"/>
  <c r="N399" i="1" s="1"/>
  <c r="R399" i="1" s="1"/>
  <c r="U399" i="1" s="1"/>
  <c r="W399" i="1"/>
  <c r="K411" i="1"/>
  <c r="N411" i="1"/>
  <c r="R411" i="1" s="1"/>
  <c r="U411" i="1" s="1"/>
  <c r="W411" i="1" s="1"/>
  <c r="K348" i="1"/>
  <c r="N348" i="1" s="1"/>
  <c r="R348" i="1" s="1"/>
  <c r="U348" i="1" s="1"/>
  <c r="W348" i="1" s="1"/>
  <c r="K317" i="1"/>
  <c r="N317" i="1"/>
  <c r="R317" i="1" s="1"/>
  <c r="U317" i="1" s="1"/>
  <c r="W317" i="1" s="1"/>
  <c r="K386" i="1"/>
  <c r="N386" i="1" s="1"/>
  <c r="R386" i="1" s="1"/>
  <c r="U386" i="1" s="1"/>
  <c r="W386" i="1" s="1"/>
  <c r="K355" i="1"/>
  <c r="N355" i="1"/>
  <c r="R355" i="1" s="1"/>
  <c r="U355" i="1"/>
  <c r="W355" i="1" s="1"/>
  <c r="K382" i="1"/>
  <c r="N382" i="1" s="1"/>
  <c r="R382" i="1"/>
  <c r="U382" i="1" s="1"/>
  <c r="W382" i="1" s="1"/>
  <c r="K384" i="1"/>
  <c r="N384" i="1"/>
  <c r="R384" i="1" s="1"/>
  <c r="U384" i="1" s="1"/>
  <c r="W384" i="1" s="1"/>
  <c r="K409" i="1"/>
  <c r="N409" i="1" s="1"/>
  <c r="R409" i="1" s="1"/>
  <c r="U409" i="1" s="1"/>
  <c r="W409" i="1"/>
  <c r="K407" i="1"/>
  <c r="N407" i="1"/>
  <c r="R407" i="1" s="1"/>
  <c r="U407" i="1" s="1"/>
  <c r="W407" i="1" s="1"/>
  <c r="K379" i="1"/>
  <c r="N379" i="1" s="1"/>
  <c r="R379" i="1" s="1"/>
  <c r="U379" i="1" s="1"/>
  <c r="W379" i="1" s="1"/>
  <c r="K351" i="1"/>
  <c r="N351" i="1"/>
  <c r="R351" i="1" s="1"/>
  <c r="U351" i="1" s="1"/>
  <c r="W351" i="1" s="1"/>
  <c r="K353" i="1"/>
  <c r="N353" i="1" s="1"/>
  <c r="R353" i="1" s="1"/>
  <c r="U353" i="1" s="1"/>
  <c r="W353" i="1" s="1"/>
  <c r="K389" i="1"/>
  <c r="N389" i="1"/>
  <c r="R389" i="1" s="1"/>
  <c r="U389" i="1"/>
  <c r="W389" i="1" s="1"/>
  <c r="K366" i="1"/>
  <c r="N366" i="1" s="1"/>
  <c r="R366" i="1"/>
  <c r="U366" i="1" s="1"/>
  <c r="W366" i="1" s="1"/>
  <c r="K374" i="1"/>
  <c r="N374" i="1"/>
  <c r="R374" i="1" s="1"/>
  <c r="U374" i="1" s="1"/>
  <c r="W374" i="1" s="1"/>
  <c r="K396" i="1"/>
  <c r="N396" i="1" s="1"/>
  <c r="R396" i="1" s="1"/>
  <c r="U396" i="1" s="1"/>
  <c r="W396" i="1"/>
  <c r="K361" i="1"/>
  <c r="N361" i="1"/>
  <c r="R361" i="1" s="1"/>
  <c r="U361" i="1" s="1"/>
  <c r="W361" i="1" s="1"/>
  <c r="K368" i="1"/>
  <c r="N368" i="1" s="1"/>
  <c r="R368" i="1" s="1"/>
  <c r="U368" i="1" s="1"/>
  <c r="W368" i="1" s="1"/>
  <c r="K360" i="1"/>
  <c r="N360" i="1"/>
  <c r="R360" i="1" s="1"/>
  <c r="U360" i="1" s="1"/>
  <c r="W360" i="1" s="1"/>
  <c r="K336" i="1"/>
  <c r="N336" i="1" s="1"/>
  <c r="R336" i="1" s="1"/>
  <c r="U336" i="1" s="1"/>
  <c r="W336" i="1" s="1"/>
  <c r="K373" i="1"/>
  <c r="N373" i="1"/>
  <c r="R373" i="1" s="1"/>
  <c r="U373" i="1"/>
  <c r="W373" i="1" s="1"/>
  <c r="K339" i="1"/>
  <c r="N339" i="1" s="1"/>
  <c r="R339" i="1"/>
  <c r="U339" i="1" s="1"/>
  <c r="W339" i="1" s="1"/>
  <c r="K316" i="1"/>
  <c r="N316" i="1"/>
  <c r="R316" i="1" s="1"/>
  <c r="U316" i="1" s="1"/>
  <c r="W316" i="1" s="1"/>
  <c r="K332" i="1"/>
  <c r="N332" i="1" s="1"/>
  <c r="R332" i="1" s="1"/>
  <c r="U332" i="1" s="1"/>
  <c r="W332" i="1"/>
  <c r="K318" i="1"/>
  <c r="N318" i="1"/>
  <c r="R318" i="1" s="1"/>
  <c r="U318" i="1" s="1"/>
  <c r="W318" i="1" s="1"/>
  <c r="K388" i="1"/>
  <c r="N388" i="1" s="1"/>
  <c r="R388" i="1" s="1"/>
  <c r="U388" i="1" s="1"/>
  <c r="W388" i="1" s="1"/>
  <c r="K380" i="1"/>
  <c r="N380" i="1"/>
  <c r="R380" i="1" s="1"/>
  <c r="U380" i="1" s="1"/>
  <c r="W380" i="1" s="1"/>
  <c r="K319" i="1"/>
  <c r="N319" i="1" s="1"/>
  <c r="R319" i="1" s="1"/>
  <c r="U319" i="1" s="1"/>
  <c r="W319" i="1" s="1"/>
  <c r="K372" i="1"/>
  <c r="N372" i="1"/>
  <c r="R372" i="1" s="1"/>
  <c r="U372" i="1"/>
  <c r="W372" i="1" s="1"/>
  <c r="K415" i="1"/>
  <c r="N415" i="1" s="1"/>
  <c r="R415" i="1"/>
  <c r="U415" i="1" s="1"/>
  <c r="W415" i="1" s="1"/>
  <c r="K416" i="1"/>
  <c r="N416" i="1"/>
  <c r="R416" i="1" s="1"/>
  <c r="U416" i="1" s="1"/>
  <c r="W416" i="1" s="1"/>
  <c r="K365" i="1"/>
  <c r="N365" i="1" s="1"/>
  <c r="R365" i="1" s="1"/>
  <c r="U365" i="1" s="1"/>
  <c r="W365" i="1"/>
  <c r="K330" i="1"/>
  <c r="N330" i="1"/>
  <c r="R330" i="1" s="1"/>
  <c r="U330" i="1" s="1"/>
  <c r="W330" i="1" s="1"/>
  <c r="K404" i="1"/>
  <c r="N404" i="1" s="1"/>
  <c r="R404" i="1" s="1"/>
  <c r="U404" i="1" s="1"/>
  <c r="W404" i="1" s="1"/>
  <c r="K371" i="1"/>
  <c r="N371" i="1"/>
  <c r="R371" i="1" s="1"/>
  <c r="U371" i="1" s="1"/>
  <c r="W371" i="1" s="1"/>
  <c r="K406" i="1"/>
  <c r="N406" i="1" s="1"/>
  <c r="R406" i="1" s="1"/>
  <c r="U406" i="1" s="1"/>
  <c r="W406" i="1" s="1"/>
  <c r="K395" i="1"/>
  <c r="N395" i="1"/>
  <c r="R395" i="1" s="1"/>
  <c r="U395" i="1"/>
  <c r="W395" i="1" s="1"/>
  <c r="K413" i="1"/>
  <c r="N413" i="1" s="1"/>
  <c r="R413" i="1"/>
  <c r="U413" i="1" s="1"/>
  <c r="W413" i="1" s="1"/>
  <c r="K328" i="1"/>
  <c r="N328" i="1"/>
  <c r="R328" i="1" s="1"/>
  <c r="U328" i="1" s="1"/>
  <c r="W328" i="1" s="1"/>
  <c r="K408" i="1"/>
  <c r="N408" i="1" s="1"/>
  <c r="R408" i="1" s="1"/>
  <c r="U408" i="1" s="1"/>
  <c r="W408" i="1"/>
  <c r="K378" i="1"/>
  <c r="N378" i="1"/>
  <c r="R378" i="1" s="1"/>
  <c r="U378" i="1" s="1"/>
  <c r="W378" i="1" s="1"/>
  <c r="K362" i="1"/>
  <c r="N362" i="1" s="1"/>
  <c r="R362" i="1" s="1"/>
  <c r="U362" i="1" s="1"/>
  <c r="W362" i="1" s="1"/>
  <c r="K391" i="1"/>
  <c r="N391" i="1"/>
  <c r="R391" i="1" s="1"/>
  <c r="U391" i="1" s="1"/>
  <c r="W391" i="1" s="1"/>
  <c r="K363" i="1"/>
  <c r="N363" i="1" s="1"/>
  <c r="R363" i="1" s="1"/>
  <c r="U363" i="1" s="1"/>
  <c r="W363" i="1" s="1"/>
  <c r="K357" i="1"/>
  <c r="N357" i="1"/>
  <c r="R357" i="1" s="1"/>
  <c r="U357" i="1"/>
  <c r="W357" i="1" s="1"/>
  <c r="K350" i="1"/>
  <c r="N350" i="1" s="1"/>
  <c r="R350" i="1"/>
  <c r="U350" i="1" s="1"/>
  <c r="W350" i="1" s="1"/>
  <c r="K410" i="1"/>
  <c r="N410" i="1"/>
  <c r="R410" i="1" s="1"/>
  <c r="U410" i="1" s="1"/>
  <c r="W410" i="1" s="1"/>
  <c r="K340" i="1"/>
  <c r="N340" i="1" s="1"/>
  <c r="R340" i="1" s="1"/>
  <c r="U340" i="1" s="1"/>
  <c r="W340" i="1"/>
  <c r="K393" i="1"/>
  <c r="N393" i="1"/>
  <c r="R393" i="1" s="1"/>
  <c r="U393" i="1" s="1"/>
  <c r="W393" i="1" s="1"/>
  <c r="K338" i="1"/>
  <c r="N338" i="1" s="1"/>
  <c r="R338" i="1" s="1"/>
  <c r="U338" i="1" s="1"/>
  <c r="W338" i="1" s="1"/>
  <c r="K387" i="1"/>
  <c r="N387" i="1"/>
  <c r="R387" i="1" s="1"/>
  <c r="U387" i="1" s="1"/>
  <c r="W387" i="1" s="1"/>
  <c r="K358" i="1"/>
  <c r="N358" i="1" s="1"/>
  <c r="R358" i="1" s="1"/>
  <c r="U358" i="1" s="1"/>
  <c r="W358" i="1" s="1"/>
  <c r="K367" i="1"/>
  <c r="N367" i="1"/>
  <c r="R367" i="1" s="1"/>
  <c r="U367" i="1"/>
  <c r="W367" i="1" s="1"/>
  <c r="K329" i="1"/>
  <c r="N329" i="1" s="1"/>
  <c r="R329" i="1"/>
  <c r="U329" i="1" s="1"/>
  <c r="W329" i="1" s="1"/>
  <c r="K327" i="1"/>
  <c r="N327" i="1"/>
  <c r="R327" i="1" s="1"/>
  <c r="U327" i="1" s="1"/>
  <c r="W327" i="1" s="1"/>
  <c r="K342" i="1"/>
  <c r="N342" i="1" s="1"/>
  <c r="R342" i="1" s="1"/>
  <c r="U342" i="1" s="1"/>
  <c r="W342" i="1"/>
  <c r="K385" i="1"/>
  <c r="N385" i="1"/>
  <c r="R385" i="1" s="1"/>
  <c r="U385" i="1" s="1"/>
  <c r="W385" i="1" s="1"/>
  <c r="K333" i="1"/>
  <c r="N333" i="1" s="1"/>
  <c r="R333" i="1" s="1"/>
  <c r="U333" i="1" s="1"/>
  <c r="W333" i="1" s="1"/>
  <c r="K403" i="1"/>
  <c r="N403" i="1"/>
  <c r="R403" i="1" s="1"/>
  <c r="U403" i="1" s="1"/>
  <c r="W403" i="1" s="1"/>
  <c r="K345" i="1"/>
  <c r="N345" i="1" s="1"/>
  <c r="R345" i="1" s="1"/>
  <c r="U345" i="1" s="1"/>
  <c r="W345" i="1" s="1"/>
  <c r="K405" i="1"/>
  <c r="N405" i="1"/>
  <c r="R405" i="1" s="1"/>
  <c r="U405" i="1"/>
  <c r="W405" i="1" s="1"/>
  <c r="K343" i="1"/>
  <c r="N343" i="1" s="1"/>
  <c r="R343" i="1"/>
  <c r="U343" i="1" s="1"/>
  <c r="W343" i="1" s="1"/>
  <c r="K349" i="1"/>
  <c r="N349" i="1"/>
  <c r="R349" i="1" s="1"/>
  <c r="U349" i="1" s="1"/>
  <c r="W349" i="1" s="1"/>
  <c r="K381" i="1"/>
  <c r="N381" i="1" s="1"/>
  <c r="R381" i="1" s="1"/>
  <c r="U381" i="1" s="1"/>
  <c r="W381" i="1"/>
  <c r="K369" i="1"/>
  <c r="N369" i="1"/>
  <c r="R369" i="1" s="1"/>
  <c r="U369" i="1" s="1"/>
  <c r="W369" i="1" s="1"/>
  <c r="K324" i="1"/>
  <c r="N324" i="1" s="1"/>
  <c r="R324" i="1" s="1"/>
  <c r="U324" i="1" s="1"/>
  <c r="W324" i="1" s="1"/>
  <c r="K383" i="1"/>
  <c r="N383" i="1"/>
  <c r="R383" i="1" s="1"/>
  <c r="U383" i="1" s="1"/>
  <c r="W383" i="1" s="1"/>
  <c r="K390" i="1"/>
  <c r="N390" i="1" s="1"/>
  <c r="R390" i="1" s="1"/>
  <c r="U390" i="1" s="1"/>
  <c r="W390" i="1" s="1"/>
  <c r="K359" i="1"/>
  <c r="N359" i="1"/>
  <c r="R359" i="1" s="1"/>
  <c r="U359" i="1"/>
  <c r="W359" i="1" s="1"/>
  <c r="K323" i="1"/>
  <c r="N323" i="1" s="1"/>
  <c r="R323" i="1"/>
  <c r="U323" i="1" s="1"/>
  <c r="W323" i="1" s="1"/>
  <c r="K392" i="1"/>
  <c r="N392" i="1"/>
  <c r="R392" i="1" s="1"/>
  <c r="U392" i="1" s="1"/>
  <c r="W392" i="1" s="1"/>
  <c r="K402" i="1"/>
  <c r="N402" i="1" s="1"/>
  <c r="R402" i="1" s="1"/>
  <c r="U402" i="1" s="1"/>
  <c r="W402" i="1"/>
  <c r="K325" i="1"/>
  <c r="N325" i="1"/>
  <c r="R325" i="1" s="1"/>
  <c r="U325" i="1" s="1"/>
  <c r="W325" i="1" s="1"/>
  <c r="K337" i="1"/>
  <c r="N337" i="1" s="1"/>
  <c r="R337" i="1" s="1"/>
  <c r="U337" i="1" s="1"/>
  <c r="W337" i="1" s="1"/>
  <c r="K401" i="1"/>
  <c r="N401" i="1"/>
  <c r="R401" i="1" s="1"/>
  <c r="U401" i="1" s="1"/>
  <c r="W401" i="1" s="1"/>
  <c r="K394" i="1"/>
  <c r="N394" i="1" s="1"/>
  <c r="R394" i="1" s="1"/>
  <c r="U394" i="1" s="1"/>
  <c r="W394" i="1" s="1"/>
  <c r="K397" i="1"/>
  <c r="N397" i="1"/>
  <c r="R397" i="1" s="1"/>
  <c r="U397" i="1"/>
  <c r="W397" i="1" s="1"/>
  <c r="K341" i="1"/>
  <c r="N341" i="1" s="1"/>
  <c r="R341" i="1"/>
  <c r="U341" i="1" s="1"/>
  <c r="W341" i="1" s="1"/>
  <c r="K400" i="1"/>
  <c r="N400" i="1"/>
  <c r="R400" i="1" s="1"/>
  <c r="U400" i="1" s="1"/>
  <c r="W400" i="1" s="1"/>
  <c r="K398" i="1"/>
  <c r="N398" i="1" s="1"/>
  <c r="R398" i="1" s="1"/>
  <c r="U398" i="1" s="1"/>
  <c r="W398" i="1" s="1"/>
  <c r="K335" i="1"/>
  <c r="N335" i="1"/>
  <c r="R335" i="1" s="1"/>
  <c r="U335" i="1" s="1"/>
  <c r="W335" i="1" s="1"/>
  <c r="K321" i="1"/>
  <c r="N321" i="1" s="1"/>
  <c r="R321" i="1" s="1"/>
  <c r="U321" i="1" s="1"/>
  <c r="W321" i="1" s="1"/>
  <c r="K320" i="1"/>
  <c r="N320" i="1"/>
  <c r="R320" i="1" s="1"/>
  <c r="U320" i="1" s="1"/>
  <c r="W320" i="1" s="1"/>
  <c r="K414" i="1"/>
  <c r="N414" i="1" s="1"/>
  <c r="R414" i="1" s="1"/>
  <c r="U414" i="1" s="1"/>
  <c r="W414" i="1" s="1"/>
  <c r="K356" i="1"/>
  <c r="N356" i="1"/>
  <c r="R356" i="1" s="1"/>
  <c r="U356" i="1" s="1"/>
  <c r="W356" i="1" s="1"/>
  <c r="K354" i="1"/>
  <c r="N354" i="1" s="1"/>
  <c r="R354" i="1" s="1"/>
  <c r="U354" i="1" s="1"/>
  <c r="W354" i="1" s="1"/>
  <c r="K370" i="1"/>
  <c r="N370" i="1"/>
  <c r="R370" i="1" s="1"/>
  <c r="U370" i="1" s="1"/>
  <c r="W370" i="1" s="1"/>
  <c r="K377" i="1"/>
  <c r="N377" i="1" s="1"/>
  <c r="R377" i="1" s="1"/>
  <c r="U377" i="1" s="1"/>
  <c r="W377" i="1" s="1"/>
  <c r="K540" i="1"/>
  <c r="N540" i="1"/>
  <c r="R540" i="1" s="1"/>
  <c r="U540" i="1" s="1"/>
  <c r="W540" i="1" s="1"/>
  <c r="K539" i="1"/>
  <c r="N539" i="1" s="1"/>
  <c r="R539" i="1" s="1"/>
  <c r="U539" i="1" s="1"/>
  <c r="W539" i="1" s="1"/>
  <c r="K530" i="1"/>
  <c r="N530" i="1"/>
  <c r="R530" i="1" s="1"/>
  <c r="U530" i="1" s="1"/>
  <c r="W530" i="1" s="1"/>
  <c r="K536" i="1"/>
  <c r="N536" i="1" s="1"/>
  <c r="R536" i="1" s="1"/>
  <c r="U536" i="1" s="1"/>
  <c r="W536" i="1" s="1"/>
  <c r="K534" i="1"/>
  <c r="N534" i="1"/>
  <c r="R534" i="1" s="1"/>
  <c r="U534" i="1" s="1"/>
  <c r="W534" i="1" s="1"/>
  <c r="K524" i="1"/>
  <c r="N524" i="1" s="1"/>
  <c r="R524" i="1" s="1"/>
  <c r="U524" i="1" s="1"/>
  <c r="W524" i="1" s="1"/>
  <c r="K538" i="1"/>
  <c r="N538" i="1"/>
  <c r="R538" i="1" s="1"/>
  <c r="U538" i="1" s="1"/>
  <c r="W538" i="1" s="1"/>
  <c r="K537" i="1"/>
  <c r="N537" i="1" s="1"/>
  <c r="R537" i="1" s="1"/>
  <c r="U537" i="1" s="1"/>
  <c r="W537" i="1" s="1"/>
  <c r="K528" i="1"/>
  <c r="N528" i="1"/>
  <c r="R528" i="1" s="1"/>
  <c r="U528" i="1" s="1"/>
  <c r="W528" i="1" s="1"/>
  <c r="K549" i="1"/>
  <c r="N549" i="1" s="1"/>
  <c r="R549" i="1" s="1"/>
  <c r="U549" i="1" s="1"/>
  <c r="W549" i="1" s="1"/>
  <c r="K544" i="1"/>
  <c r="N544" i="1"/>
  <c r="R544" i="1" s="1"/>
  <c r="U544" i="1" s="1"/>
  <c r="W544" i="1" s="1"/>
  <c r="K527" i="1"/>
  <c r="N527" i="1" s="1"/>
  <c r="R527" i="1" s="1"/>
  <c r="U527" i="1" s="1"/>
  <c r="W527" i="1" s="1"/>
  <c r="K535" i="1"/>
  <c r="N535" i="1"/>
  <c r="R535" i="1" s="1"/>
  <c r="U535" i="1" s="1"/>
  <c r="W535" i="1" s="1"/>
  <c r="K548" i="1"/>
  <c r="N548" i="1" s="1"/>
  <c r="R548" i="1" s="1"/>
  <c r="U548" i="1" s="1"/>
  <c r="W548" i="1" s="1"/>
  <c r="K526" i="1"/>
  <c r="N526" i="1"/>
  <c r="R526" i="1" s="1"/>
  <c r="U526" i="1" s="1"/>
  <c r="W526" i="1" s="1"/>
  <c r="K545" i="1"/>
  <c r="N545" i="1" s="1"/>
  <c r="R545" i="1" s="1"/>
  <c r="U545" i="1" s="1"/>
  <c r="W545" i="1" s="1"/>
  <c r="K532" i="1"/>
  <c r="N532" i="1"/>
  <c r="R532" i="1" s="1"/>
  <c r="U532" i="1" s="1"/>
  <c r="W532" i="1" s="1"/>
  <c r="K533" i="1"/>
  <c r="N533" i="1" s="1"/>
  <c r="R533" i="1" s="1"/>
  <c r="U533" i="1" s="1"/>
  <c r="W533" i="1" s="1"/>
  <c r="K546" i="1"/>
  <c r="N546" i="1"/>
  <c r="R546" i="1" s="1"/>
  <c r="U546" i="1" s="1"/>
  <c r="W546" i="1" s="1"/>
  <c r="K547" i="1"/>
  <c r="N547" i="1" s="1"/>
  <c r="R547" i="1" s="1"/>
  <c r="U547" i="1" s="1"/>
  <c r="W547" i="1" s="1"/>
  <c r="K541" i="1"/>
  <c r="N541" i="1"/>
  <c r="R541" i="1" s="1"/>
  <c r="U541" i="1" s="1"/>
  <c r="W541" i="1" s="1"/>
  <c r="K543" i="1"/>
  <c r="N543" i="1" s="1"/>
  <c r="R543" i="1" s="1"/>
  <c r="U543" i="1" s="1"/>
  <c r="W543" i="1" s="1"/>
  <c r="K550" i="1"/>
  <c r="N550" i="1"/>
  <c r="R550" i="1" s="1"/>
  <c r="U550" i="1" s="1"/>
  <c r="W550" i="1" s="1"/>
  <c r="K531" i="1"/>
  <c r="N531" i="1" s="1"/>
  <c r="R531" i="1" s="1"/>
  <c r="U531" i="1" s="1"/>
  <c r="W531" i="1" s="1"/>
  <c r="K542" i="1"/>
  <c r="N542" i="1"/>
  <c r="R542" i="1" s="1"/>
  <c r="U542" i="1" s="1"/>
  <c r="W542" i="1" s="1"/>
  <c r="K525" i="1"/>
  <c r="N525" i="1" s="1"/>
  <c r="R525" i="1" s="1"/>
  <c r="U525" i="1" s="1"/>
  <c r="W525" i="1" s="1"/>
  <c r="K529" i="1"/>
  <c r="N529" i="1"/>
  <c r="R529" i="1" s="1"/>
  <c r="U529" i="1" s="1"/>
  <c r="W529" i="1" s="1"/>
  <c r="Q69" i="1"/>
  <c r="T69" i="1" s="1"/>
  <c r="V69" i="1" s="1"/>
  <c r="Q90" i="1"/>
  <c r="T90" i="1"/>
  <c r="V90" i="1" s="1"/>
</calcChain>
</file>

<file path=xl/sharedStrings.xml><?xml version="1.0" encoding="utf-8"?>
<sst xmlns="http://schemas.openxmlformats.org/spreadsheetml/2006/main" count="3227" uniqueCount="642">
  <si>
    <t>Pos</t>
  </si>
  <si>
    <t>Comp</t>
  </si>
  <si>
    <t>Last</t>
  </si>
  <si>
    <t>Cat</t>
  </si>
  <si>
    <t>Mbr #</t>
  </si>
  <si>
    <t>Class</t>
  </si>
  <si>
    <t>N/A</t>
  </si>
  <si>
    <t>AA</t>
  </si>
  <si>
    <t>J2</t>
  </si>
  <si>
    <t>A</t>
  </si>
  <si>
    <t>J1</t>
  </si>
  <si>
    <t>B</t>
  </si>
  <si>
    <t>J3</t>
  </si>
  <si>
    <t>C</t>
  </si>
  <si>
    <t>D</t>
  </si>
  <si>
    <t xml:space="preserve"> </t>
  </si>
  <si>
    <t>2011 USA SHOOTING SHOTGUN NATIONAL CHAMPIONSHIPS</t>
  </si>
  <si>
    <t>MEN'S TRAP RESULTS</t>
  </si>
  <si>
    <t>JUNE 16-19, 2011</t>
  </si>
  <si>
    <t>Alvarado</t>
  </si>
  <si>
    <t>Michael</t>
  </si>
  <si>
    <t>Anderson</t>
  </si>
  <si>
    <t>Dustin</t>
  </si>
  <si>
    <t>Bade</t>
  </si>
  <si>
    <t>Lance</t>
  </si>
  <si>
    <t>Balke</t>
  </si>
  <si>
    <t>Bayer</t>
  </si>
  <si>
    <t>Thomas</t>
  </si>
  <si>
    <t>Beckmann</t>
  </si>
  <si>
    <t>Bradley</t>
  </si>
  <si>
    <t>Behrens</t>
  </si>
  <si>
    <t>Col. Dennis</t>
  </si>
  <si>
    <t>VET</t>
  </si>
  <si>
    <t>Bollman</t>
  </si>
  <si>
    <t>Roger</t>
  </si>
  <si>
    <t>Bortone Sr.</t>
  </si>
  <si>
    <t>Eugenio</t>
  </si>
  <si>
    <t>Brantley</t>
  </si>
  <si>
    <t>Maxey</t>
  </si>
  <si>
    <t>IS</t>
  </si>
  <si>
    <t>Joseph</t>
  </si>
  <si>
    <t>Brol Cardenas</t>
  </si>
  <si>
    <t>Jean Pierre</t>
  </si>
  <si>
    <t>GUA</t>
  </si>
  <si>
    <t>V</t>
  </si>
  <si>
    <t>Brooks</t>
  </si>
  <si>
    <t>Baylor</t>
  </si>
  <si>
    <t>Tom</t>
  </si>
  <si>
    <t>Burge</t>
  </si>
  <si>
    <t>Joshua</t>
  </si>
  <si>
    <t>Burrows</t>
  </si>
  <si>
    <t>Brian</t>
  </si>
  <si>
    <t>Chambers</t>
  </si>
  <si>
    <t>Charlie</t>
  </si>
  <si>
    <t>Chordash</t>
  </si>
  <si>
    <t>Richard</t>
  </si>
  <si>
    <t>Cogburn</t>
  </si>
  <si>
    <t>Ben</t>
  </si>
  <si>
    <t>De Salme</t>
  </si>
  <si>
    <t>Jarred</t>
  </si>
  <si>
    <t>DeSalme</t>
  </si>
  <si>
    <t>Jerome</t>
  </si>
  <si>
    <t>DiOrio</t>
  </si>
  <si>
    <t>David</t>
  </si>
  <si>
    <t>Dorak</t>
  </si>
  <si>
    <t>Brett</t>
  </si>
  <si>
    <t>Dorris</t>
  </si>
  <si>
    <t>Grant</t>
  </si>
  <si>
    <t>Dry</t>
  </si>
  <si>
    <t>Nathan</t>
  </si>
  <si>
    <t>Dsuban III</t>
  </si>
  <si>
    <t>Dupre</t>
  </si>
  <si>
    <t>AJ</t>
  </si>
  <si>
    <t>Felbaum</t>
  </si>
  <si>
    <t>Scott</t>
  </si>
  <si>
    <t>Fenton</t>
  </si>
  <si>
    <t>Jonathan</t>
  </si>
  <si>
    <t>CAN</t>
  </si>
  <si>
    <t>Flores, Jr.</t>
  </si>
  <si>
    <t>Fritz</t>
  </si>
  <si>
    <t>Peter</t>
  </si>
  <si>
    <t>Fryar</t>
  </si>
  <si>
    <t>William</t>
  </si>
  <si>
    <t>Gallant</t>
  </si>
  <si>
    <t>Hunter</t>
  </si>
  <si>
    <t>Gloria</t>
  </si>
  <si>
    <t>Luis</t>
  </si>
  <si>
    <t>Gogno</t>
  </si>
  <si>
    <t>Jacob</t>
  </si>
  <si>
    <t>Gossett</t>
  </si>
  <si>
    <t>Matthew</t>
  </si>
  <si>
    <t>Grazioli</t>
  </si>
  <si>
    <t>Dominic</t>
  </si>
  <si>
    <t>Hadden</t>
  </si>
  <si>
    <t>HAFER</t>
  </si>
  <si>
    <t>CHAD</t>
  </si>
  <si>
    <t>Hall</t>
  </si>
  <si>
    <t>Josh</t>
  </si>
  <si>
    <t>Harbison</t>
  </si>
  <si>
    <t>Morgan</t>
  </si>
  <si>
    <t>Harris</t>
  </si>
  <si>
    <t>Jered</t>
  </si>
  <si>
    <t>Joe</t>
  </si>
  <si>
    <t>Hartzell</t>
  </si>
  <si>
    <t>Harvey</t>
  </si>
  <si>
    <t>Mark</t>
  </si>
  <si>
    <t>Herman</t>
  </si>
  <si>
    <t>Shane</t>
  </si>
  <si>
    <t>Hill</t>
  </si>
  <si>
    <t>Ronald</t>
  </si>
  <si>
    <t>Trey</t>
  </si>
  <si>
    <t>Hitchcock</t>
  </si>
  <si>
    <t>Harold</t>
  </si>
  <si>
    <t>Holliday</t>
  </si>
  <si>
    <t>Holtzclaw</t>
  </si>
  <si>
    <t>Stephen</t>
  </si>
  <si>
    <t>Inman</t>
  </si>
  <si>
    <t>Seth</t>
  </si>
  <si>
    <t>Walter</t>
  </si>
  <si>
    <t>Kremke</t>
  </si>
  <si>
    <t>Keenan</t>
  </si>
  <si>
    <t>Lamb</t>
  </si>
  <si>
    <t>Avery</t>
  </si>
  <si>
    <t>Laux</t>
  </si>
  <si>
    <t>J</t>
  </si>
  <si>
    <t>Linn</t>
  </si>
  <si>
    <t>Col. John</t>
  </si>
  <si>
    <t>Lirio</t>
  </si>
  <si>
    <t>Tyler</t>
  </si>
  <si>
    <t>Lundie</t>
  </si>
  <si>
    <t>Nathaniel</t>
  </si>
  <si>
    <t>Mayer</t>
  </si>
  <si>
    <t>John</t>
  </si>
  <si>
    <t>McCarty</t>
  </si>
  <si>
    <t>Kross</t>
  </si>
  <si>
    <t>McGuire</t>
  </si>
  <si>
    <t>Mike</t>
  </si>
  <si>
    <t>Mein</t>
  </si>
  <si>
    <t>Derrick</t>
  </si>
  <si>
    <t>Milan</t>
  </si>
  <si>
    <t>Maxwell</t>
  </si>
  <si>
    <t>Minyard</t>
  </si>
  <si>
    <t>Chris</t>
  </si>
  <si>
    <t>Mosscrop</t>
  </si>
  <si>
    <t>Mullen</t>
  </si>
  <si>
    <t>Paul</t>
  </si>
  <si>
    <t>Mullins</t>
  </si>
  <si>
    <t>Odom</t>
  </si>
  <si>
    <t>Austin</t>
  </si>
  <si>
    <t>Pentecost</t>
  </si>
  <si>
    <t>Ian</t>
  </si>
  <si>
    <t>Richardson</t>
  </si>
  <si>
    <t>Dakotah</t>
  </si>
  <si>
    <t>Salas</t>
  </si>
  <si>
    <t>Saye</t>
  </si>
  <si>
    <t>Connor</t>
  </si>
  <si>
    <t>Scholz</t>
  </si>
  <si>
    <t>Nicholas</t>
  </si>
  <si>
    <t>Senter</t>
  </si>
  <si>
    <t>SMITH</t>
  </si>
  <si>
    <t>RICHARD</t>
  </si>
  <si>
    <t>Spencer</t>
  </si>
  <si>
    <t>Kendall</t>
  </si>
  <si>
    <t>Spruill</t>
  </si>
  <si>
    <t>Corey</t>
  </si>
  <si>
    <t>Stuckstede</t>
  </si>
  <si>
    <t>Swasey</t>
  </si>
  <si>
    <t>Christopher</t>
  </si>
  <si>
    <t>Tobin</t>
  </si>
  <si>
    <t>Andrew</t>
  </si>
  <si>
    <t>J1/U</t>
  </si>
  <si>
    <t>MEX</t>
  </si>
  <si>
    <t>Turner</t>
  </si>
  <si>
    <t>Verkamp</t>
  </si>
  <si>
    <t>Russ</t>
  </si>
  <si>
    <t>Wagner</t>
  </si>
  <si>
    <t>Daniel</t>
  </si>
  <si>
    <t>Wallace</t>
  </si>
  <si>
    <t>Casey  "Jake"</t>
  </si>
  <si>
    <t>Walters</t>
  </si>
  <si>
    <t>Garrett</t>
  </si>
  <si>
    <t>Wang</t>
  </si>
  <si>
    <t>Shiu-Lun</t>
  </si>
  <si>
    <t>Ward</t>
  </si>
  <si>
    <t>Blake</t>
  </si>
  <si>
    <t>Weatherford</t>
  </si>
  <si>
    <t>Stormy</t>
  </si>
  <si>
    <t>Webb</t>
  </si>
  <si>
    <t>Weger</t>
  </si>
  <si>
    <t>Johnny</t>
  </si>
  <si>
    <t>Weston</t>
  </si>
  <si>
    <t>Kevin</t>
  </si>
  <si>
    <t>White</t>
  </si>
  <si>
    <t>Wietfeldt</t>
  </si>
  <si>
    <t>Collin</t>
  </si>
  <si>
    <t>Wilcox</t>
  </si>
  <si>
    <t>Wesley</t>
  </si>
  <si>
    <t>Zanella</t>
  </si>
  <si>
    <t>Juan</t>
  </si>
  <si>
    <t>Zutavern</t>
  </si>
  <si>
    <t>Print</t>
  </si>
  <si>
    <t>McGowen</t>
  </si>
  <si>
    <t>Alvarez</t>
  </si>
  <si>
    <t>Nicolas</t>
  </si>
  <si>
    <t>DOM</t>
  </si>
  <si>
    <t>Escoban</t>
  </si>
  <si>
    <t>Lorenzo</t>
  </si>
  <si>
    <t>Domingo</t>
  </si>
  <si>
    <t>First</t>
  </si>
  <si>
    <t>Univ</t>
  </si>
  <si>
    <t>Day 1</t>
  </si>
  <si>
    <t>Day 2</t>
  </si>
  <si>
    <t>Day 3</t>
  </si>
  <si>
    <t>TOTAL</t>
  </si>
  <si>
    <t>WOMEN'S TRAP RESULTS</t>
  </si>
  <si>
    <t>Applegate</t>
  </si>
  <si>
    <t>Eileen</t>
  </si>
  <si>
    <t>Arnold</t>
  </si>
  <si>
    <t>Lynsey</t>
  </si>
  <si>
    <t>Beaman</t>
  </si>
  <si>
    <t>Janessa</t>
  </si>
  <si>
    <t>Bender</t>
  </si>
  <si>
    <t>Molly</t>
  </si>
  <si>
    <t>U</t>
  </si>
  <si>
    <t>Bowers</t>
  </si>
  <si>
    <t>Kimberley</t>
  </si>
  <si>
    <t>Browning</t>
  </si>
  <si>
    <t>Kayle</t>
  </si>
  <si>
    <t>Burch</t>
  </si>
  <si>
    <t>Victoria</t>
  </si>
  <si>
    <t>Carroll</t>
  </si>
  <si>
    <t>Ashley</t>
  </si>
  <si>
    <t>Cogdell</t>
  </si>
  <si>
    <t>Colbert</t>
  </si>
  <si>
    <t>Haley</t>
  </si>
  <si>
    <t>Danhausen</t>
  </si>
  <si>
    <t>Erin</t>
  </si>
  <si>
    <t>Theresa</t>
  </si>
  <si>
    <t>Dunn</t>
  </si>
  <si>
    <t>Greco</t>
  </si>
  <si>
    <t>Megan</t>
  </si>
  <si>
    <t>Heiden</t>
  </si>
  <si>
    <t>Rachael</t>
  </si>
  <si>
    <t>Hobbs</t>
  </si>
  <si>
    <t>Brandi</t>
  </si>
  <si>
    <t>Honour</t>
  </si>
  <si>
    <t>Sandra</t>
  </si>
  <si>
    <t>Martinago</t>
  </si>
  <si>
    <t>Stephanie</t>
  </si>
  <si>
    <t>Meyer</t>
  </si>
  <si>
    <t>Cynthia</t>
  </si>
  <si>
    <t>Deena</t>
  </si>
  <si>
    <t>Nattrass</t>
  </si>
  <si>
    <t>Susan</t>
  </si>
  <si>
    <t>Reed</t>
  </si>
  <si>
    <t>Tiffany</t>
  </si>
  <si>
    <t>Sledge</t>
  </si>
  <si>
    <t>Weinheimer</t>
  </si>
  <si>
    <t>Caitlin</t>
  </si>
  <si>
    <t>Wilder</t>
  </si>
  <si>
    <t>Miranda</t>
  </si>
  <si>
    <t>Zauhar</t>
  </si>
  <si>
    <t>Kelsey</t>
  </si>
  <si>
    <t>YES</t>
  </si>
  <si>
    <t xml:space="preserve"> TRAP TEAM RESULTS</t>
  </si>
  <si>
    <t>Army Gold</t>
  </si>
  <si>
    <t>Ryan Hadden</t>
  </si>
  <si>
    <t>Seth Inman</t>
  </si>
  <si>
    <t>Josh Webb</t>
  </si>
  <si>
    <t>California Kings</t>
  </si>
  <si>
    <t>Brian Burrows</t>
  </si>
  <si>
    <t>Jake Wallace</t>
  </si>
  <si>
    <t>Click Click Bang</t>
  </si>
  <si>
    <t>Collin Weitfeldt</t>
  </si>
  <si>
    <t>OTC Blue</t>
  </si>
  <si>
    <t>Jake Turner</t>
  </si>
  <si>
    <t>Lance Bade</t>
  </si>
  <si>
    <t>John Mullins</t>
  </si>
  <si>
    <t>OTC Red</t>
  </si>
  <si>
    <t>Garrett Walters</t>
  </si>
  <si>
    <t>Swamp Donkeys</t>
  </si>
  <si>
    <t>Baylor Brooks</t>
  </si>
  <si>
    <t>Michael Alvarado</t>
  </si>
  <si>
    <t>Dustin McGowen</t>
  </si>
  <si>
    <t>Gateway Claybusters Orange</t>
  </si>
  <si>
    <t>Brad Beckmann</t>
  </si>
  <si>
    <t>Peter Fritz</t>
  </si>
  <si>
    <t>Corey Spruill</t>
  </si>
  <si>
    <t>Men's 2-Man Open Teams</t>
  </si>
  <si>
    <t>Jr. Men's 2-Man Open Teams</t>
  </si>
  <si>
    <t>Men's 3-Man Open Teams</t>
  </si>
  <si>
    <t>OTC Black</t>
  </si>
  <si>
    <t>OTC Maroon</t>
  </si>
  <si>
    <t>OTC Orange</t>
  </si>
  <si>
    <t>USAMU Black</t>
  </si>
  <si>
    <t>USAMU Gold</t>
  </si>
  <si>
    <t>Shane Herman</t>
  </si>
  <si>
    <t>Corn and Potatoes</t>
  </si>
  <si>
    <t>Wesley Wilcox</t>
  </si>
  <si>
    <t>Derrick Mein</t>
  </si>
  <si>
    <t>OTC Brown</t>
  </si>
  <si>
    <t>Dakotah Richardson</t>
  </si>
  <si>
    <t>Masters of Debating</t>
  </si>
  <si>
    <t>Jack Wallace</t>
  </si>
  <si>
    <t>Dirty Max</t>
  </si>
  <si>
    <t>Michael Alvardo</t>
  </si>
  <si>
    <t>Kross McCarty</t>
  </si>
  <si>
    <t>Browning's Boys</t>
  </si>
  <si>
    <t>Hunter Gallant</t>
  </si>
  <si>
    <t>Austin Odom</t>
  </si>
  <si>
    <t>Clay Commanders</t>
  </si>
  <si>
    <t>Andy Tobin</t>
  </si>
  <si>
    <t>Jake Gogno</t>
  </si>
  <si>
    <t>Women's 2-Man Open Teams</t>
  </si>
  <si>
    <t>Lakato's Ladies</t>
  </si>
  <si>
    <t>Brandi Hobbs</t>
  </si>
  <si>
    <t>Ashley Carroll</t>
  </si>
  <si>
    <t>Texarkana Two-Step</t>
  </si>
  <si>
    <t>Kalye Browning</t>
  </si>
  <si>
    <t>Miranda Wilder</t>
  </si>
  <si>
    <t>OTC Decadent Delights</t>
  </si>
  <si>
    <t>Corey Cogdell</t>
  </si>
  <si>
    <t>Rachel Heiden</t>
  </si>
  <si>
    <t>Schreiner Gold</t>
  </si>
  <si>
    <t>Caitlin Weinheimer</t>
  </si>
  <si>
    <t>Megan Greco</t>
  </si>
  <si>
    <t>OTC Magenta</t>
  </si>
  <si>
    <t>Janessa Beaman</t>
  </si>
  <si>
    <t>Kelsey Zauhar</t>
  </si>
  <si>
    <t>1 award for 2-3 teams entered</t>
  </si>
  <si>
    <t>2 awards for 4-5 teams entered</t>
  </si>
  <si>
    <t>3 awards for 6+ teams entered</t>
  </si>
  <si>
    <t>Results are based off of the first 125 targets</t>
  </si>
  <si>
    <t>**</t>
  </si>
  <si>
    <t>Rule 9.13.4.3</t>
  </si>
  <si>
    <t>Absent Shooter</t>
  </si>
  <si>
    <t>*</t>
  </si>
  <si>
    <t>Rule 9.5.6.3</t>
  </si>
  <si>
    <t>Absent Assistant Referee</t>
  </si>
  <si>
    <t>Champion</t>
  </si>
  <si>
    <t>2nd Place</t>
  </si>
  <si>
    <t>3rd Place</t>
  </si>
  <si>
    <t>Jr. Champion</t>
  </si>
  <si>
    <t>High Collegiate</t>
  </si>
  <si>
    <t>High J2</t>
  </si>
  <si>
    <t>High Class A/B</t>
  </si>
  <si>
    <t>2nd Place Class A/B</t>
  </si>
  <si>
    <t>3rd Place Class A/B</t>
  </si>
  <si>
    <t>High Class C/D</t>
  </si>
  <si>
    <t>2nd Place C/D</t>
  </si>
  <si>
    <t>3rd Place C/D</t>
  </si>
  <si>
    <t>Sr. Champion</t>
  </si>
  <si>
    <t>High J3</t>
  </si>
  <si>
    <t>High Class A</t>
  </si>
  <si>
    <t>2nd Place Class A</t>
  </si>
  <si>
    <t>3rd Place Class A</t>
  </si>
  <si>
    <t>High Class B</t>
  </si>
  <si>
    <t>2nd Place Class B</t>
  </si>
  <si>
    <t>3rd Place Class B</t>
  </si>
  <si>
    <t>High Class C</t>
  </si>
  <si>
    <t>2nd Place Class C</t>
  </si>
  <si>
    <t>3rd Place Class C</t>
  </si>
  <si>
    <t>High Class D</t>
  </si>
  <si>
    <t>2nd Place Class D</t>
  </si>
  <si>
    <t>3rd Place Class D</t>
  </si>
  <si>
    <t>High Visitor</t>
  </si>
  <si>
    <t>***18</t>
  </si>
  <si>
    <t>18**</t>
  </si>
  <si>
    <t>Mike Flores Jr.</t>
  </si>
  <si>
    <t>* by count-back</t>
  </si>
  <si>
    <t>**13</t>
  </si>
  <si>
    <t>**18</t>
  </si>
  <si>
    <t>*13</t>
  </si>
  <si>
    <t>DeWitt</t>
  </si>
  <si>
    <t>Jean Pierre Brol Cardenas</t>
  </si>
  <si>
    <t>Jr. Men's 3-Man  Teams</t>
  </si>
  <si>
    <t>Richard White</t>
  </si>
  <si>
    <t>Joshua Burge</t>
  </si>
  <si>
    <t>Nathaniel Lundie</t>
  </si>
  <si>
    <t>Grant Dorris</t>
  </si>
  <si>
    <t>Eugenio Bortone Sr.</t>
  </si>
  <si>
    <t>Nathan Dry</t>
  </si>
  <si>
    <t>Sandra Honour</t>
  </si>
  <si>
    <t>Molly Bender</t>
  </si>
  <si>
    <t>Kimberly Bowers</t>
  </si>
  <si>
    <t>Haley Dunn</t>
  </si>
  <si>
    <t>Lynsey Arnold</t>
  </si>
  <si>
    <t>JUNIOR MEN'S TRAP RESULTS</t>
  </si>
  <si>
    <t>FINAL</t>
  </si>
  <si>
    <t>BIB</t>
  </si>
  <si>
    <t>Final</t>
  </si>
  <si>
    <t>Day 4</t>
  </si>
  <si>
    <t>Total</t>
  </si>
  <si>
    <t>SENIOR MEN'S TRAP RESULTS</t>
  </si>
  <si>
    <t>Paul Mullen</t>
  </si>
  <si>
    <t>Match</t>
  </si>
  <si>
    <t>Stephanie Martinago</t>
  </si>
  <si>
    <t>David Senter</t>
  </si>
  <si>
    <t>Maxey Brantley</t>
  </si>
  <si>
    <t>SO</t>
  </si>
  <si>
    <t>Kayle Browning</t>
  </si>
  <si>
    <t>Matthew Gossett</t>
  </si>
  <si>
    <t>Morgan Harbison</t>
  </si>
  <si>
    <t>Collin Wietfeldt</t>
  </si>
  <si>
    <t>Dustin Anderson</t>
  </si>
  <si>
    <t xml:space="preserve">High Veteran </t>
  </si>
  <si>
    <t>Col. Dennis Behrens</t>
  </si>
  <si>
    <t>Gen. Curtis Lemay Trophy Winner</t>
  </si>
  <si>
    <t>Barbara Thomas Trophy Winner</t>
  </si>
  <si>
    <t>Richard Hadden</t>
  </si>
  <si>
    <t>MEN'S DOUBLE TRAP RESULTS</t>
  </si>
  <si>
    <t>Fernando Enrique</t>
  </si>
  <si>
    <t>Herbert Danilo</t>
  </si>
  <si>
    <t>Crawford</t>
  </si>
  <si>
    <t>Billy</t>
  </si>
  <si>
    <t>DePatis</t>
  </si>
  <si>
    <t>Kelcey</t>
  </si>
  <si>
    <t>Dyer</t>
  </si>
  <si>
    <t>Rady</t>
  </si>
  <si>
    <t>Eller  III</t>
  </si>
  <si>
    <t>Garvey</t>
  </si>
  <si>
    <t>Hank</t>
  </si>
  <si>
    <t>Haldeman</t>
  </si>
  <si>
    <t>Derek</t>
  </si>
  <si>
    <t>Holguin</t>
  </si>
  <si>
    <t>Jeff</t>
  </si>
  <si>
    <t>Morales</t>
  </si>
  <si>
    <t>Manuel</t>
  </si>
  <si>
    <t>Richmond</t>
  </si>
  <si>
    <t>Rupert</t>
  </si>
  <si>
    <t>Tejeda</t>
  </si>
  <si>
    <t>Henry</t>
  </si>
  <si>
    <t>Valdez Pombo</t>
  </si>
  <si>
    <t>Adolfo</t>
  </si>
  <si>
    <t>Webster</t>
  </si>
  <si>
    <t>Wilkoski</t>
  </si>
  <si>
    <t>Christian</t>
  </si>
  <si>
    <t>High Senior</t>
  </si>
  <si>
    <t>2nd Place Senior</t>
  </si>
  <si>
    <t>2nd Place Class C/D</t>
  </si>
  <si>
    <t>3rd Place Class C/D</t>
  </si>
  <si>
    <t>JUNE 21-22, 2011</t>
  </si>
  <si>
    <t>JUNIOR MEN'S DOUBLE TRAP RESULTS</t>
  </si>
  <si>
    <t>Fernando Brol</t>
  </si>
  <si>
    <t>Trey Hill</t>
  </si>
  <si>
    <t>Rady Dyer</t>
  </si>
  <si>
    <t>Johnny Weger</t>
  </si>
  <si>
    <t>Jeff Holguin</t>
  </si>
  <si>
    <t>Josh Richmond</t>
  </si>
  <si>
    <t>Glenn Eller</t>
  </si>
  <si>
    <t>Walton Glenn</t>
  </si>
  <si>
    <t>Christian Wilkoski</t>
  </si>
  <si>
    <t>Kelsey DePatis</t>
  </si>
  <si>
    <t>Christopher Webster</t>
  </si>
  <si>
    <t xml:space="preserve">Final </t>
  </si>
  <si>
    <t>Ian Rupert</t>
  </si>
  <si>
    <t>Derek Haldeman</t>
  </si>
  <si>
    <t>Billy Crawford</t>
  </si>
  <si>
    <t>JUNE 24-26, 2011</t>
  </si>
  <si>
    <t>Altman</t>
  </si>
  <si>
    <t>Belanger</t>
  </si>
  <si>
    <t>Brandon</t>
  </si>
  <si>
    <t>Blanchard  III</t>
  </si>
  <si>
    <t>Wilfred</t>
  </si>
  <si>
    <t>Brazell</t>
  </si>
  <si>
    <t>Britt</t>
  </si>
  <si>
    <t>Tanner</t>
  </si>
  <si>
    <t>Buretz</t>
  </si>
  <si>
    <t>Carter</t>
  </si>
  <si>
    <t>Timothy</t>
  </si>
  <si>
    <t>Cates</t>
  </si>
  <si>
    <t>Emily</t>
  </si>
  <si>
    <t>Chavalitlekha</t>
  </si>
  <si>
    <t>Roy</t>
  </si>
  <si>
    <t>Chiang</t>
  </si>
  <si>
    <t>Sai</t>
  </si>
  <si>
    <t>Coggins</t>
  </si>
  <si>
    <t>Corrigan</t>
  </si>
  <si>
    <t>Craft</t>
  </si>
  <si>
    <t>Coulter</t>
  </si>
  <si>
    <t>Granger</t>
  </si>
  <si>
    <t>Donahue</t>
  </si>
  <si>
    <t>Drozd</t>
  </si>
  <si>
    <t>Brandy</t>
  </si>
  <si>
    <t>Dunnebacke</t>
  </si>
  <si>
    <t>Will</t>
  </si>
  <si>
    <t>English</t>
  </si>
  <si>
    <t>Amber</t>
  </si>
  <si>
    <t>Fuqua</t>
  </si>
  <si>
    <t>Gauthier</t>
  </si>
  <si>
    <t>Gregory</t>
  </si>
  <si>
    <t>Gayla</t>
  </si>
  <si>
    <t>Grehan</t>
  </si>
  <si>
    <t>Grinnell</t>
  </si>
  <si>
    <t>Jaiden</t>
  </si>
  <si>
    <t>Hancock</t>
  </si>
  <si>
    <t>Vincent</t>
  </si>
  <si>
    <t>Haver</t>
  </si>
  <si>
    <t>Horton</t>
  </si>
  <si>
    <t>Robert</t>
  </si>
  <si>
    <t>Johnson</t>
  </si>
  <si>
    <t>Jungman</t>
  </si>
  <si>
    <t>Kyle</t>
  </si>
  <si>
    <t>Phillip</t>
  </si>
  <si>
    <t>Ty</t>
  </si>
  <si>
    <t>Keldsen</t>
  </si>
  <si>
    <t>Isaac</t>
  </si>
  <si>
    <t>Jakob</t>
  </si>
  <si>
    <t>King</t>
  </si>
  <si>
    <t>Colin</t>
  </si>
  <si>
    <t>Lackey</t>
  </si>
  <si>
    <t>Katie</t>
  </si>
  <si>
    <t>Sra</t>
  </si>
  <si>
    <t>Surender</t>
  </si>
  <si>
    <t>McBee</t>
  </si>
  <si>
    <t>Remington</t>
  </si>
  <si>
    <t>Zachary</t>
  </si>
  <si>
    <t>McCaleb</t>
  </si>
  <si>
    <t>Hamilton</t>
  </si>
  <si>
    <t>McGrath, II</t>
  </si>
  <si>
    <t>Jon Michael</t>
  </si>
  <si>
    <t>McLelland</t>
  </si>
  <si>
    <t>Randal</t>
  </si>
  <si>
    <t>Molina</t>
  </si>
  <si>
    <t>Moody</t>
  </si>
  <si>
    <t>Riley</t>
  </si>
  <si>
    <t>Ojerio</t>
  </si>
  <si>
    <t>Ozier</t>
  </si>
  <si>
    <t>Adam</t>
  </si>
  <si>
    <t>Percherson</t>
  </si>
  <si>
    <t>Perry</t>
  </si>
  <si>
    <t>Porter</t>
  </si>
  <si>
    <t>Nash</t>
  </si>
  <si>
    <t>Raley</t>
  </si>
  <si>
    <t>Eric</t>
  </si>
  <si>
    <t>Rhode</t>
  </si>
  <si>
    <t>Kimberly</t>
  </si>
  <si>
    <t>Romero Arribas</t>
  </si>
  <si>
    <t>Juan Carlos</t>
  </si>
  <si>
    <t>Romero Leiva</t>
  </si>
  <si>
    <t>Andrea</t>
  </si>
  <si>
    <t>Schaeffer Samayoa</t>
  </si>
  <si>
    <t>Juan Ramon</t>
  </si>
  <si>
    <t>Sifers</t>
  </si>
  <si>
    <t>Larry</t>
  </si>
  <si>
    <t>Smotek</t>
  </si>
  <si>
    <t>Connie</t>
  </si>
  <si>
    <t>Thompson</t>
  </si>
  <si>
    <t>Frank</t>
  </si>
  <si>
    <t>Toll</t>
  </si>
  <si>
    <t>Elliot</t>
  </si>
  <si>
    <t>Valdez Romero</t>
  </si>
  <si>
    <t>Carlos</t>
  </si>
  <si>
    <t>Vizzi</t>
  </si>
  <si>
    <t>Dania</t>
  </si>
  <si>
    <t>Weeks</t>
  </si>
  <si>
    <t>Womack</t>
  </si>
  <si>
    <t>Zachrisson Joglar</t>
  </si>
  <si>
    <t>Rodrigo Severino</t>
  </si>
  <si>
    <t>Steele</t>
  </si>
  <si>
    <t>Jones</t>
  </si>
  <si>
    <t>Mitchell</t>
  </si>
  <si>
    <t>Gruetzner</t>
  </si>
  <si>
    <t>Parfenov</t>
  </si>
  <si>
    <t>Sergey</t>
  </si>
  <si>
    <t>Roberson</t>
  </si>
  <si>
    <t xml:space="preserve">Chiang </t>
  </si>
  <si>
    <t>Ali</t>
  </si>
  <si>
    <t>Nazario</t>
  </si>
  <si>
    <t>Ricardo</t>
  </si>
  <si>
    <t>Wesetlake</t>
  </si>
  <si>
    <t xml:space="preserve"> SKEET TEAM RESULTS</t>
  </si>
  <si>
    <t>JUNE 24-25, 2011</t>
  </si>
  <si>
    <t>The Untouchables</t>
  </si>
  <si>
    <t>Philip Jungman</t>
  </si>
  <si>
    <t>Granger DeWitt</t>
  </si>
  <si>
    <t>Tanner Brooks</t>
  </si>
  <si>
    <t>3 Position Rifle Shooters</t>
  </si>
  <si>
    <t>Matt Ojerio</t>
  </si>
  <si>
    <t>Luis Gloria</t>
  </si>
  <si>
    <t>Kyle Johnson</t>
  </si>
  <si>
    <t>OTC #1</t>
  </si>
  <si>
    <t>Frank Thompson</t>
  </si>
  <si>
    <t>BJ Blanchard</t>
  </si>
  <si>
    <t>Jon Michael McGrath</t>
  </si>
  <si>
    <t>Sean McLelland</t>
  </si>
  <si>
    <t>Mark Weeks</t>
  </si>
  <si>
    <t>Vincent Hancock</t>
  </si>
  <si>
    <t>Californians</t>
  </si>
  <si>
    <t>Larry Sifers</t>
  </si>
  <si>
    <t>Sia Chang</t>
  </si>
  <si>
    <t>Dr. Evil &amp; Mini Me</t>
  </si>
  <si>
    <t>Jr. Men's 2-Man Teams</t>
  </si>
  <si>
    <t>Lefty/Righty</t>
  </si>
  <si>
    <t>Remington McBee</t>
  </si>
  <si>
    <t>Brandon Belanger</t>
  </si>
  <si>
    <t>Team Arizona</t>
  </si>
  <si>
    <t>*20</t>
  </si>
  <si>
    <t>Joaquin</t>
  </si>
  <si>
    <t>*16</t>
  </si>
  <si>
    <t>MEN'S SKEET RESULTS</t>
  </si>
  <si>
    <t>WOMEN'S SKEET RESULTS</t>
  </si>
  <si>
    <t>**9</t>
  </si>
  <si>
    <t>3rd Place Senior</t>
  </si>
  <si>
    <t>2011 National Junior Olympic Championships</t>
  </si>
  <si>
    <t>SKEET INVITATIONS</t>
  </si>
  <si>
    <t>*Cutoff score of 80 out of the first 125 targets</t>
  </si>
  <si>
    <t>*Invitations will be received by mail</t>
  </si>
  <si>
    <t>**19</t>
  </si>
  <si>
    <t>**16</t>
  </si>
  <si>
    <t>*22</t>
  </si>
  <si>
    <t>Juan Romero</t>
  </si>
  <si>
    <t>Adam Ozier</t>
  </si>
  <si>
    <t>John Grehan</t>
  </si>
  <si>
    <t>Sai Chiang</t>
  </si>
  <si>
    <t>DNF</t>
  </si>
  <si>
    <t>Matthew Ojerio</t>
  </si>
  <si>
    <t>Michael Cates</t>
  </si>
  <si>
    <t>Robert Johnson</t>
  </si>
  <si>
    <t>Will Dunnebacke</t>
  </si>
  <si>
    <t>Eric Raley</t>
  </si>
  <si>
    <t>Dania Vizzi</t>
  </si>
  <si>
    <t>Emily Cates</t>
  </si>
  <si>
    <t>Riley Moody</t>
  </si>
  <si>
    <t>Connie Smotek</t>
  </si>
  <si>
    <t>Ali Chiang</t>
  </si>
  <si>
    <t>Kim Rhode</t>
  </si>
  <si>
    <t>Brandy Drozd</t>
  </si>
  <si>
    <t>Caitlin Connor</t>
  </si>
  <si>
    <t>Randall Sean McLelland</t>
  </si>
  <si>
    <t>JUNIOR WOMEN'S SKEET RESULTS</t>
  </si>
  <si>
    <t>JUNIOR MEN'S SKEET RESULTS</t>
  </si>
  <si>
    <t>JUNIOR WOMEN'S TRAP RESULTS</t>
  </si>
  <si>
    <t>Robert Stack Trophy Winner</t>
  </si>
  <si>
    <t>Jo Hunt Trophy Winner</t>
  </si>
  <si>
    <t>Sizemore Trophy Winner</t>
  </si>
  <si>
    <t>Jaiden Grinnell</t>
  </si>
  <si>
    <t>Morgan Craft</t>
  </si>
  <si>
    <t>TJ Bayer</t>
  </si>
  <si>
    <t>Thomas Coggins</t>
  </si>
  <si>
    <t>Phillip Jungman</t>
  </si>
  <si>
    <t>Trey Buretz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</si>
</sst>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26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 wrapText="1" readingOrder="1"/>
      <protection locked="0"/>
    </xf>
    <xf numFmtId="0" fontId="9" fillId="0" borderId="8" xfId="0" applyFont="1" applyFill="1" applyBorder="1" applyAlignment="1" applyProtection="1">
      <alignment horizontal="center" vertical="center" wrapText="1" readingOrder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3" fillId="0" borderId="0" xfId="0" applyFont="1" applyBorder="1" applyAlignment="1"/>
    <xf numFmtId="0" fontId="5" fillId="0" borderId="0" xfId="0" applyFont="1" applyFill="1" applyAlignme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1" fillId="0" borderId="0" xfId="0" applyFont="1" applyFill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/>
    <xf numFmtId="0" fontId="5" fillId="0" borderId="9" xfId="0" applyFont="1" applyFill="1" applyBorder="1" applyAlignment="1">
      <alignment horizontal="center"/>
    </xf>
    <xf numFmtId="0" fontId="6" fillId="0" borderId="12" xfId="0" applyFont="1" applyBorder="1"/>
    <xf numFmtId="0" fontId="1" fillId="0" borderId="8" xfId="0" applyFont="1" applyFill="1" applyBorder="1" applyAlignment="1">
      <alignment horizontal="center"/>
    </xf>
    <xf numFmtId="0" fontId="6" fillId="0" borderId="11" xfId="0" applyFont="1" applyBorder="1"/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5" fillId="0" borderId="10" xfId="0" applyFont="1" applyFill="1" applyBorder="1" applyAlignment="1">
      <alignment horizontal="center"/>
    </xf>
    <xf numFmtId="0" fontId="6" fillId="0" borderId="13" xfId="0" applyFont="1" applyBorder="1"/>
    <xf numFmtId="0" fontId="15" fillId="0" borderId="8" xfId="0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4" fillId="0" borderId="0" xfId="0" applyFont="1" applyFill="1"/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Border="1" applyAlignment="1" applyProtection="1">
      <alignment horizontal="left" vertical="center" wrapText="1" readingOrder="1"/>
      <protection locked="0"/>
    </xf>
    <xf numFmtId="0" fontId="3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6" fillId="0" borderId="0" xfId="0" applyFont="1" applyFill="1" applyAlignment="1"/>
    <xf numFmtId="0" fontId="16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1" fillId="0" borderId="9" xfId="0" applyFont="1" applyBorder="1" applyAlignment="1" applyProtection="1">
      <alignment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/>
    </xf>
    <xf numFmtId="0" fontId="11" fillId="0" borderId="9" xfId="0" applyFont="1" applyBorder="1" applyAlignment="1" applyProtection="1">
      <alignment horizontal="left" vertical="center" wrapText="1" readingOrder="1"/>
      <protection locked="0"/>
    </xf>
    <xf numFmtId="0" fontId="11" fillId="0" borderId="10" xfId="0" applyFont="1" applyFill="1" applyBorder="1" applyAlignment="1" applyProtection="1">
      <alignment horizontal="left" vertical="center" wrapText="1" readingOrder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1" fillId="0" borderId="16" xfId="0" applyFont="1" applyBorder="1" applyAlignment="1" applyProtection="1">
      <alignment horizontal="left" vertical="center" wrapText="1" readingOrder="1"/>
      <protection locked="0"/>
    </xf>
    <xf numFmtId="0" fontId="11" fillId="0" borderId="8" xfId="0" applyFont="1" applyBorder="1" applyAlignment="1" applyProtection="1">
      <alignment horizontal="left" vertical="center" wrapText="1" readingOrder="1"/>
      <protection locked="0"/>
    </xf>
    <xf numFmtId="0" fontId="11" fillId="0" borderId="8" xfId="0" applyFont="1" applyFill="1" applyBorder="1" applyAlignment="1" applyProtection="1">
      <alignment horizontal="left" vertical="center" wrapText="1" readingOrder="1"/>
      <protection locked="0"/>
    </xf>
    <xf numFmtId="0" fontId="12" fillId="0" borderId="8" xfId="0" applyFont="1" applyBorder="1"/>
    <xf numFmtId="0" fontId="11" fillId="0" borderId="14" xfId="0" applyFont="1" applyFill="1" applyBorder="1" applyAlignment="1" applyProtection="1">
      <alignment horizontal="left" vertical="center" wrapText="1" readingOrder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left"/>
    </xf>
    <xf numFmtId="0" fontId="9" fillId="0" borderId="16" xfId="0" applyFont="1" applyBorder="1" applyAlignment="1" applyProtection="1">
      <alignment horizontal="center" vertical="center" wrapText="1" readingOrder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9" fillId="0" borderId="14" xfId="0" applyFont="1" applyFill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/>
    <xf numFmtId="0" fontId="1" fillId="0" borderId="1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14" xfId="0" applyFont="1" applyBorder="1"/>
    <xf numFmtId="0" fontId="16" fillId="0" borderId="0" xfId="0" applyFont="1"/>
    <xf numFmtId="0" fontId="16" fillId="0" borderId="0" xfId="0" applyFont="1" applyFill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Border="1"/>
    <xf numFmtId="0" fontId="16" fillId="0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6" fillId="0" borderId="0" xfId="0" applyFont="1" applyAlignment="1"/>
    <xf numFmtId="0" fontId="16" fillId="0" borderId="0" xfId="0" applyFont="1" applyFill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5" xfId="0" applyFont="1" applyBorder="1"/>
    <xf numFmtId="0" fontId="2" fillId="0" borderId="10" xfId="0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8" fillId="0" borderId="0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8" fillId="0" borderId="8" xfId="0" applyFont="1" applyFill="1" applyBorder="1" applyAlignment="1" applyProtection="1">
      <alignment horizontal="center" vertical="center" wrapText="1" readingOrder="1"/>
      <protection locked="0"/>
    </xf>
    <xf numFmtId="0" fontId="4" fillId="0" borderId="1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1" fillId="3" borderId="0" xfId="0" applyFont="1" applyFill="1" applyAlignment="1">
      <alignment horizontal="center"/>
    </xf>
    <xf numFmtId="0" fontId="12" fillId="0" borderId="8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Fill="1" applyBorder="1"/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 applyProtection="1">
      <alignment vertical="center" wrapText="1" readingOrder="1"/>
      <protection locked="0"/>
    </xf>
    <xf numFmtId="0" fontId="4" fillId="3" borderId="0" xfId="0" applyFont="1" applyFill="1" applyBorder="1" applyAlignment="1">
      <alignment vertical="center" readingOrder="1"/>
    </xf>
    <xf numFmtId="0" fontId="2" fillId="3" borderId="0" xfId="0" applyFont="1" applyFill="1" applyBorder="1" applyAlignment="1">
      <alignment vertical="center" readingOrder="1"/>
    </xf>
    <xf numFmtId="0" fontId="2" fillId="3" borderId="0" xfId="0" applyFont="1" applyFill="1" applyBorder="1"/>
    <xf numFmtId="0" fontId="2" fillId="3" borderId="0" xfId="0" applyFont="1" applyFill="1"/>
    <xf numFmtId="0" fontId="1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Fill="1" applyBorder="1" applyAlignment="1"/>
    <xf numFmtId="0" fontId="16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13" fillId="3" borderId="0" xfId="0" applyFont="1" applyFill="1" applyBorder="1" applyAlignment="1">
      <alignment vertical="center" readingOrder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center" vertical="center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Border="1"/>
    <xf numFmtId="0" fontId="1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1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 vertical="center" wrapText="1" readingOrder="1"/>
      <protection locked="0"/>
    </xf>
    <xf numFmtId="0" fontId="11" fillId="3" borderId="0" xfId="0" applyFont="1" applyFill="1" applyBorder="1" applyAlignment="1" applyProtection="1">
      <alignment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6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0"/>
  <sheetViews>
    <sheetView tabSelected="1" zoomScaleNormal="100" zoomScaleSheetLayoutView="75" workbookViewId="0"/>
  </sheetViews>
  <sheetFormatPr defaultColWidth="9.1796875" defaultRowHeight="20.149999999999999" customHeight="1" x14ac:dyDescent="0.4"/>
  <cols>
    <col min="1" max="1" width="6.81640625" style="6" customWidth="1"/>
    <col min="2" max="2" width="9.26953125" style="3" bestFit="1" customWidth="1"/>
    <col min="3" max="3" width="27.26953125" style="2" customWidth="1"/>
    <col min="4" max="4" width="23.81640625" style="8" customWidth="1"/>
    <col min="5" max="5" width="7.7265625" style="24" customWidth="1"/>
    <col min="6" max="6" width="8.1796875" style="8" customWidth="1"/>
    <col min="7" max="7" width="7.453125" style="8" customWidth="1"/>
    <col min="8" max="8" width="7.7265625" style="6" customWidth="1"/>
    <col min="9" max="11" width="7.7265625" style="8" customWidth="1"/>
    <col min="12" max="13" width="9.26953125" style="8" customWidth="1"/>
    <col min="14" max="14" width="8.1796875" style="8" customWidth="1"/>
    <col min="15" max="15" width="9.81640625" style="8" customWidth="1"/>
    <col min="16" max="16" width="9.7265625" style="8" customWidth="1"/>
    <col min="17" max="17" width="10.1796875" style="8" customWidth="1"/>
    <col min="18" max="18" width="7.81640625" style="8" customWidth="1"/>
    <col min="19" max="20" width="9.1796875" style="3"/>
    <col min="21" max="21" width="9" style="8" customWidth="1"/>
    <col min="22" max="22" width="10.26953125" style="8" customWidth="1"/>
    <col min="23" max="23" width="10.81640625" style="3" customWidth="1"/>
    <col min="24" max="16384" width="9.1796875" style="3"/>
  </cols>
  <sheetData>
    <row r="1" spans="1:14" ht="20.149999999999999" customHeight="1" x14ac:dyDescent="0.4">
      <c r="J1" s="13" t="s">
        <v>16</v>
      </c>
    </row>
    <row r="2" spans="1:14" ht="20.149999999999999" customHeight="1" x14ac:dyDescent="0.4">
      <c r="J2" s="13" t="s">
        <v>600</v>
      </c>
    </row>
    <row r="3" spans="1:14" ht="20.149999999999999" customHeight="1" x14ac:dyDescent="0.4">
      <c r="J3" s="13" t="s">
        <v>458</v>
      </c>
    </row>
    <row r="4" spans="1:14" ht="20.149999999999999" customHeight="1" x14ac:dyDescent="0.4">
      <c r="J4" s="13"/>
    </row>
    <row r="5" spans="1:14" ht="20.149999999999999" customHeight="1" x14ac:dyDescent="0.4">
      <c r="G5" s="8" t="s">
        <v>395</v>
      </c>
      <c r="I5" s="8" t="s">
        <v>390</v>
      </c>
      <c r="J5" s="13"/>
      <c r="K5" s="8" t="s">
        <v>392</v>
      </c>
      <c r="L5" s="8" t="s">
        <v>399</v>
      </c>
    </row>
    <row r="6" spans="1:14" ht="20.149999999999999" customHeight="1" x14ac:dyDescent="0.4">
      <c r="A6" s="221" t="s">
        <v>339</v>
      </c>
      <c r="D6" s="295" t="s">
        <v>587</v>
      </c>
      <c r="G6" s="8">
        <v>247</v>
      </c>
      <c r="H6" s="8"/>
      <c r="I6" s="8">
        <v>24</v>
      </c>
      <c r="J6" s="13"/>
      <c r="K6" s="8">
        <f>SUM(G6:I6)</f>
        <v>271</v>
      </c>
      <c r="N6" s="295" t="s">
        <v>633</v>
      </c>
    </row>
    <row r="7" spans="1:14" ht="20.149999999999999" customHeight="1" x14ac:dyDescent="0.4">
      <c r="A7" s="221" t="s">
        <v>340</v>
      </c>
      <c r="D7" s="295" t="s">
        <v>582</v>
      </c>
      <c r="G7" s="8">
        <v>240</v>
      </c>
      <c r="H7" s="8"/>
      <c r="I7" s="8">
        <v>25</v>
      </c>
      <c r="J7" s="13"/>
      <c r="K7" s="8">
        <f>SUM(G7:I7)</f>
        <v>265</v>
      </c>
      <c r="L7" s="8">
        <v>14</v>
      </c>
    </row>
    <row r="8" spans="1:14" ht="20.149999999999999" customHeight="1" x14ac:dyDescent="0.4">
      <c r="A8" s="221" t="s">
        <v>341</v>
      </c>
      <c r="D8" s="295" t="s">
        <v>629</v>
      </c>
      <c r="G8" s="8">
        <v>242</v>
      </c>
      <c r="H8" s="8"/>
      <c r="I8" s="8">
        <v>23</v>
      </c>
      <c r="J8" s="13"/>
      <c r="K8" s="8">
        <f>SUM(G8:I8)</f>
        <v>265</v>
      </c>
      <c r="L8" s="8">
        <v>13</v>
      </c>
    </row>
    <row r="9" spans="1:14" ht="20.149999999999999" customHeight="1" x14ac:dyDescent="0.4">
      <c r="A9" s="221"/>
      <c r="J9" s="13"/>
    </row>
    <row r="10" spans="1:14" ht="20.149999999999999" customHeight="1" x14ac:dyDescent="0.4">
      <c r="A10" s="221" t="s">
        <v>342</v>
      </c>
      <c r="D10" s="295" t="s">
        <v>584</v>
      </c>
      <c r="G10" s="8">
        <v>240</v>
      </c>
      <c r="I10" s="8">
        <v>25</v>
      </c>
      <c r="J10" s="13"/>
      <c r="K10" s="8">
        <f>SUM(G10:I10)</f>
        <v>265</v>
      </c>
      <c r="N10" s="295" t="s">
        <v>634</v>
      </c>
    </row>
    <row r="11" spans="1:14" ht="20.149999999999999" customHeight="1" x14ac:dyDescent="0.4">
      <c r="A11" s="221" t="s">
        <v>340</v>
      </c>
      <c r="D11" s="295" t="s">
        <v>638</v>
      </c>
      <c r="G11" s="8">
        <v>237</v>
      </c>
      <c r="I11" s="8">
        <v>25</v>
      </c>
      <c r="J11" s="13"/>
      <c r="K11" s="8">
        <f>SUM(G11:I11)</f>
        <v>262</v>
      </c>
    </row>
    <row r="12" spans="1:14" ht="20.149999999999999" customHeight="1" x14ac:dyDescent="0.4">
      <c r="A12" s="221" t="s">
        <v>341</v>
      </c>
      <c r="D12" s="295" t="s">
        <v>612</v>
      </c>
      <c r="G12" s="8">
        <v>235</v>
      </c>
      <c r="I12" s="8">
        <v>24</v>
      </c>
      <c r="J12" s="13"/>
      <c r="K12" s="8">
        <f>SUM(G12:I12)</f>
        <v>259</v>
      </c>
    </row>
    <row r="13" spans="1:14" ht="20.149999999999999" customHeight="1" x14ac:dyDescent="0.4">
      <c r="A13" s="221"/>
      <c r="J13" s="13"/>
    </row>
    <row r="14" spans="1:14" ht="20.149999999999999" customHeight="1" x14ac:dyDescent="0.4">
      <c r="A14" s="221" t="s">
        <v>437</v>
      </c>
      <c r="D14" s="295" t="s">
        <v>613</v>
      </c>
      <c r="F14" s="8">
        <v>201</v>
      </c>
      <c r="J14" s="13"/>
    </row>
    <row r="15" spans="1:14" ht="20.149999999999999" customHeight="1" x14ac:dyDescent="0.4">
      <c r="A15" s="221" t="s">
        <v>438</v>
      </c>
      <c r="D15" s="295" t="s">
        <v>589</v>
      </c>
      <c r="F15" s="8">
        <v>198</v>
      </c>
      <c r="J15" s="13"/>
    </row>
    <row r="16" spans="1:14" ht="20.149999999999999" customHeight="1" x14ac:dyDescent="0.4">
      <c r="A16" s="221" t="s">
        <v>603</v>
      </c>
      <c r="D16" s="295" t="s">
        <v>614</v>
      </c>
      <c r="F16" s="8">
        <v>192</v>
      </c>
      <c r="J16" s="13"/>
    </row>
    <row r="17" spans="1:10" ht="20.149999999999999" customHeight="1" x14ac:dyDescent="0.4">
      <c r="A17" s="221"/>
      <c r="D17" s="295"/>
      <c r="J17" s="13"/>
    </row>
    <row r="18" spans="1:10" ht="20.149999999999999" customHeight="1" x14ac:dyDescent="0.4">
      <c r="A18" s="221" t="s">
        <v>365</v>
      </c>
      <c r="D18" s="317" t="s">
        <v>611</v>
      </c>
      <c r="F18" s="8">
        <v>233</v>
      </c>
      <c r="J18" s="13"/>
    </row>
    <row r="19" spans="1:10" ht="20.149999999999999" customHeight="1" x14ac:dyDescent="0.4">
      <c r="A19" s="221" t="s">
        <v>343</v>
      </c>
      <c r="D19" s="317" t="s">
        <v>639</v>
      </c>
      <c r="F19" s="8">
        <v>232</v>
      </c>
      <c r="J19" s="13"/>
    </row>
    <row r="20" spans="1:10" ht="20.149999999999999" customHeight="1" x14ac:dyDescent="0.4">
      <c r="A20" s="221" t="s">
        <v>344</v>
      </c>
      <c r="D20" s="317" t="s">
        <v>640</v>
      </c>
      <c r="F20" s="8">
        <v>236</v>
      </c>
      <c r="J20" s="13"/>
    </row>
    <row r="21" spans="1:10" ht="20.149999999999999" customHeight="1" x14ac:dyDescent="0.4">
      <c r="A21" s="221" t="s">
        <v>352</v>
      </c>
      <c r="D21" s="317" t="s">
        <v>281</v>
      </c>
      <c r="F21" s="8">
        <v>205</v>
      </c>
      <c r="J21" s="13"/>
    </row>
    <row r="22" spans="1:10" ht="19.5" customHeight="1" x14ac:dyDescent="0.4">
      <c r="A22" s="221"/>
      <c r="J22" s="13"/>
    </row>
    <row r="23" spans="1:10" ht="19.5" customHeight="1" x14ac:dyDescent="0.4">
      <c r="A23" s="221" t="s">
        <v>353</v>
      </c>
      <c r="D23" s="295" t="s">
        <v>640</v>
      </c>
      <c r="F23" s="8">
        <v>236</v>
      </c>
      <c r="J23" s="13"/>
    </row>
    <row r="24" spans="1:10" ht="19.5" customHeight="1" x14ac:dyDescent="0.4">
      <c r="A24" s="221" t="s">
        <v>354</v>
      </c>
      <c r="D24" s="295" t="s">
        <v>639</v>
      </c>
      <c r="F24" s="8">
        <v>232</v>
      </c>
      <c r="J24" s="13"/>
    </row>
    <row r="25" spans="1:10" ht="19.5" customHeight="1" x14ac:dyDescent="0.4">
      <c r="A25" s="221" t="s">
        <v>355</v>
      </c>
      <c r="D25" s="295" t="s">
        <v>641</v>
      </c>
      <c r="F25" s="8">
        <v>229</v>
      </c>
      <c r="J25" s="13"/>
    </row>
    <row r="26" spans="1:10" ht="19.5" customHeight="1" x14ac:dyDescent="0.4">
      <c r="A26" s="221"/>
      <c r="J26" s="13"/>
    </row>
    <row r="27" spans="1:10" ht="20.149999999999999" customHeight="1" x14ac:dyDescent="0.4">
      <c r="A27" s="221" t="s">
        <v>356</v>
      </c>
      <c r="D27" s="295" t="s">
        <v>616</v>
      </c>
      <c r="F27" s="8">
        <v>225</v>
      </c>
      <c r="J27" s="13"/>
    </row>
    <row r="28" spans="1:10" ht="20.149999999999999" customHeight="1" x14ac:dyDescent="0.4">
      <c r="A28" s="221" t="s">
        <v>357</v>
      </c>
      <c r="D28" s="295" t="s">
        <v>617</v>
      </c>
      <c r="F28" s="8">
        <v>223</v>
      </c>
      <c r="J28" s="13"/>
    </row>
    <row r="29" spans="1:10" ht="20.149999999999999" customHeight="1" x14ac:dyDescent="0.4">
      <c r="A29" s="221" t="s">
        <v>358</v>
      </c>
      <c r="D29" s="295" t="s">
        <v>595</v>
      </c>
      <c r="F29" s="8">
        <v>220</v>
      </c>
      <c r="J29" s="13"/>
    </row>
    <row r="30" spans="1:10" ht="20.149999999999999" customHeight="1" x14ac:dyDescent="0.4">
      <c r="A30" s="221"/>
      <c r="J30" s="13"/>
    </row>
    <row r="31" spans="1:10" ht="20.149999999999999" customHeight="1" x14ac:dyDescent="0.4">
      <c r="A31" s="221" t="s">
        <v>348</v>
      </c>
      <c r="D31" s="295" t="s">
        <v>618</v>
      </c>
      <c r="F31" s="8">
        <v>221</v>
      </c>
      <c r="J31" s="13"/>
    </row>
    <row r="32" spans="1:10" ht="20.149999999999999" customHeight="1" x14ac:dyDescent="0.4">
      <c r="A32" s="221" t="s">
        <v>439</v>
      </c>
      <c r="D32" s="295" t="s">
        <v>619</v>
      </c>
      <c r="F32" s="8">
        <v>213</v>
      </c>
      <c r="J32" s="13"/>
    </row>
    <row r="33" spans="1:23" ht="20.149999999999999" customHeight="1" x14ac:dyDescent="0.4">
      <c r="A33" s="221" t="s">
        <v>440</v>
      </c>
      <c r="D33" s="295" t="s">
        <v>620</v>
      </c>
      <c r="F33" s="8">
        <v>208</v>
      </c>
      <c r="J33" s="13"/>
    </row>
    <row r="34" spans="1:23" ht="20.149999999999999" customHeight="1" x14ac:dyDescent="0.4">
      <c r="J34" s="13"/>
    </row>
    <row r="35" spans="1:23" ht="20.149999999999999" customHeight="1" x14ac:dyDescent="0.4">
      <c r="J35" s="13"/>
    </row>
    <row r="36" spans="1:23" ht="20.149999999999999" customHeight="1" thickBot="1" x14ac:dyDescent="0.4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U36" s="3"/>
      <c r="V36" s="3"/>
    </row>
    <row r="37" spans="1:23" ht="20.149999999999999" customHeight="1" thickBot="1" x14ac:dyDescent="0.45">
      <c r="A37" s="43" t="s">
        <v>0</v>
      </c>
      <c r="B37" s="208" t="s">
        <v>389</v>
      </c>
      <c r="C37" s="39" t="s">
        <v>2</v>
      </c>
      <c r="D37" s="206" t="s">
        <v>208</v>
      </c>
      <c r="E37" s="43" t="s">
        <v>3</v>
      </c>
      <c r="F37" s="39" t="s">
        <v>5</v>
      </c>
      <c r="G37" s="206" t="s">
        <v>209</v>
      </c>
      <c r="H37" s="39">
        <v>25</v>
      </c>
      <c r="I37" s="39">
        <v>50</v>
      </c>
      <c r="J37" s="39">
        <v>75</v>
      </c>
      <c r="K37" s="60">
        <v>100</v>
      </c>
      <c r="L37" s="260" t="s">
        <v>210</v>
      </c>
      <c r="M37" s="39">
        <v>125</v>
      </c>
      <c r="N37" s="39">
        <v>150</v>
      </c>
      <c r="O37" s="39">
        <v>175</v>
      </c>
      <c r="P37" s="60">
        <v>200</v>
      </c>
      <c r="Q37" s="260" t="s">
        <v>211</v>
      </c>
      <c r="R37" s="41">
        <v>225</v>
      </c>
      <c r="S37" s="41">
        <v>250</v>
      </c>
      <c r="T37" s="260" t="s">
        <v>212</v>
      </c>
      <c r="U37" s="301" t="s">
        <v>388</v>
      </c>
      <c r="V37" s="263" t="s">
        <v>213</v>
      </c>
      <c r="W37" s="24" t="s">
        <v>399</v>
      </c>
    </row>
    <row r="38" spans="1:23" ht="20.149999999999999" customHeight="1" x14ac:dyDescent="0.4">
      <c r="A38" s="193">
        <v>1</v>
      </c>
      <c r="B38" s="51">
        <v>192</v>
      </c>
      <c r="C38" s="27" t="s">
        <v>495</v>
      </c>
      <c r="D38" s="284" t="s">
        <v>496</v>
      </c>
      <c r="E38" s="46" t="s">
        <v>6</v>
      </c>
      <c r="F38" s="150" t="s">
        <v>7</v>
      </c>
      <c r="G38" s="291"/>
      <c r="H38" s="56">
        <v>25</v>
      </c>
      <c r="I38" s="56">
        <v>24</v>
      </c>
      <c r="J38" s="56">
        <v>25</v>
      </c>
      <c r="K38" s="56">
        <v>25</v>
      </c>
      <c r="L38" s="261">
        <f t="shared" ref="L38:L68" si="0">SUM(H38:K38)</f>
        <v>99</v>
      </c>
      <c r="M38" s="56">
        <v>24</v>
      </c>
      <c r="N38" s="56">
        <v>25</v>
      </c>
      <c r="O38" s="56">
        <v>25</v>
      </c>
      <c r="P38" s="56">
        <v>24</v>
      </c>
      <c r="Q38" s="261">
        <f t="shared" ref="Q38:Q69" si="1">SUM(L38:P38)</f>
        <v>197</v>
      </c>
      <c r="R38" s="56">
        <v>25</v>
      </c>
      <c r="S38" s="56">
        <v>25</v>
      </c>
      <c r="T38" s="261">
        <f t="shared" ref="T38:T43" si="2">SUM(Q38:S38)</f>
        <v>247</v>
      </c>
      <c r="U38" s="56">
        <v>24</v>
      </c>
      <c r="V38" s="261">
        <f t="shared" ref="V38:V43" si="3">SUM(T38:U38)</f>
        <v>271</v>
      </c>
      <c r="W38" s="24"/>
    </row>
    <row r="39" spans="1:23" ht="20.149999999999999" customHeight="1" x14ac:dyDescent="0.4">
      <c r="A39" s="193">
        <v>2</v>
      </c>
      <c r="B39" s="51">
        <v>282</v>
      </c>
      <c r="C39" s="27" t="s">
        <v>547</v>
      </c>
      <c r="D39" s="284" t="s">
        <v>548</v>
      </c>
      <c r="E39" s="46" t="s">
        <v>6</v>
      </c>
      <c r="F39" s="150" t="s">
        <v>7</v>
      </c>
      <c r="G39" s="291"/>
      <c r="H39" s="56">
        <v>24</v>
      </c>
      <c r="I39" s="56">
        <v>25</v>
      </c>
      <c r="J39" s="56">
        <v>23</v>
      </c>
      <c r="K39" s="56">
        <v>23</v>
      </c>
      <c r="L39" s="261">
        <f t="shared" si="0"/>
        <v>95</v>
      </c>
      <c r="M39" s="56">
        <v>22</v>
      </c>
      <c r="N39" s="56">
        <v>25</v>
      </c>
      <c r="O39" s="56">
        <v>24</v>
      </c>
      <c r="P39" s="56">
        <v>25</v>
      </c>
      <c r="Q39" s="261">
        <f t="shared" si="1"/>
        <v>191</v>
      </c>
      <c r="R39" s="56">
        <v>25</v>
      </c>
      <c r="S39" s="56">
        <v>24</v>
      </c>
      <c r="T39" s="261">
        <f t="shared" si="2"/>
        <v>240</v>
      </c>
      <c r="U39" s="56">
        <v>25</v>
      </c>
      <c r="V39" s="261">
        <f t="shared" si="3"/>
        <v>265</v>
      </c>
      <c r="W39" s="24">
        <v>14</v>
      </c>
    </row>
    <row r="40" spans="1:23" ht="20.149999999999999" customHeight="1" x14ac:dyDescent="0.4">
      <c r="A40" s="193">
        <v>3</v>
      </c>
      <c r="B40" s="51">
        <v>235</v>
      </c>
      <c r="C40" s="27" t="s">
        <v>521</v>
      </c>
      <c r="D40" s="284" t="s">
        <v>522</v>
      </c>
      <c r="E40" s="46" t="s">
        <v>6</v>
      </c>
      <c r="F40" s="150" t="s">
        <v>7</v>
      </c>
      <c r="G40" s="291"/>
      <c r="H40" s="56">
        <v>25</v>
      </c>
      <c r="I40" s="56">
        <v>24</v>
      </c>
      <c r="J40" s="56">
        <v>23</v>
      </c>
      <c r="K40" s="56">
        <v>25</v>
      </c>
      <c r="L40" s="261">
        <f t="shared" si="0"/>
        <v>97</v>
      </c>
      <c r="M40" s="56">
        <v>25</v>
      </c>
      <c r="N40" s="56">
        <v>24</v>
      </c>
      <c r="O40" s="56">
        <v>23</v>
      </c>
      <c r="P40" s="56">
        <v>24</v>
      </c>
      <c r="Q40" s="261">
        <f t="shared" si="1"/>
        <v>193</v>
      </c>
      <c r="R40" s="56">
        <v>24</v>
      </c>
      <c r="S40" s="56">
        <v>25</v>
      </c>
      <c r="T40" s="261">
        <f t="shared" si="2"/>
        <v>242</v>
      </c>
      <c r="U40" s="56">
        <v>23</v>
      </c>
      <c r="V40" s="261">
        <f t="shared" si="3"/>
        <v>265</v>
      </c>
      <c r="W40" s="24">
        <v>13</v>
      </c>
    </row>
    <row r="41" spans="1:23" ht="20.149999999999999" customHeight="1" x14ac:dyDescent="0.4">
      <c r="A41" s="193">
        <v>4</v>
      </c>
      <c r="B41" s="51">
        <v>233</v>
      </c>
      <c r="C41" s="27" t="s">
        <v>519</v>
      </c>
      <c r="D41" s="284" t="s">
        <v>520</v>
      </c>
      <c r="E41" s="46" t="s">
        <v>10</v>
      </c>
      <c r="F41" s="150" t="s">
        <v>7</v>
      </c>
      <c r="G41" s="291"/>
      <c r="H41" s="56">
        <v>24</v>
      </c>
      <c r="I41" s="56">
        <v>25</v>
      </c>
      <c r="J41" s="56">
        <v>24</v>
      </c>
      <c r="K41" s="56">
        <v>24</v>
      </c>
      <c r="L41" s="261">
        <f t="shared" si="0"/>
        <v>97</v>
      </c>
      <c r="M41" s="56">
        <v>24</v>
      </c>
      <c r="N41" s="56">
        <v>25</v>
      </c>
      <c r="O41" s="56">
        <v>25</v>
      </c>
      <c r="P41" s="56">
        <v>22</v>
      </c>
      <c r="Q41" s="261">
        <f t="shared" si="1"/>
        <v>193</v>
      </c>
      <c r="R41" s="56">
        <v>24</v>
      </c>
      <c r="S41" s="56">
        <v>23</v>
      </c>
      <c r="T41" s="261">
        <f t="shared" si="2"/>
        <v>240</v>
      </c>
      <c r="U41" s="56">
        <v>22</v>
      </c>
      <c r="V41" s="261">
        <f t="shared" si="3"/>
        <v>262</v>
      </c>
    </row>
    <row r="42" spans="1:23" ht="20.149999999999999" customHeight="1" x14ac:dyDescent="0.4">
      <c r="A42" s="193">
        <v>5</v>
      </c>
      <c r="B42" s="51">
        <v>115</v>
      </c>
      <c r="C42" s="27" t="s">
        <v>462</v>
      </c>
      <c r="D42" s="284" t="s">
        <v>463</v>
      </c>
      <c r="E42" s="46" t="s">
        <v>6</v>
      </c>
      <c r="F42" s="150" t="s">
        <v>7</v>
      </c>
      <c r="G42" s="291"/>
      <c r="H42" s="56">
        <v>25</v>
      </c>
      <c r="I42" s="56">
        <v>24</v>
      </c>
      <c r="J42" s="56">
        <v>21</v>
      </c>
      <c r="K42" s="56">
        <v>24</v>
      </c>
      <c r="L42" s="261">
        <f t="shared" si="0"/>
        <v>94</v>
      </c>
      <c r="M42" s="56">
        <v>24</v>
      </c>
      <c r="N42" s="56">
        <v>23</v>
      </c>
      <c r="O42" s="56">
        <v>24</v>
      </c>
      <c r="P42" s="56">
        <v>25</v>
      </c>
      <c r="Q42" s="261">
        <f t="shared" si="1"/>
        <v>190</v>
      </c>
      <c r="R42" s="56">
        <v>25</v>
      </c>
      <c r="S42" s="56">
        <v>22</v>
      </c>
      <c r="T42" s="261">
        <f t="shared" si="2"/>
        <v>237</v>
      </c>
      <c r="U42" s="56">
        <v>24</v>
      </c>
      <c r="V42" s="261">
        <f t="shared" si="3"/>
        <v>261</v>
      </c>
    </row>
    <row r="43" spans="1:23" ht="20.149999999999999" customHeight="1" x14ac:dyDescent="0.4">
      <c r="A43" s="193">
        <v>6</v>
      </c>
      <c r="B43" s="51">
        <v>109</v>
      </c>
      <c r="C43" s="27" t="s">
        <v>26</v>
      </c>
      <c r="D43" s="284" t="s">
        <v>27</v>
      </c>
      <c r="E43" s="46" t="s">
        <v>10</v>
      </c>
      <c r="F43" s="150" t="s">
        <v>7</v>
      </c>
      <c r="G43" s="291"/>
      <c r="H43" s="56">
        <v>22</v>
      </c>
      <c r="I43" s="56">
        <v>25</v>
      </c>
      <c r="J43" s="56">
        <v>24</v>
      </c>
      <c r="K43" s="56">
        <v>25</v>
      </c>
      <c r="L43" s="261">
        <f t="shared" si="0"/>
        <v>96</v>
      </c>
      <c r="M43" s="56">
        <v>25</v>
      </c>
      <c r="N43" s="56">
        <v>22</v>
      </c>
      <c r="O43" s="56">
        <v>25</v>
      </c>
      <c r="P43" s="56">
        <v>23</v>
      </c>
      <c r="Q43" s="261">
        <f t="shared" si="1"/>
        <v>191</v>
      </c>
      <c r="R43" s="56">
        <v>23</v>
      </c>
      <c r="S43" s="56">
        <v>23</v>
      </c>
      <c r="T43" s="261">
        <f t="shared" si="2"/>
        <v>237</v>
      </c>
      <c r="U43" s="56">
        <v>23</v>
      </c>
      <c r="V43" s="261">
        <f t="shared" si="3"/>
        <v>260</v>
      </c>
    </row>
    <row r="44" spans="1:23" ht="20.149999999999999" customHeight="1" x14ac:dyDescent="0.4">
      <c r="A44" s="193">
        <v>7</v>
      </c>
      <c r="B44" s="51">
        <v>214</v>
      </c>
      <c r="C44" s="27" t="s">
        <v>501</v>
      </c>
      <c r="D44" s="284" t="s">
        <v>503</v>
      </c>
      <c r="E44" s="46" t="s">
        <v>8</v>
      </c>
      <c r="F44" s="150" t="s">
        <v>9</v>
      </c>
      <c r="G44" s="291"/>
      <c r="H44" s="56">
        <v>22</v>
      </c>
      <c r="I44" s="56">
        <v>23</v>
      </c>
      <c r="J44" s="56">
        <v>24</v>
      </c>
      <c r="K44" s="56">
        <v>25</v>
      </c>
      <c r="L44" s="261">
        <f t="shared" si="0"/>
        <v>94</v>
      </c>
      <c r="M44" s="56">
        <v>23</v>
      </c>
      <c r="N44" s="56">
        <v>22</v>
      </c>
      <c r="O44" s="56">
        <v>25</v>
      </c>
      <c r="P44" s="56">
        <v>24</v>
      </c>
      <c r="Q44" s="261">
        <f t="shared" si="1"/>
        <v>188</v>
      </c>
      <c r="R44" s="56">
        <v>24</v>
      </c>
      <c r="S44" s="56">
        <v>24</v>
      </c>
      <c r="T44" s="261">
        <f t="shared" ref="T44:T101" si="4">SUM(Q44:S44)</f>
        <v>236</v>
      </c>
      <c r="U44" s="56"/>
      <c r="V44" s="261">
        <f t="shared" ref="V44:V101" si="5">SUM(T44:U44)</f>
        <v>236</v>
      </c>
    </row>
    <row r="45" spans="1:23" ht="20.149999999999999" customHeight="1" x14ac:dyDescent="0.4">
      <c r="A45" s="193">
        <v>8</v>
      </c>
      <c r="B45" s="51">
        <v>247</v>
      </c>
      <c r="C45" s="27" t="s">
        <v>527</v>
      </c>
      <c r="D45" s="284" t="s">
        <v>528</v>
      </c>
      <c r="E45" s="46" t="s">
        <v>170</v>
      </c>
      <c r="F45" s="150" t="s">
        <v>9</v>
      </c>
      <c r="G45" s="291" t="s">
        <v>263</v>
      </c>
      <c r="H45" s="56">
        <v>24</v>
      </c>
      <c r="I45" s="56">
        <v>24</v>
      </c>
      <c r="J45" s="56">
        <v>23</v>
      </c>
      <c r="K45" s="56">
        <v>25</v>
      </c>
      <c r="L45" s="261">
        <f t="shared" si="0"/>
        <v>96</v>
      </c>
      <c r="M45" s="56">
        <v>24</v>
      </c>
      <c r="N45" s="56">
        <v>24</v>
      </c>
      <c r="O45" s="56">
        <v>22</v>
      </c>
      <c r="P45" s="56">
        <v>23</v>
      </c>
      <c r="Q45" s="261">
        <f t="shared" si="1"/>
        <v>189</v>
      </c>
      <c r="R45" s="56">
        <v>23</v>
      </c>
      <c r="S45" s="56">
        <v>23</v>
      </c>
      <c r="T45" s="261">
        <f t="shared" si="4"/>
        <v>235</v>
      </c>
      <c r="U45" s="56"/>
      <c r="V45" s="261">
        <f t="shared" si="5"/>
        <v>235</v>
      </c>
    </row>
    <row r="46" spans="1:23" ht="19.5" customHeight="1" x14ac:dyDescent="0.4">
      <c r="A46" s="193">
        <v>9</v>
      </c>
      <c r="B46" s="51">
        <v>298</v>
      </c>
      <c r="C46" s="27" t="s">
        <v>555</v>
      </c>
      <c r="D46" s="284" t="s">
        <v>105</v>
      </c>
      <c r="E46" s="46" t="s">
        <v>6</v>
      </c>
      <c r="F46" s="150" t="s">
        <v>7</v>
      </c>
      <c r="G46" s="291"/>
      <c r="H46" s="56">
        <v>23</v>
      </c>
      <c r="I46" s="56">
        <v>23</v>
      </c>
      <c r="J46" s="56">
        <v>23</v>
      </c>
      <c r="K46" s="56">
        <v>23</v>
      </c>
      <c r="L46" s="261">
        <f t="shared" si="0"/>
        <v>92</v>
      </c>
      <c r="M46" s="56">
        <v>24</v>
      </c>
      <c r="N46" s="56">
        <v>24</v>
      </c>
      <c r="O46" s="56">
        <v>24</v>
      </c>
      <c r="P46" s="56">
        <v>24</v>
      </c>
      <c r="Q46" s="261">
        <f t="shared" si="1"/>
        <v>188</v>
      </c>
      <c r="R46" s="56">
        <v>24</v>
      </c>
      <c r="S46" s="56">
        <v>22</v>
      </c>
      <c r="T46" s="261">
        <f t="shared" si="4"/>
        <v>234</v>
      </c>
      <c r="U46" s="56"/>
      <c r="V46" s="261">
        <f t="shared" si="5"/>
        <v>234</v>
      </c>
    </row>
    <row r="47" spans="1:23" ht="20.149999999999999" customHeight="1" x14ac:dyDescent="0.4">
      <c r="A47" s="193">
        <v>10</v>
      </c>
      <c r="B47" s="51">
        <v>264</v>
      </c>
      <c r="C47" s="27" t="s">
        <v>537</v>
      </c>
      <c r="D47" s="284" t="s">
        <v>538</v>
      </c>
      <c r="E47" s="45" t="s">
        <v>43</v>
      </c>
      <c r="F47" s="266" t="s">
        <v>44</v>
      </c>
      <c r="G47" s="291"/>
      <c r="H47" s="56">
        <v>23</v>
      </c>
      <c r="I47" s="56">
        <v>24</v>
      </c>
      <c r="J47" s="56">
        <v>24</v>
      </c>
      <c r="K47" s="56">
        <v>21</v>
      </c>
      <c r="L47" s="261">
        <f t="shared" si="0"/>
        <v>92</v>
      </c>
      <c r="M47" s="56">
        <v>23</v>
      </c>
      <c r="N47" s="56">
        <v>25</v>
      </c>
      <c r="O47" s="56">
        <v>22</v>
      </c>
      <c r="P47" s="56">
        <v>23</v>
      </c>
      <c r="Q47" s="261">
        <f t="shared" si="1"/>
        <v>185</v>
      </c>
      <c r="R47" s="56">
        <v>23</v>
      </c>
      <c r="S47" s="56">
        <v>25</v>
      </c>
      <c r="T47" s="261">
        <f t="shared" si="4"/>
        <v>233</v>
      </c>
      <c r="U47" s="56"/>
      <c r="V47" s="261">
        <f t="shared" si="5"/>
        <v>233</v>
      </c>
    </row>
    <row r="48" spans="1:23" ht="20.149999999999999" customHeight="1" x14ac:dyDescent="0.4">
      <c r="A48" s="193">
        <v>11</v>
      </c>
      <c r="B48" s="51">
        <v>155</v>
      </c>
      <c r="C48" s="27" t="s">
        <v>373</v>
      </c>
      <c r="D48" s="284" t="s">
        <v>480</v>
      </c>
      <c r="E48" s="46" t="s">
        <v>8</v>
      </c>
      <c r="F48" s="150" t="s">
        <v>7</v>
      </c>
      <c r="G48" s="291"/>
      <c r="H48" s="56">
        <v>23</v>
      </c>
      <c r="I48" s="56">
        <v>24</v>
      </c>
      <c r="J48" s="56">
        <v>23</v>
      </c>
      <c r="K48" s="56">
        <v>24</v>
      </c>
      <c r="L48" s="261">
        <f t="shared" si="0"/>
        <v>94</v>
      </c>
      <c r="M48" s="56">
        <v>24</v>
      </c>
      <c r="N48" s="56">
        <v>23</v>
      </c>
      <c r="O48" s="56">
        <v>21</v>
      </c>
      <c r="P48" s="56">
        <v>23</v>
      </c>
      <c r="Q48" s="261">
        <f t="shared" si="1"/>
        <v>185</v>
      </c>
      <c r="R48" s="56">
        <v>23</v>
      </c>
      <c r="S48" s="56">
        <v>25</v>
      </c>
      <c r="T48" s="261">
        <f t="shared" si="4"/>
        <v>233</v>
      </c>
      <c r="U48" s="56"/>
      <c r="V48" s="261">
        <f t="shared" si="5"/>
        <v>233</v>
      </c>
    </row>
    <row r="49" spans="1:22" ht="19.5" customHeight="1" x14ac:dyDescent="0.4">
      <c r="A49" s="193">
        <v>12</v>
      </c>
      <c r="B49" s="51">
        <v>144</v>
      </c>
      <c r="C49" s="27" t="s">
        <v>476</v>
      </c>
      <c r="D49" s="284" t="s">
        <v>27</v>
      </c>
      <c r="E49" s="46" t="s">
        <v>170</v>
      </c>
      <c r="F49" s="150" t="s">
        <v>9</v>
      </c>
      <c r="G49" s="291" t="s">
        <v>263</v>
      </c>
      <c r="H49" s="56">
        <v>24</v>
      </c>
      <c r="I49" s="56">
        <v>23</v>
      </c>
      <c r="J49" s="56">
        <v>22</v>
      </c>
      <c r="K49" s="56">
        <v>21</v>
      </c>
      <c r="L49" s="261">
        <f t="shared" si="0"/>
        <v>90</v>
      </c>
      <c r="M49" s="56">
        <v>23</v>
      </c>
      <c r="N49" s="56">
        <v>22</v>
      </c>
      <c r="O49" s="56">
        <v>25</v>
      </c>
      <c r="P49" s="56">
        <v>23</v>
      </c>
      <c r="Q49" s="261">
        <f t="shared" si="1"/>
        <v>183</v>
      </c>
      <c r="R49" s="56">
        <v>25</v>
      </c>
      <c r="S49" s="56">
        <v>24</v>
      </c>
      <c r="T49" s="261">
        <f t="shared" si="4"/>
        <v>232</v>
      </c>
      <c r="U49" s="56"/>
      <c r="V49" s="261">
        <f t="shared" si="5"/>
        <v>232</v>
      </c>
    </row>
    <row r="50" spans="1:22" ht="20.149999999999999" customHeight="1" x14ac:dyDescent="0.4">
      <c r="A50" s="193">
        <v>13</v>
      </c>
      <c r="B50" s="51">
        <v>251</v>
      </c>
      <c r="C50" s="27" t="s">
        <v>530</v>
      </c>
      <c r="D50" s="284" t="s">
        <v>22</v>
      </c>
      <c r="E50" s="46" t="s">
        <v>10</v>
      </c>
      <c r="F50" s="150" t="s">
        <v>7</v>
      </c>
      <c r="G50" s="291"/>
      <c r="H50" s="56">
        <v>22</v>
      </c>
      <c r="I50" s="56">
        <v>22</v>
      </c>
      <c r="J50" s="56">
        <v>24</v>
      </c>
      <c r="K50" s="56">
        <v>24</v>
      </c>
      <c r="L50" s="261">
        <f t="shared" si="0"/>
        <v>92</v>
      </c>
      <c r="M50" s="56">
        <v>25</v>
      </c>
      <c r="N50" s="56">
        <v>24</v>
      </c>
      <c r="O50" s="56">
        <v>21</v>
      </c>
      <c r="P50" s="56">
        <v>24</v>
      </c>
      <c r="Q50" s="261">
        <f t="shared" si="1"/>
        <v>186</v>
      </c>
      <c r="R50" s="56">
        <v>24</v>
      </c>
      <c r="S50" s="56">
        <v>20</v>
      </c>
      <c r="T50" s="261">
        <f t="shared" si="4"/>
        <v>230</v>
      </c>
      <c r="U50" s="56"/>
      <c r="V50" s="261">
        <f t="shared" si="5"/>
        <v>230</v>
      </c>
    </row>
    <row r="51" spans="1:22" ht="20.149999999999999" customHeight="1" x14ac:dyDescent="0.4">
      <c r="A51" s="193">
        <v>14</v>
      </c>
      <c r="B51" s="51">
        <v>132</v>
      </c>
      <c r="C51" s="27" t="s">
        <v>467</v>
      </c>
      <c r="D51" s="284" t="s">
        <v>110</v>
      </c>
      <c r="E51" s="46" t="s">
        <v>170</v>
      </c>
      <c r="F51" s="150" t="s">
        <v>9</v>
      </c>
      <c r="G51" s="291" t="s">
        <v>263</v>
      </c>
      <c r="H51" s="56">
        <v>23</v>
      </c>
      <c r="I51" s="56">
        <v>24</v>
      </c>
      <c r="J51" s="56">
        <v>23</v>
      </c>
      <c r="K51" s="56">
        <v>23</v>
      </c>
      <c r="L51" s="261">
        <f t="shared" si="0"/>
        <v>93</v>
      </c>
      <c r="M51" s="56">
        <v>22</v>
      </c>
      <c r="N51" s="56">
        <v>21</v>
      </c>
      <c r="O51" s="56">
        <v>22</v>
      </c>
      <c r="P51" s="56">
        <v>23</v>
      </c>
      <c r="Q51" s="261">
        <f t="shared" si="1"/>
        <v>181</v>
      </c>
      <c r="R51" s="56">
        <v>24</v>
      </c>
      <c r="S51" s="56">
        <v>24</v>
      </c>
      <c r="T51" s="261">
        <f t="shared" si="4"/>
        <v>229</v>
      </c>
      <c r="U51" s="56"/>
      <c r="V51" s="261">
        <f t="shared" si="5"/>
        <v>229</v>
      </c>
    </row>
    <row r="52" spans="1:22" ht="20.149999999999999" customHeight="1" x14ac:dyDescent="0.4">
      <c r="A52" s="193">
        <v>15</v>
      </c>
      <c r="B52" s="51">
        <v>198</v>
      </c>
      <c r="C52" s="27" t="s">
        <v>497</v>
      </c>
      <c r="D52" s="284" t="s">
        <v>142</v>
      </c>
      <c r="E52" s="46" t="s">
        <v>223</v>
      </c>
      <c r="F52" s="150" t="s">
        <v>9</v>
      </c>
      <c r="G52" s="291" t="s">
        <v>263</v>
      </c>
      <c r="H52" s="56">
        <v>22</v>
      </c>
      <c r="I52" s="56">
        <v>23</v>
      </c>
      <c r="J52" s="56">
        <v>23</v>
      </c>
      <c r="K52" s="56">
        <v>22</v>
      </c>
      <c r="L52" s="261">
        <f t="shared" si="0"/>
        <v>90</v>
      </c>
      <c r="M52" s="56">
        <v>23</v>
      </c>
      <c r="N52" s="56">
        <v>24</v>
      </c>
      <c r="O52" s="56">
        <v>23</v>
      </c>
      <c r="P52" s="56">
        <v>23</v>
      </c>
      <c r="Q52" s="261">
        <f t="shared" si="1"/>
        <v>183</v>
      </c>
      <c r="R52" s="56">
        <v>24</v>
      </c>
      <c r="S52" s="56">
        <v>21</v>
      </c>
      <c r="T52" s="261">
        <f t="shared" si="4"/>
        <v>228</v>
      </c>
      <c r="U52" s="56"/>
      <c r="V52" s="261">
        <f t="shared" si="5"/>
        <v>228</v>
      </c>
    </row>
    <row r="53" spans="1:22" ht="20.149999999999999" customHeight="1" x14ac:dyDescent="0.4">
      <c r="A53" s="193">
        <v>16</v>
      </c>
      <c r="B53" s="51">
        <v>120</v>
      </c>
      <c r="C53" s="27" t="s">
        <v>464</v>
      </c>
      <c r="D53" s="284" t="s">
        <v>82</v>
      </c>
      <c r="E53" s="46" t="s">
        <v>10</v>
      </c>
      <c r="F53" s="150" t="s">
        <v>9</v>
      </c>
      <c r="G53" s="291"/>
      <c r="H53" s="56">
        <v>23</v>
      </c>
      <c r="I53" s="56">
        <v>24</v>
      </c>
      <c r="J53" s="56">
        <v>23</v>
      </c>
      <c r="K53" s="56">
        <v>24</v>
      </c>
      <c r="L53" s="261">
        <f t="shared" si="0"/>
        <v>94</v>
      </c>
      <c r="M53" s="56">
        <v>23</v>
      </c>
      <c r="N53" s="56">
        <v>22</v>
      </c>
      <c r="O53" s="56">
        <v>23</v>
      </c>
      <c r="P53" s="56">
        <v>23</v>
      </c>
      <c r="Q53" s="261">
        <f t="shared" si="1"/>
        <v>185</v>
      </c>
      <c r="R53" s="56">
        <v>22</v>
      </c>
      <c r="S53" s="56">
        <v>21</v>
      </c>
      <c r="T53" s="261">
        <f t="shared" si="4"/>
        <v>228</v>
      </c>
      <c r="U53" s="56"/>
      <c r="V53" s="261">
        <f t="shared" si="5"/>
        <v>228</v>
      </c>
    </row>
    <row r="54" spans="1:22" ht="20.149999999999999" customHeight="1" x14ac:dyDescent="0.4">
      <c r="A54" s="193">
        <v>17</v>
      </c>
      <c r="B54" s="51">
        <v>253</v>
      </c>
      <c r="C54" s="27" t="s">
        <v>531</v>
      </c>
      <c r="D54" s="284" t="s">
        <v>532</v>
      </c>
      <c r="E54" s="46" t="s">
        <v>10</v>
      </c>
      <c r="F54" s="150" t="s">
        <v>9</v>
      </c>
      <c r="G54" s="291"/>
      <c r="H54" s="56">
        <v>24</v>
      </c>
      <c r="I54" s="56">
        <v>23</v>
      </c>
      <c r="J54" s="56">
        <v>21</v>
      </c>
      <c r="K54" s="56">
        <v>24</v>
      </c>
      <c r="L54" s="261">
        <f t="shared" si="0"/>
        <v>92</v>
      </c>
      <c r="M54" s="56">
        <v>24</v>
      </c>
      <c r="N54" s="56">
        <v>20</v>
      </c>
      <c r="O54" s="56">
        <v>23</v>
      </c>
      <c r="P54" s="56">
        <v>22</v>
      </c>
      <c r="Q54" s="261">
        <f t="shared" si="1"/>
        <v>181</v>
      </c>
      <c r="R54" s="56">
        <v>23</v>
      </c>
      <c r="S54" s="56">
        <v>23</v>
      </c>
      <c r="T54" s="261">
        <f t="shared" si="4"/>
        <v>227</v>
      </c>
      <c r="U54" s="56"/>
      <c r="V54" s="261">
        <f t="shared" si="5"/>
        <v>227</v>
      </c>
    </row>
    <row r="55" spans="1:22" ht="20.149999999999999" customHeight="1" x14ac:dyDescent="0.4">
      <c r="A55" s="193">
        <v>18</v>
      </c>
      <c r="B55" s="51">
        <v>102</v>
      </c>
      <c r="C55" s="27" t="s">
        <v>459</v>
      </c>
      <c r="D55" s="284" t="s">
        <v>79</v>
      </c>
      <c r="E55" s="45" t="s">
        <v>77</v>
      </c>
      <c r="F55" s="266" t="s">
        <v>44</v>
      </c>
      <c r="G55" s="291"/>
      <c r="H55" s="56">
        <v>20</v>
      </c>
      <c r="I55" s="56">
        <v>23</v>
      </c>
      <c r="J55" s="56">
        <v>21</v>
      </c>
      <c r="K55" s="56">
        <v>23</v>
      </c>
      <c r="L55" s="261">
        <f t="shared" si="0"/>
        <v>87</v>
      </c>
      <c r="M55" s="56">
        <v>24</v>
      </c>
      <c r="N55" s="56">
        <v>25</v>
      </c>
      <c r="O55" s="56">
        <v>22</v>
      </c>
      <c r="P55" s="56">
        <v>24</v>
      </c>
      <c r="Q55" s="261">
        <f t="shared" si="1"/>
        <v>182</v>
      </c>
      <c r="R55" s="56">
        <v>22</v>
      </c>
      <c r="S55" s="56">
        <v>23</v>
      </c>
      <c r="T55" s="261">
        <f t="shared" si="4"/>
        <v>227</v>
      </c>
      <c r="U55" s="56"/>
      <c r="V55" s="261">
        <f t="shared" si="5"/>
        <v>227</v>
      </c>
    </row>
    <row r="56" spans="1:22" ht="20.149999999999999" customHeight="1" x14ac:dyDescent="0.4">
      <c r="A56" s="193">
        <v>19</v>
      </c>
      <c r="B56" s="51">
        <v>246</v>
      </c>
      <c r="C56" s="27" t="s">
        <v>526</v>
      </c>
      <c r="D56" s="284" t="s">
        <v>90</v>
      </c>
      <c r="E56" s="46" t="s">
        <v>6</v>
      </c>
      <c r="F56" s="150" t="s">
        <v>11</v>
      </c>
      <c r="G56" s="291"/>
      <c r="H56" s="56">
        <v>23</v>
      </c>
      <c r="I56" s="56">
        <v>23</v>
      </c>
      <c r="J56" s="56">
        <v>22</v>
      </c>
      <c r="K56" s="56">
        <v>22</v>
      </c>
      <c r="L56" s="261">
        <f t="shared" si="0"/>
        <v>90</v>
      </c>
      <c r="M56" s="56">
        <v>22</v>
      </c>
      <c r="N56" s="56">
        <v>22</v>
      </c>
      <c r="O56" s="56">
        <v>22</v>
      </c>
      <c r="P56" s="56">
        <v>22</v>
      </c>
      <c r="Q56" s="261">
        <f t="shared" si="1"/>
        <v>178</v>
      </c>
      <c r="R56" s="56">
        <v>24</v>
      </c>
      <c r="S56" s="56">
        <v>23</v>
      </c>
      <c r="T56" s="261">
        <f t="shared" si="4"/>
        <v>225</v>
      </c>
      <c r="U56" s="56"/>
      <c r="V56" s="261">
        <f t="shared" si="5"/>
        <v>225</v>
      </c>
    </row>
    <row r="57" spans="1:22" ht="20.149999999999999" customHeight="1" x14ac:dyDescent="0.4">
      <c r="A57" s="193">
        <v>20</v>
      </c>
      <c r="B57" s="51">
        <v>128</v>
      </c>
      <c r="C57" s="27" t="s">
        <v>45</v>
      </c>
      <c r="D57" s="284" t="s">
        <v>466</v>
      </c>
      <c r="E57" s="46" t="s">
        <v>170</v>
      </c>
      <c r="F57" s="150" t="s">
        <v>7</v>
      </c>
      <c r="G57" s="291" t="s">
        <v>263</v>
      </c>
      <c r="H57" s="56">
        <v>24</v>
      </c>
      <c r="I57" s="56">
        <v>22</v>
      </c>
      <c r="J57" s="56">
        <v>24</v>
      </c>
      <c r="K57" s="56">
        <v>21</v>
      </c>
      <c r="L57" s="261">
        <f t="shared" si="0"/>
        <v>91</v>
      </c>
      <c r="M57" s="56">
        <v>22</v>
      </c>
      <c r="N57" s="56">
        <v>23</v>
      </c>
      <c r="O57" s="56">
        <v>21</v>
      </c>
      <c r="P57" s="56">
        <v>24</v>
      </c>
      <c r="Q57" s="261">
        <f t="shared" si="1"/>
        <v>181</v>
      </c>
      <c r="R57" s="56">
        <v>22</v>
      </c>
      <c r="S57" s="56">
        <v>22</v>
      </c>
      <c r="T57" s="261">
        <f t="shared" si="4"/>
        <v>225</v>
      </c>
      <c r="U57" s="56"/>
      <c r="V57" s="261">
        <f t="shared" si="5"/>
        <v>225</v>
      </c>
    </row>
    <row r="58" spans="1:22" ht="20.149999999999999" customHeight="1" x14ac:dyDescent="0.4">
      <c r="A58" s="193">
        <v>21</v>
      </c>
      <c r="B58" s="51">
        <v>218</v>
      </c>
      <c r="C58" s="27" t="s">
        <v>505</v>
      </c>
      <c r="D58" s="284" t="s">
        <v>507</v>
      </c>
      <c r="E58" s="46" t="s">
        <v>10</v>
      </c>
      <c r="F58" s="150" t="s">
        <v>9</v>
      </c>
      <c r="G58" s="291"/>
      <c r="H58" s="56">
        <v>22</v>
      </c>
      <c r="I58" s="56">
        <v>21</v>
      </c>
      <c r="J58" s="56">
        <v>24</v>
      </c>
      <c r="K58" s="56">
        <v>21</v>
      </c>
      <c r="L58" s="261">
        <f t="shared" si="0"/>
        <v>88</v>
      </c>
      <c r="M58" s="56">
        <v>25</v>
      </c>
      <c r="N58" s="56">
        <v>22</v>
      </c>
      <c r="O58" s="56">
        <v>24</v>
      </c>
      <c r="P58" s="56">
        <v>23</v>
      </c>
      <c r="Q58" s="261">
        <f t="shared" si="1"/>
        <v>182</v>
      </c>
      <c r="R58" s="56">
        <v>22</v>
      </c>
      <c r="S58" s="56">
        <v>21</v>
      </c>
      <c r="T58" s="261">
        <f t="shared" si="4"/>
        <v>225</v>
      </c>
      <c r="U58" s="56"/>
      <c r="V58" s="261">
        <f t="shared" si="5"/>
        <v>225</v>
      </c>
    </row>
    <row r="59" spans="1:22" ht="20.149999999999999" customHeight="1" x14ac:dyDescent="0.4">
      <c r="A59" s="193">
        <v>22</v>
      </c>
      <c r="B59" s="171">
        <v>330</v>
      </c>
      <c r="C59" s="30" t="s">
        <v>562</v>
      </c>
      <c r="D59" s="232" t="s">
        <v>191</v>
      </c>
      <c r="E59" s="292" t="s">
        <v>10</v>
      </c>
      <c r="F59" s="283" t="s">
        <v>9</v>
      </c>
      <c r="G59" s="291"/>
      <c r="H59" s="56">
        <v>21</v>
      </c>
      <c r="I59" s="56">
        <v>22</v>
      </c>
      <c r="J59" s="56">
        <v>23</v>
      </c>
      <c r="K59" s="56">
        <v>22</v>
      </c>
      <c r="L59" s="261">
        <f t="shared" si="0"/>
        <v>88</v>
      </c>
      <c r="M59" s="56">
        <v>23</v>
      </c>
      <c r="N59" s="56">
        <v>23</v>
      </c>
      <c r="O59" s="56">
        <v>22</v>
      </c>
      <c r="P59" s="56">
        <v>23</v>
      </c>
      <c r="Q59" s="261">
        <f t="shared" si="1"/>
        <v>179</v>
      </c>
      <c r="R59" s="56">
        <v>23</v>
      </c>
      <c r="S59" s="56">
        <v>22</v>
      </c>
      <c r="T59" s="261">
        <f t="shared" si="4"/>
        <v>224</v>
      </c>
      <c r="U59" s="56"/>
      <c r="V59" s="261">
        <f t="shared" si="5"/>
        <v>224</v>
      </c>
    </row>
    <row r="60" spans="1:22" ht="20.149999999999999" customHeight="1" x14ac:dyDescent="0.4">
      <c r="A60" s="193">
        <v>23</v>
      </c>
      <c r="B60" s="51">
        <v>138</v>
      </c>
      <c r="C60" s="27" t="s">
        <v>470</v>
      </c>
      <c r="D60" s="284" t="s">
        <v>20</v>
      </c>
      <c r="E60" s="46" t="s">
        <v>10</v>
      </c>
      <c r="F60" s="150" t="s">
        <v>11</v>
      </c>
      <c r="G60" s="291"/>
      <c r="H60" s="56">
        <v>21</v>
      </c>
      <c r="I60" s="56">
        <v>23</v>
      </c>
      <c r="J60" s="56">
        <v>22</v>
      </c>
      <c r="K60" s="56">
        <v>22</v>
      </c>
      <c r="L60" s="261">
        <f t="shared" si="0"/>
        <v>88</v>
      </c>
      <c r="M60" s="56">
        <v>22</v>
      </c>
      <c r="N60" s="56">
        <v>25</v>
      </c>
      <c r="O60" s="56">
        <v>23</v>
      </c>
      <c r="P60" s="56">
        <v>22</v>
      </c>
      <c r="Q60" s="261">
        <f t="shared" si="1"/>
        <v>180</v>
      </c>
      <c r="R60" s="56">
        <v>20</v>
      </c>
      <c r="S60" s="56">
        <v>23</v>
      </c>
      <c r="T60" s="261">
        <f t="shared" si="4"/>
        <v>223</v>
      </c>
      <c r="U60" s="56"/>
      <c r="V60" s="261">
        <f t="shared" si="5"/>
        <v>223</v>
      </c>
    </row>
    <row r="61" spans="1:22" ht="20.149999999999999" customHeight="1" x14ac:dyDescent="0.4">
      <c r="A61" s="193">
        <v>24</v>
      </c>
      <c r="B61" s="51">
        <v>307</v>
      </c>
      <c r="C61" s="27" t="s">
        <v>557</v>
      </c>
      <c r="D61" s="284" t="s">
        <v>558</v>
      </c>
      <c r="E61" s="45" t="s">
        <v>43</v>
      </c>
      <c r="F61" s="266" t="s">
        <v>44</v>
      </c>
      <c r="G61" s="291"/>
      <c r="H61" s="56">
        <v>23</v>
      </c>
      <c r="I61" s="56">
        <v>22</v>
      </c>
      <c r="J61" s="56">
        <v>23</v>
      </c>
      <c r="K61" s="56">
        <v>24</v>
      </c>
      <c r="L61" s="261">
        <f t="shared" si="0"/>
        <v>92</v>
      </c>
      <c r="M61" s="56">
        <v>22</v>
      </c>
      <c r="N61" s="56">
        <v>24</v>
      </c>
      <c r="O61" s="56">
        <v>21</v>
      </c>
      <c r="P61" s="56">
        <v>19</v>
      </c>
      <c r="Q61" s="261">
        <f t="shared" si="1"/>
        <v>178</v>
      </c>
      <c r="R61" s="56">
        <v>22</v>
      </c>
      <c r="S61" s="56">
        <v>22</v>
      </c>
      <c r="T61" s="261">
        <f t="shared" si="4"/>
        <v>222</v>
      </c>
      <c r="U61" s="56"/>
      <c r="V61" s="261">
        <f t="shared" si="5"/>
        <v>222</v>
      </c>
    </row>
    <row r="62" spans="1:22" ht="20.149999999999999" customHeight="1" x14ac:dyDescent="0.4">
      <c r="A62" s="193">
        <v>25</v>
      </c>
      <c r="B62" s="51">
        <v>139</v>
      </c>
      <c r="C62" s="27" t="s">
        <v>472</v>
      </c>
      <c r="D62" s="284" t="s">
        <v>473</v>
      </c>
      <c r="E62" s="46" t="s">
        <v>8</v>
      </c>
      <c r="F62" s="150" t="s">
        <v>9</v>
      </c>
      <c r="G62" s="291"/>
      <c r="H62" s="56">
        <v>23</v>
      </c>
      <c r="I62" s="56">
        <v>23</v>
      </c>
      <c r="J62" s="56">
        <v>24</v>
      </c>
      <c r="K62" s="56">
        <v>23</v>
      </c>
      <c r="L62" s="261">
        <f t="shared" si="0"/>
        <v>93</v>
      </c>
      <c r="M62" s="56">
        <v>21</v>
      </c>
      <c r="N62" s="56">
        <v>22</v>
      </c>
      <c r="O62" s="56">
        <v>22</v>
      </c>
      <c r="P62" s="56">
        <v>21</v>
      </c>
      <c r="Q62" s="261">
        <f t="shared" si="1"/>
        <v>179</v>
      </c>
      <c r="R62" s="56">
        <v>22</v>
      </c>
      <c r="S62" s="56">
        <v>21</v>
      </c>
      <c r="T62" s="261">
        <f t="shared" si="4"/>
        <v>222</v>
      </c>
      <c r="U62" s="56"/>
      <c r="V62" s="261">
        <f t="shared" si="5"/>
        <v>222</v>
      </c>
    </row>
    <row r="63" spans="1:22" ht="20.149999999999999" customHeight="1" x14ac:dyDescent="0.4">
      <c r="A63" s="193">
        <v>26</v>
      </c>
      <c r="B63" s="171">
        <v>319</v>
      </c>
      <c r="C63" s="30" t="s">
        <v>570</v>
      </c>
      <c r="D63" s="232" t="s">
        <v>76</v>
      </c>
      <c r="E63" s="48" t="s">
        <v>77</v>
      </c>
      <c r="F63" s="283" t="s">
        <v>44</v>
      </c>
      <c r="G63" s="291"/>
      <c r="H63" s="56">
        <v>21</v>
      </c>
      <c r="I63" s="56">
        <v>23</v>
      </c>
      <c r="J63" s="56">
        <v>24</v>
      </c>
      <c r="K63" s="56">
        <v>21</v>
      </c>
      <c r="L63" s="261">
        <f t="shared" si="0"/>
        <v>89</v>
      </c>
      <c r="M63" s="56">
        <v>22</v>
      </c>
      <c r="N63" s="56">
        <v>22</v>
      </c>
      <c r="O63" s="56">
        <v>19</v>
      </c>
      <c r="P63" s="56">
        <v>23</v>
      </c>
      <c r="Q63" s="261">
        <f t="shared" si="1"/>
        <v>175</v>
      </c>
      <c r="R63" s="56">
        <v>23</v>
      </c>
      <c r="S63" s="56">
        <v>23</v>
      </c>
      <c r="T63" s="261">
        <f t="shared" si="4"/>
        <v>221</v>
      </c>
      <c r="U63" s="56"/>
      <c r="V63" s="261">
        <f t="shared" si="5"/>
        <v>221</v>
      </c>
    </row>
    <row r="64" spans="1:22" ht="20.149999999999999" customHeight="1" x14ac:dyDescent="0.4">
      <c r="A64" s="193">
        <v>27</v>
      </c>
      <c r="B64" s="51">
        <v>134</v>
      </c>
      <c r="C64" s="27" t="s">
        <v>50</v>
      </c>
      <c r="D64" s="284" t="s">
        <v>51</v>
      </c>
      <c r="E64" s="46" t="s">
        <v>6</v>
      </c>
      <c r="F64" s="150" t="s">
        <v>7</v>
      </c>
      <c r="G64" s="291"/>
      <c r="H64" s="56">
        <v>21</v>
      </c>
      <c r="I64" s="56">
        <v>22</v>
      </c>
      <c r="J64" s="56">
        <v>21</v>
      </c>
      <c r="K64" s="56">
        <v>19</v>
      </c>
      <c r="L64" s="261">
        <f t="shared" si="0"/>
        <v>83</v>
      </c>
      <c r="M64" s="56">
        <v>24</v>
      </c>
      <c r="N64" s="56">
        <v>22</v>
      </c>
      <c r="O64" s="56">
        <v>24</v>
      </c>
      <c r="P64" s="56">
        <v>22</v>
      </c>
      <c r="Q64" s="261">
        <f t="shared" si="1"/>
        <v>175</v>
      </c>
      <c r="R64" s="56">
        <v>23</v>
      </c>
      <c r="S64" s="56">
        <v>23</v>
      </c>
      <c r="T64" s="261">
        <f t="shared" si="4"/>
        <v>221</v>
      </c>
      <c r="U64" s="56"/>
      <c r="V64" s="261">
        <f t="shared" si="5"/>
        <v>221</v>
      </c>
    </row>
    <row r="65" spans="1:22" ht="20.149999999999999" customHeight="1" x14ac:dyDescent="0.4">
      <c r="A65" s="193">
        <v>28</v>
      </c>
      <c r="B65" s="51">
        <v>273</v>
      </c>
      <c r="C65" s="27" t="s">
        <v>512</v>
      </c>
      <c r="D65" s="284" t="s">
        <v>513</v>
      </c>
      <c r="E65" s="45" t="s">
        <v>77</v>
      </c>
      <c r="F65" s="266" t="s">
        <v>44</v>
      </c>
      <c r="G65" s="291"/>
      <c r="H65" s="56">
        <v>24</v>
      </c>
      <c r="I65" s="56">
        <v>24</v>
      </c>
      <c r="J65" s="56">
        <v>21</v>
      </c>
      <c r="K65" s="56">
        <v>23</v>
      </c>
      <c r="L65" s="261">
        <f t="shared" si="0"/>
        <v>92</v>
      </c>
      <c r="M65" s="56">
        <v>21</v>
      </c>
      <c r="N65" s="56">
        <v>22</v>
      </c>
      <c r="O65" s="56">
        <v>20</v>
      </c>
      <c r="P65" s="56">
        <v>21</v>
      </c>
      <c r="Q65" s="261">
        <f t="shared" si="1"/>
        <v>176</v>
      </c>
      <c r="R65" s="56">
        <v>23</v>
      </c>
      <c r="S65" s="56">
        <v>22</v>
      </c>
      <c r="T65" s="261">
        <f t="shared" si="4"/>
        <v>221</v>
      </c>
      <c r="U65" s="56"/>
      <c r="V65" s="261">
        <f t="shared" si="5"/>
        <v>221</v>
      </c>
    </row>
    <row r="66" spans="1:22" ht="20.149999999999999" customHeight="1" x14ac:dyDescent="0.4">
      <c r="A66" s="193">
        <v>29</v>
      </c>
      <c r="B66" s="51">
        <v>335</v>
      </c>
      <c r="C66" s="27" t="s">
        <v>523</v>
      </c>
      <c r="D66" s="284" t="s">
        <v>598</v>
      </c>
      <c r="E66" s="46" t="s">
        <v>43</v>
      </c>
      <c r="F66" s="150" t="s">
        <v>44</v>
      </c>
      <c r="G66" s="291"/>
      <c r="H66" s="56">
        <v>22</v>
      </c>
      <c r="I66" s="56">
        <v>22</v>
      </c>
      <c r="J66" s="56">
        <v>22</v>
      </c>
      <c r="K66" s="56">
        <v>24</v>
      </c>
      <c r="L66" s="261">
        <f t="shared" si="0"/>
        <v>90</v>
      </c>
      <c r="M66" s="56">
        <v>23</v>
      </c>
      <c r="N66" s="56">
        <v>23</v>
      </c>
      <c r="O66" s="56">
        <v>19</v>
      </c>
      <c r="P66" s="56">
        <v>21</v>
      </c>
      <c r="Q66" s="261">
        <f t="shared" si="1"/>
        <v>176</v>
      </c>
      <c r="R66" s="56">
        <v>23</v>
      </c>
      <c r="S66" s="56">
        <v>22</v>
      </c>
      <c r="T66" s="261">
        <f t="shared" si="4"/>
        <v>221</v>
      </c>
      <c r="U66" s="56"/>
      <c r="V66" s="261">
        <f t="shared" si="5"/>
        <v>221</v>
      </c>
    </row>
    <row r="67" spans="1:22" ht="20.149999999999999" customHeight="1" x14ac:dyDescent="0.4">
      <c r="A67" s="193">
        <v>30</v>
      </c>
      <c r="B67" s="51">
        <v>212</v>
      </c>
      <c r="C67" s="27" t="s">
        <v>500</v>
      </c>
      <c r="D67" s="284" t="s">
        <v>499</v>
      </c>
      <c r="E67" s="46" t="s">
        <v>10</v>
      </c>
      <c r="F67" s="150" t="s">
        <v>13</v>
      </c>
      <c r="G67" s="291"/>
      <c r="H67" s="56">
        <v>22</v>
      </c>
      <c r="I67" s="56">
        <v>22</v>
      </c>
      <c r="J67" s="56">
        <v>23</v>
      </c>
      <c r="K67" s="56">
        <v>23</v>
      </c>
      <c r="L67" s="261">
        <f t="shared" si="0"/>
        <v>90</v>
      </c>
      <c r="M67" s="56">
        <v>21</v>
      </c>
      <c r="N67" s="56">
        <v>22</v>
      </c>
      <c r="O67" s="56">
        <v>23</v>
      </c>
      <c r="P67" s="56">
        <v>21</v>
      </c>
      <c r="Q67" s="261">
        <f t="shared" si="1"/>
        <v>177</v>
      </c>
      <c r="R67" s="56">
        <v>22</v>
      </c>
      <c r="S67" s="56">
        <v>22</v>
      </c>
      <c r="T67" s="261">
        <f t="shared" si="4"/>
        <v>221</v>
      </c>
      <c r="U67" s="56"/>
      <c r="V67" s="261">
        <f t="shared" si="5"/>
        <v>221</v>
      </c>
    </row>
    <row r="68" spans="1:22" ht="20.149999999999999" customHeight="1" x14ac:dyDescent="0.4">
      <c r="A68" s="193">
        <v>31</v>
      </c>
      <c r="B68" s="51">
        <v>179</v>
      </c>
      <c r="C68" s="27" t="s">
        <v>85</v>
      </c>
      <c r="D68" s="284" t="s">
        <v>86</v>
      </c>
      <c r="E68" s="46" t="s">
        <v>8</v>
      </c>
      <c r="F68" s="150" t="s">
        <v>9</v>
      </c>
      <c r="G68" s="291"/>
      <c r="H68" s="56">
        <v>22</v>
      </c>
      <c r="I68" s="56">
        <v>24</v>
      </c>
      <c r="J68" s="56">
        <v>21</v>
      </c>
      <c r="K68" s="56">
        <v>21</v>
      </c>
      <c r="L68" s="261">
        <f t="shared" si="0"/>
        <v>88</v>
      </c>
      <c r="M68" s="56">
        <v>21</v>
      </c>
      <c r="N68" s="56">
        <v>22</v>
      </c>
      <c r="O68" s="56">
        <v>22</v>
      </c>
      <c r="P68" s="56">
        <v>21</v>
      </c>
      <c r="Q68" s="261">
        <f t="shared" si="1"/>
        <v>174</v>
      </c>
      <c r="R68" s="56">
        <v>22</v>
      </c>
      <c r="S68" s="56">
        <v>24</v>
      </c>
      <c r="T68" s="261">
        <f t="shared" si="4"/>
        <v>220</v>
      </c>
      <c r="U68" s="56"/>
      <c r="V68" s="261">
        <f t="shared" si="5"/>
        <v>220</v>
      </c>
    </row>
    <row r="69" spans="1:22" ht="20.149999999999999" customHeight="1" x14ac:dyDescent="0.4">
      <c r="A69" s="193">
        <v>32</v>
      </c>
      <c r="B69" s="51">
        <v>269</v>
      </c>
      <c r="C69" s="27" t="s">
        <v>541</v>
      </c>
      <c r="D69" s="284" t="s">
        <v>542</v>
      </c>
      <c r="E69" s="45" t="s">
        <v>43</v>
      </c>
      <c r="F69" s="266" t="s">
        <v>44</v>
      </c>
      <c r="G69" s="291"/>
      <c r="H69" s="56" t="s">
        <v>597</v>
      </c>
      <c r="I69" s="56">
        <v>22</v>
      </c>
      <c r="J69" s="56">
        <v>22</v>
      </c>
      <c r="K69" s="56">
        <v>19</v>
      </c>
      <c r="L69" s="261">
        <f>SUM(I69:K69)+20</f>
        <v>83</v>
      </c>
      <c r="M69" s="56">
        <v>24</v>
      </c>
      <c r="N69" s="56">
        <v>21</v>
      </c>
      <c r="O69" s="56">
        <v>23</v>
      </c>
      <c r="P69" s="56">
        <v>24</v>
      </c>
      <c r="Q69" s="261">
        <f t="shared" si="1"/>
        <v>175</v>
      </c>
      <c r="R69" s="56">
        <v>23</v>
      </c>
      <c r="S69" s="56">
        <v>22</v>
      </c>
      <c r="T69" s="261">
        <f t="shared" si="4"/>
        <v>220</v>
      </c>
      <c r="U69" s="56"/>
      <c r="V69" s="261">
        <f t="shared" si="5"/>
        <v>220</v>
      </c>
    </row>
    <row r="70" spans="1:22" ht="20.149999999999999" customHeight="1" x14ac:dyDescent="0.4">
      <c r="A70" s="193">
        <v>33</v>
      </c>
      <c r="B70" s="51">
        <v>113</v>
      </c>
      <c r="C70" s="27" t="s">
        <v>460</v>
      </c>
      <c r="D70" s="284" t="s">
        <v>461</v>
      </c>
      <c r="E70" s="46" t="s">
        <v>8</v>
      </c>
      <c r="F70" s="150" t="s">
        <v>11</v>
      </c>
      <c r="G70" s="291"/>
      <c r="H70" s="56">
        <v>23</v>
      </c>
      <c r="I70" s="56">
        <v>25</v>
      </c>
      <c r="J70" s="56">
        <v>25</v>
      </c>
      <c r="K70" s="56">
        <v>19</v>
      </c>
      <c r="L70" s="261">
        <f>SUM(H70:K70)</f>
        <v>92</v>
      </c>
      <c r="M70" s="56">
        <v>23</v>
      </c>
      <c r="N70" s="56">
        <v>21</v>
      </c>
      <c r="O70" s="56">
        <v>23</v>
      </c>
      <c r="P70" s="56">
        <v>22</v>
      </c>
      <c r="Q70" s="261">
        <f t="shared" ref="Q70:Q87" si="6">SUM(L70:P70)</f>
        <v>181</v>
      </c>
      <c r="R70" s="56">
        <v>18</v>
      </c>
      <c r="S70" s="56">
        <v>21</v>
      </c>
      <c r="T70" s="261">
        <f t="shared" si="4"/>
        <v>220</v>
      </c>
      <c r="U70" s="56"/>
      <c r="V70" s="261">
        <f t="shared" si="5"/>
        <v>220</v>
      </c>
    </row>
    <row r="71" spans="1:22" ht="20.149999999999999" customHeight="1" x14ac:dyDescent="0.4">
      <c r="A71" s="193">
        <v>34</v>
      </c>
      <c r="B71" s="171">
        <v>331</v>
      </c>
      <c r="C71" s="30" t="s">
        <v>563</v>
      </c>
      <c r="D71" s="232" t="s">
        <v>564</v>
      </c>
      <c r="E71" s="292" t="s">
        <v>6</v>
      </c>
      <c r="F71" s="283" t="s">
        <v>11</v>
      </c>
      <c r="G71" s="291"/>
      <c r="H71" s="56">
        <v>23</v>
      </c>
      <c r="I71" s="56">
        <v>19</v>
      </c>
      <c r="J71" s="56">
        <v>21</v>
      </c>
      <c r="K71" s="56">
        <v>22</v>
      </c>
      <c r="L71" s="261">
        <f>SUM(H71:K71)</f>
        <v>85</v>
      </c>
      <c r="M71" s="56">
        <v>23</v>
      </c>
      <c r="N71" s="56">
        <v>22</v>
      </c>
      <c r="O71" s="56">
        <v>23</v>
      </c>
      <c r="P71" s="56">
        <v>20</v>
      </c>
      <c r="Q71" s="261">
        <f t="shared" si="6"/>
        <v>173</v>
      </c>
      <c r="R71" s="56">
        <v>24</v>
      </c>
      <c r="S71" s="56">
        <v>22</v>
      </c>
      <c r="T71" s="261">
        <f t="shared" si="4"/>
        <v>219</v>
      </c>
      <c r="U71" s="56"/>
      <c r="V71" s="261">
        <f t="shared" si="5"/>
        <v>219</v>
      </c>
    </row>
    <row r="72" spans="1:22" ht="20.149999999999999" customHeight="1" x14ac:dyDescent="0.4">
      <c r="A72" s="193">
        <v>35</v>
      </c>
      <c r="B72" s="51">
        <v>219</v>
      </c>
      <c r="C72" s="27" t="s">
        <v>508</v>
      </c>
      <c r="D72" s="284" t="s">
        <v>509</v>
      </c>
      <c r="E72" s="46" t="s">
        <v>8</v>
      </c>
      <c r="F72" s="150" t="s">
        <v>11</v>
      </c>
      <c r="G72" s="291"/>
      <c r="H72" s="56">
        <v>22</v>
      </c>
      <c r="I72" s="56">
        <v>23</v>
      </c>
      <c r="J72" s="56">
        <v>20</v>
      </c>
      <c r="K72" s="56">
        <v>22</v>
      </c>
      <c r="L72" s="261">
        <f>SUM(H72:K72)</f>
        <v>87</v>
      </c>
      <c r="M72" s="56">
        <v>22</v>
      </c>
      <c r="N72" s="56">
        <v>21</v>
      </c>
      <c r="O72" s="56">
        <v>21</v>
      </c>
      <c r="P72" s="56">
        <v>22</v>
      </c>
      <c r="Q72" s="261">
        <f t="shared" si="6"/>
        <v>173</v>
      </c>
      <c r="R72" s="56">
        <v>22</v>
      </c>
      <c r="S72" s="56">
        <v>19</v>
      </c>
      <c r="T72" s="261">
        <f t="shared" si="4"/>
        <v>214</v>
      </c>
      <c r="U72" s="56"/>
      <c r="V72" s="261">
        <f t="shared" si="5"/>
        <v>214</v>
      </c>
    </row>
    <row r="73" spans="1:22" ht="20.149999999999999" customHeight="1" x14ac:dyDescent="0.4">
      <c r="A73" s="193">
        <v>36</v>
      </c>
      <c r="B73" s="51">
        <v>165</v>
      </c>
      <c r="C73" s="27" t="s">
        <v>484</v>
      </c>
      <c r="D73" s="284" t="s">
        <v>485</v>
      </c>
      <c r="E73" s="46" t="s">
        <v>8</v>
      </c>
      <c r="F73" s="150" t="s">
        <v>13</v>
      </c>
      <c r="G73" s="291"/>
      <c r="H73" s="56">
        <v>24</v>
      </c>
      <c r="I73" s="56">
        <v>22</v>
      </c>
      <c r="J73" s="56">
        <v>21</v>
      </c>
      <c r="K73" s="56">
        <v>19</v>
      </c>
      <c r="L73" s="261">
        <f>SUM(H73:K73)</f>
        <v>86</v>
      </c>
      <c r="M73" s="56">
        <v>23</v>
      </c>
      <c r="N73" s="56">
        <v>20</v>
      </c>
      <c r="O73" s="56">
        <v>23</v>
      </c>
      <c r="P73" s="56">
        <v>17</v>
      </c>
      <c r="Q73" s="261">
        <f t="shared" si="6"/>
        <v>169</v>
      </c>
      <c r="R73" s="56">
        <v>22</v>
      </c>
      <c r="S73" s="56">
        <v>22</v>
      </c>
      <c r="T73" s="261">
        <f t="shared" si="4"/>
        <v>213</v>
      </c>
      <c r="U73" s="56"/>
      <c r="V73" s="261">
        <f t="shared" si="5"/>
        <v>213</v>
      </c>
    </row>
    <row r="74" spans="1:22" ht="20.149999999999999" customHeight="1" x14ac:dyDescent="0.4">
      <c r="A74" s="193">
        <v>37</v>
      </c>
      <c r="B74" s="51">
        <v>136</v>
      </c>
      <c r="C74" s="27" t="s">
        <v>468</v>
      </c>
      <c r="D74" s="284" t="s">
        <v>469</v>
      </c>
      <c r="E74" s="46" t="s">
        <v>8</v>
      </c>
      <c r="F74" s="150" t="s">
        <v>11</v>
      </c>
      <c r="G74" s="291"/>
      <c r="H74" s="56" t="s">
        <v>597</v>
      </c>
      <c r="I74" s="56">
        <v>23</v>
      </c>
      <c r="J74" s="56">
        <v>19</v>
      </c>
      <c r="K74" s="56">
        <v>20</v>
      </c>
      <c r="L74" s="261">
        <f>SUM(I74:K74)+20</f>
        <v>82</v>
      </c>
      <c r="M74" s="56">
        <v>21</v>
      </c>
      <c r="N74" s="56">
        <v>19</v>
      </c>
      <c r="O74" s="56">
        <v>21</v>
      </c>
      <c r="P74" s="56">
        <v>22</v>
      </c>
      <c r="Q74" s="261">
        <f t="shared" si="6"/>
        <v>165</v>
      </c>
      <c r="R74" s="56">
        <v>23</v>
      </c>
      <c r="S74" s="56">
        <v>23</v>
      </c>
      <c r="T74" s="261">
        <f t="shared" si="4"/>
        <v>211</v>
      </c>
      <c r="U74" s="56"/>
      <c r="V74" s="261">
        <f t="shared" si="5"/>
        <v>211</v>
      </c>
    </row>
    <row r="75" spans="1:22" ht="20.149999999999999" customHeight="1" x14ac:dyDescent="0.4">
      <c r="A75" s="193">
        <v>38</v>
      </c>
      <c r="B75" s="51">
        <v>154</v>
      </c>
      <c r="C75" s="27" t="s">
        <v>373</v>
      </c>
      <c r="D75" s="284" t="s">
        <v>479</v>
      </c>
      <c r="E75" s="46" t="s">
        <v>8</v>
      </c>
      <c r="F75" s="150" t="s">
        <v>9</v>
      </c>
      <c r="G75" s="291"/>
      <c r="H75" s="56">
        <v>23</v>
      </c>
      <c r="I75" s="56">
        <v>20</v>
      </c>
      <c r="J75" s="56">
        <v>23</v>
      </c>
      <c r="K75" s="56">
        <v>21</v>
      </c>
      <c r="L75" s="261">
        <f t="shared" ref="L75:L97" si="7">SUM(H75:K75)</f>
        <v>87</v>
      </c>
      <c r="M75" s="56">
        <v>19</v>
      </c>
      <c r="N75" s="56">
        <v>20</v>
      </c>
      <c r="O75" s="56">
        <v>19</v>
      </c>
      <c r="P75" s="56">
        <v>23</v>
      </c>
      <c r="Q75" s="261">
        <f t="shared" si="6"/>
        <v>168</v>
      </c>
      <c r="R75" s="56">
        <v>22</v>
      </c>
      <c r="S75" s="56">
        <v>21</v>
      </c>
      <c r="T75" s="261">
        <f t="shared" si="4"/>
        <v>211</v>
      </c>
      <c r="U75" s="56"/>
      <c r="V75" s="261">
        <f t="shared" si="5"/>
        <v>211</v>
      </c>
    </row>
    <row r="76" spans="1:22" ht="20.149999999999999" customHeight="1" x14ac:dyDescent="0.4">
      <c r="A76" s="193">
        <v>39</v>
      </c>
      <c r="B76" s="51">
        <v>285</v>
      </c>
      <c r="C76" s="27" t="s">
        <v>549</v>
      </c>
      <c r="D76" s="284" t="s">
        <v>550</v>
      </c>
      <c r="E76" s="46" t="s">
        <v>10</v>
      </c>
      <c r="F76" s="150" t="s">
        <v>11</v>
      </c>
      <c r="G76" s="291"/>
      <c r="H76" s="56">
        <v>21</v>
      </c>
      <c r="I76" s="56">
        <v>18</v>
      </c>
      <c r="J76" s="56">
        <v>23</v>
      </c>
      <c r="K76" s="56">
        <v>22</v>
      </c>
      <c r="L76" s="261">
        <f t="shared" si="7"/>
        <v>84</v>
      </c>
      <c r="M76" s="56">
        <v>22</v>
      </c>
      <c r="N76" s="56">
        <v>17</v>
      </c>
      <c r="O76" s="56">
        <v>20</v>
      </c>
      <c r="P76" s="56">
        <v>23</v>
      </c>
      <c r="Q76" s="261">
        <f t="shared" si="6"/>
        <v>166</v>
      </c>
      <c r="R76" s="56">
        <v>22</v>
      </c>
      <c r="S76" s="56">
        <v>21</v>
      </c>
      <c r="T76" s="261">
        <f t="shared" si="4"/>
        <v>209</v>
      </c>
      <c r="U76" s="56"/>
      <c r="V76" s="261">
        <f t="shared" si="5"/>
        <v>209</v>
      </c>
    </row>
    <row r="77" spans="1:22" ht="20.149999999999999" customHeight="1" x14ac:dyDescent="0.4">
      <c r="A77" s="193">
        <v>40</v>
      </c>
      <c r="B77" s="51">
        <v>229</v>
      </c>
      <c r="C77" s="27" t="s">
        <v>514</v>
      </c>
      <c r="D77" s="284" t="s">
        <v>515</v>
      </c>
      <c r="E77" s="46" t="s">
        <v>10</v>
      </c>
      <c r="F77" s="150" t="s">
        <v>9</v>
      </c>
      <c r="G77" s="291"/>
      <c r="H77" s="56">
        <v>20</v>
      </c>
      <c r="I77" s="56">
        <v>18</v>
      </c>
      <c r="J77" s="56">
        <v>20</v>
      </c>
      <c r="K77" s="56">
        <v>19</v>
      </c>
      <c r="L77" s="261">
        <f t="shared" si="7"/>
        <v>77</v>
      </c>
      <c r="M77" s="56">
        <v>23</v>
      </c>
      <c r="N77" s="56">
        <v>23</v>
      </c>
      <c r="O77" s="56">
        <v>22</v>
      </c>
      <c r="P77" s="56">
        <v>22</v>
      </c>
      <c r="Q77" s="261">
        <f t="shared" si="6"/>
        <v>167</v>
      </c>
      <c r="R77" s="56">
        <v>22</v>
      </c>
      <c r="S77" s="56">
        <v>20</v>
      </c>
      <c r="T77" s="261">
        <f t="shared" si="4"/>
        <v>209</v>
      </c>
      <c r="U77" s="56"/>
      <c r="V77" s="261">
        <f t="shared" si="5"/>
        <v>209</v>
      </c>
    </row>
    <row r="78" spans="1:22" ht="20.149999999999999" customHeight="1" x14ac:dyDescent="0.4">
      <c r="A78" s="193">
        <v>41</v>
      </c>
      <c r="B78" s="51">
        <v>254</v>
      </c>
      <c r="C78" s="27" t="s">
        <v>533</v>
      </c>
      <c r="D78" s="284" t="s">
        <v>534</v>
      </c>
      <c r="E78" s="46" t="s">
        <v>10</v>
      </c>
      <c r="F78" s="150" t="s">
        <v>13</v>
      </c>
      <c r="G78" s="291"/>
      <c r="H78" s="56">
        <v>23</v>
      </c>
      <c r="I78" s="56">
        <v>19</v>
      </c>
      <c r="J78" s="56">
        <v>17</v>
      </c>
      <c r="K78" s="56">
        <v>18</v>
      </c>
      <c r="L78" s="261">
        <f t="shared" si="7"/>
        <v>77</v>
      </c>
      <c r="M78" s="56">
        <v>24</v>
      </c>
      <c r="N78" s="56">
        <v>22</v>
      </c>
      <c r="O78" s="56">
        <v>21</v>
      </c>
      <c r="P78" s="56">
        <v>22</v>
      </c>
      <c r="Q78" s="261">
        <f t="shared" si="6"/>
        <v>166</v>
      </c>
      <c r="R78" s="56">
        <v>19</v>
      </c>
      <c r="S78" s="56">
        <v>23</v>
      </c>
      <c r="T78" s="261">
        <f t="shared" si="4"/>
        <v>208</v>
      </c>
      <c r="U78" s="56"/>
      <c r="V78" s="261">
        <f t="shared" si="5"/>
        <v>208</v>
      </c>
    </row>
    <row r="79" spans="1:22" ht="22.5" customHeight="1" x14ac:dyDescent="0.4">
      <c r="A79" s="193">
        <v>42</v>
      </c>
      <c r="B79" s="51">
        <v>306</v>
      </c>
      <c r="C79" s="27" t="s">
        <v>556</v>
      </c>
      <c r="D79" s="284" t="s">
        <v>516</v>
      </c>
      <c r="E79" s="46" t="s">
        <v>10</v>
      </c>
      <c r="F79" s="150" t="s">
        <v>9</v>
      </c>
      <c r="G79" s="291"/>
      <c r="H79" s="56">
        <v>23</v>
      </c>
      <c r="I79" s="56">
        <v>19</v>
      </c>
      <c r="J79" s="56">
        <v>22</v>
      </c>
      <c r="K79" s="56">
        <v>22</v>
      </c>
      <c r="L79" s="261">
        <f t="shared" si="7"/>
        <v>86</v>
      </c>
      <c r="M79" s="56">
        <v>25</v>
      </c>
      <c r="N79" s="56">
        <v>23</v>
      </c>
      <c r="O79" s="56">
        <v>20</v>
      </c>
      <c r="P79" s="56">
        <v>20</v>
      </c>
      <c r="Q79" s="261">
        <f t="shared" si="6"/>
        <v>174</v>
      </c>
      <c r="R79" s="56">
        <v>18</v>
      </c>
      <c r="S79" s="56">
        <v>16</v>
      </c>
      <c r="T79" s="261">
        <f t="shared" si="4"/>
        <v>208</v>
      </c>
      <c r="U79" s="56"/>
      <c r="V79" s="261">
        <f t="shared" si="5"/>
        <v>208</v>
      </c>
    </row>
    <row r="80" spans="1:22" ht="22.5" customHeight="1" x14ac:dyDescent="0.4">
      <c r="A80" s="193">
        <v>43</v>
      </c>
      <c r="B80" s="51">
        <v>288</v>
      </c>
      <c r="C80" s="27" t="s">
        <v>551</v>
      </c>
      <c r="D80" s="284" t="s">
        <v>552</v>
      </c>
      <c r="E80" s="45" t="s">
        <v>171</v>
      </c>
      <c r="F80" s="266" t="s">
        <v>44</v>
      </c>
      <c r="G80" s="291"/>
      <c r="H80" s="56">
        <v>24</v>
      </c>
      <c r="I80" s="56">
        <v>22</v>
      </c>
      <c r="J80" s="56">
        <v>20</v>
      </c>
      <c r="K80" s="56">
        <v>23</v>
      </c>
      <c r="L80" s="261">
        <f t="shared" si="7"/>
        <v>89</v>
      </c>
      <c r="M80" s="56">
        <v>22</v>
      </c>
      <c r="N80" s="56">
        <v>24</v>
      </c>
      <c r="O80" s="56">
        <v>24</v>
      </c>
      <c r="P80" s="56">
        <v>22</v>
      </c>
      <c r="Q80" s="261">
        <f t="shared" si="6"/>
        <v>181</v>
      </c>
      <c r="R80" s="56">
        <v>25</v>
      </c>
      <c r="S80" s="56">
        <v>0</v>
      </c>
      <c r="T80" s="261">
        <f t="shared" si="4"/>
        <v>206</v>
      </c>
      <c r="U80" s="56"/>
      <c r="V80" s="261">
        <f t="shared" si="5"/>
        <v>206</v>
      </c>
    </row>
    <row r="81" spans="1:22" ht="20.149999999999999" customHeight="1" x14ac:dyDescent="0.4">
      <c r="A81" s="193">
        <v>44</v>
      </c>
      <c r="B81" s="51">
        <v>127</v>
      </c>
      <c r="C81" s="27" t="s">
        <v>45</v>
      </c>
      <c r="D81" s="284" t="s">
        <v>46</v>
      </c>
      <c r="E81" s="46" t="s">
        <v>12</v>
      </c>
      <c r="F81" s="150" t="s">
        <v>14</v>
      </c>
      <c r="G81" s="291"/>
      <c r="H81" s="56">
        <v>18</v>
      </c>
      <c r="I81" s="56">
        <v>22</v>
      </c>
      <c r="J81" s="56">
        <v>20</v>
      </c>
      <c r="K81" s="56">
        <v>21</v>
      </c>
      <c r="L81" s="261">
        <f t="shared" si="7"/>
        <v>81</v>
      </c>
      <c r="M81" s="56">
        <v>22</v>
      </c>
      <c r="N81" s="56">
        <v>20</v>
      </c>
      <c r="O81" s="56">
        <v>23</v>
      </c>
      <c r="P81" s="56">
        <v>21</v>
      </c>
      <c r="Q81" s="261">
        <f t="shared" si="6"/>
        <v>167</v>
      </c>
      <c r="R81" s="56">
        <v>18</v>
      </c>
      <c r="S81" s="56">
        <v>20</v>
      </c>
      <c r="T81" s="261">
        <f t="shared" si="4"/>
        <v>205</v>
      </c>
      <c r="U81" s="56"/>
      <c r="V81" s="261">
        <f t="shared" si="5"/>
        <v>205</v>
      </c>
    </row>
    <row r="82" spans="1:22" ht="20.149999999999999" customHeight="1" x14ac:dyDescent="0.4">
      <c r="A82" s="193">
        <v>45</v>
      </c>
      <c r="B82" s="51">
        <v>281</v>
      </c>
      <c r="C82" s="27" t="s">
        <v>27</v>
      </c>
      <c r="D82" s="284" t="s">
        <v>485</v>
      </c>
      <c r="E82" s="46" t="s">
        <v>8</v>
      </c>
      <c r="F82" s="150" t="s">
        <v>11</v>
      </c>
      <c r="G82" s="291"/>
      <c r="H82" s="56">
        <v>23</v>
      </c>
      <c r="I82" s="56">
        <v>21</v>
      </c>
      <c r="J82" s="56">
        <v>20</v>
      </c>
      <c r="K82" s="56">
        <v>21</v>
      </c>
      <c r="L82" s="261">
        <f t="shared" si="7"/>
        <v>85</v>
      </c>
      <c r="M82" s="56">
        <v>20</v>
      </c>
      <c r="N82" s="56">
        <v>21</v>
      </c>
      <c r="O82" s="56">
        <v>18</v>
      </c>
      <c r="P82" s="56">
        <v>20</v>
      </c>
      <c r="Q82" s="261">
        <f t="shared" si="6"/>
        <v>164</v>
      </c>
      <c r="R82" s="56">
        <v>24</v>
      </c>
      <c r="S82" s="56">
        <v>17</v>
      </c>
      <c r="T82" s="261">
        <f t="shared" si="4"/>
        <v>205</v>
      </c>
      <c r="U82" s="56"/>
      <c r="V82" s="261">
        <f t="shared" si="5"/>
        <v>205</v>
      </c>
    </row>
    <row r="83" spans="1:22" ht="20.149999999999999" customHeight="1" x14ac:dyDescent="0.4">
      <c r="A83" s="193">
        <v>46</v>
      </c>
      <c r="B83" s="51">
        <v>186</v>
      </c>
      <c r="C83" s="27" t="s">
        <v>492</v>
      </c>
      <c r="D83" s="284" t="s">
        <v>132</v>
      </c>
      <c r="E83" s="46" t="s">
        <v>39</v>
      </c>
      <c r="F83" s="150" t="s">
        <v>13</v>
      </c>
      <c r="G83" s="291"/>
      <c r="H83" s="56">
        <v>19</v>
      </c>
      <c r="I83" s="56">
        <v>18</v>
      </c>
      <c r="J83" s="56">
        <v>23</v>
      </c>
      <c r="K83" s="56">
        <v>21</v>
      </c>
      <c r="L83" s="261">
        <f t="shared" si="7"/>
        <v>81</v>
      </c>
      <c r="M83" s="56">
        <v>20</v>
      </c>
      <c r="N83" s="56">
        <v>20</v>
      </c>
      <c r="O83" s="56">
        <v>20</v>
      </c>
      <c r="P83" s="56">
        <v>18</v>
      </c>
      <c r="Q83" s="261">
        <f t="shared" si="6"/>
        <v>159</v>
      </c>
      <c r="R83" s="56">
        <v>22</v>
      </c>
      <c r="S83" s="56">
        <v>20</v>
      </c>
      <c r="T83" s="261">
        <f t="shared" si="4"/>
        <v>201</v>
      </c>
      <c r="U83" s="56"/>
      <c r="V83" s="261">
        <f t="shared" si="5"/>
        <v>201</v>
      </c>
    </row>
    <row r="84" spans="1:22" ht="20.149999999999999" customHeight="1" x14ac:dyDescent="0.4">
      <c r="A84" s="193">
        <v>47</v>
      </c>
      <c r="B84" s="51">
        <v>147</v>
      </c>
      <c r="C84" s="27" t="s">
        <v>477</v>
      </c>
      <c r="D84" s="284" t="s">
        <v>373</v>
      </c>
      <c r="E84" s="46" t="s">
        <v>6</v>
      </c>
      <c r="F84" s="150" t="s">
        <v>11</v>
      </c>
      <c r="G84" s="291"/>
      <c r="H84" s="56">
        <v>20</v>
      </c>
      <c r="I84" s="56">
        <v>22</v>
      </c>
      <c r="J84" s="56">
        <v>21</v>
      </c>
      <c r="K84" s="56">
        <v>16</v>
      </c>
      <c r="L84" s="261">
        <f t="shared" si="7"/>
        <v>79</v>
      </c>
      <c r="M84" s="56">
        <v>23</v>
      </c>
      <c r="N84" s="56">
        <v>17</v>
      </c>
      <c r="O84" s="56">
        <v>23</v>
      </c>
      <c r="P84" s="56">
        <v>19</v>
      </c>
      <c r="Q84" s="261">
        <f t="shared" si="6"/>
        <v>161</v>
      </c>
      <c r="R84" s="56">
        <v>22</v>
      </c>
      <c r="S84" s="56">
        <v>18</v>
      </c>
      <c r="T84" s="261">
        <f t="shared" si="4"/>
        <v>201</v>
      </c>
      <c r="U84" s="56"/>
      <c r="V84" s="261">
        <f t="shared" si="5"/>
        <v>201</v>
      </c>
    </row>
    <row r="85" spans="1:22" ht="19.5" customHeight="1" x14ac:dyDescent="0.4">
      <c r="A85" s="193">
        <v>48</v>
      </c>
      <c r="B85" s="51">
        <v>175</v>
      </c>
      <c r="C85" s="27" t="s">
        <v>488</v>
      </c>
      <c r="D85" s="284" t="s">
        <v>90</v>
      </c>
      <c r="E85" s="46" t="s">
        <v>10</v>
      </c>
      <c r="F85" s="150" t="s">
        <v>14</v>
      </c>
      <c r="G85" s="291"/>
      <c r="H85" s="56">
        <v>17</v>
      </c>
      <c r="I85" s="56">
        <v>22</v>
      </c>
      <c r="J85" s="56">
        <v>23</v>
      </c>
      <c r="K85" s="56">
        <v>21</v>
      </c>
      <c r="L85" s="261">
        <f t="shared" si="7"/>
        <v>83</v>
      </c>
      <c r="M85" s="56">
        <v>23</v>
      </c>
      <c r="N85" s="56">
        <v>20</v>
      </c>
      <c r="O85" s="56">
        <v>19</v>
      </c>
      <c r="P85" s="56">
        <v>20</v>
      </c>
      <c r="Q85" s="261">
        <f t="shared" si="6"/>
        <v>165</v>
      </c>
      <c r="R85" s="56">
        <v>19</v>
      </c>
      <c r="S85" s="56">
        <v>17</v>
      </c>
      <c r="T85" s="261">
        <f t="shared" si="4"/>
        <v>201</v>
      </c>
      <c r="U85" s="56"/>
      <c r="V85" s="261">
        <f t="shared" si="5"/>
        <v>201</v>
      </c>
    </row>
    <row r="86" spans="1:22" ht="20.149999999999999" customHeight="1" x14ac:dyDescent="0.4">
      <c r="A86" s="193">
        <v>49</v>
      </c>
      <c r="B86" s="51">
        <v>122</v>
      </c>
      <c r="C86" s="27" t="s">
        <v>465</v>
      </c>
      <c r="D86" s="284" t="s">
        <v>436</v>
      </c>
      <c r="E86" s="46" t="s">
        <v>8</v>
      </c>
      <c r="F86" s="150" t="s">
        <v>11</v>
      </c>
      <c r="G86" s="291"/>
      <c r="H86" s="56">
        <v>21</v>
      </c>
      <c r="I86" s="56">
        <v>21</v>
      </c>
      <c r="J86" s="56">
        <v>21</v>
      </c>
      <c r="K86" s="56">
        <v>18</v>
      </c>
      <c r="L86" s="261">
        <f t="shared" si="7"/>
        <v>81</v>
      </c>
      <c r="M86" s="56">
        <v>18</v>
      </c>
      <c r="N86" s="56">
        <v>24</v>
      </c>
      <c r="O86" s="56">
        <v>22</v>
      </c>
      <c r="P86" s="56">
        <v>21</v>
      </c>
      <c r="Q86" s="261">
        <f t="shared" si="6"/>
        <v>166</v>
      </c>
      <c r="R86" s="56">
        <v>18</v>
      </c>
      <c r="S86" s="56">
        <v>17</v>
      </c>
      <c r="T86" s="261">
        <f t="shared" si="4"/>
        <v>201</v>
      </c>
      <c r="U86" s="56"/>
      <c r="V86" s="261">
        <f t="shared" si="5"/>
        <v>201</v>
      </c>
    </row>
    <row r="87" spans="1:22" ht="20.149999999999999" customHeight="1" x14ac:dyDescent="0.4">
      <c r="A87" s="193">
        <v>50</v>
      </c>
      <c r="B87" s="51">
        <v>231</v>
      </c>
      <c r="C87" s="27" t="s">
        <v>517</v>
      </c>
      <c r="D87" s="284" t="s">
        <v>518</v>
      </c>
      <c r="E87" s="46" t="s">
        <v>10</v>
      </c>
      <c r="F87" s="150" t="s">
        <v>9</v>
      </c>
      <c r="G87" s="291"/>
      <c r="H87" s="56">
        <v>19</v>
      </c>
      <c r="I87" s="56">
        <v>21</v>
      </c>
      <c r="J87" s="56">
        <v>18</v>
      </c>
      <c r="K87" s="56">
        <v>21</v>
      </c>
      <c r="L87" s="261">
        <f t="shared" si="7"/>
        <v>79</v>
      </c>
      <c r="M87" s="56">
        <v>21</v>
      </c>
      <c r="N87" s="56">
        <v>23</v>
      </c>
      <c r="O87" s="56">
        <v>19</v>
      </c>
      <c r="P87" s="56">
        <v>19</v>
      </c>
      <c r="Q87" s="261">
        <f t="shared" si="6"/>
        <v>161</v>
      </c>
      <c r="R87" s="56" t="s">
        <v>610</v>
      </c>
      <c r="S87" s="56">
        <v>17</v>
      </c>
      <c r="T87" s="261">
        <f t="shared" si="4"/>
        <v>178</v>
      </c>
      <c r="U87" s="56"/>
      <c r="V87" s="261">
        <f t="shared" si="5"/>
        <v>178</v>
      </c>
    </row>
    <row r="88" spans="1:22" ht="20.149999999999999" customHeight="1" x14ac:dyDescent="0.4">
      <c r="A88" s="193">
        <v>51</v>
      </c>
      <c r="B88" s="171">
        <v>332</v>
      </c>
      <c r="C88" s="30" t="s">
        <v>565</v>
      </c>
      <c r="D88" s="232" t="s">
        <v>90</v>
      </c>
      <c r="E88" s="292" t="s">
        <v>8</v>
      </c>
      <c r="F88" s="283" t="s">
        <v>14</v>
      </c>
      <c r="G88" s="291"/>
      <c r="H88" s="56">
        <v>22</v>
      </c>
      <c r="I88" s="56">
        <v>20</v>
      </c>
      <c r="J88" s="56">
        <v>18</v>
      </c>
      <c r="K88" s="56">
        <v>15</v>
      </c>
      <c r="L88" s="261">
        <f t="shared" si="7"/>
        <v>75</v>
      </c>
      <c r="M88" s="56">
        <v>22</v>
      </c>
      <c r="N88" s="56" t="s">
        <v>608</v>
      </c>
      <c r="O88" s="56">
        <v>18</v>
      </c>
      <c r="P88" s="56">
        <v>23</v>
      </c>
      <c r="Q88" s="261">
        <f>SUM(L88:P88)+19</f>
        <v>157</v>
      </c>
      <c r="R88" s="56">
        <v>21</v>
      </c>
      <c r="S88" s="56">
        <v>21</v>
      </c>
      <c r="T88" s="261">
        <f t="shared" si="4"/>
        <v>199</v>
      </c>
      <c r="U88" s="56"/>
      <c r="V88" s="261">
        <f t="shared" si="5"/>
        <v>199</v>
      </c>
    </row>
    <row r="89" spans="1:22" ht="20.149999999999999" customHeight="1" x14ac:dyDescent="0.4">
      <c r="A89" s="193">
        <v>52</v>
      </c>
      <c r="B89" s="51">
        <v>272</v>
      </c>
      <c r="C89" s="27" t="s">
        <v>543</v>
      </c>
      <c r="D89" s="284" t="s">
        <v>544</v>
      </c>
      <c r="E89" s="46" t="s">
        <v>39</v>
      </c>
      <c r="F89" s="150" t="s">
        <v>11</v>
      </c>
      <c r="G89" s="291"/>
      <c r="H89" s="56">
        <v>19</v>
      </c>
      <c r="I89" s="56">
        <v>24</v>
      </c>
      <c r="J89" s="56">
        <v>20</v>
      </c>
      <c r="K89" s="56">
        <v>19</v>
      </c>
      <c r="L89" s="261">
        <f t="shared" si="7"/>
        <v>82</v>
      </c>
      <c r="M89" s="56">
        <v>19</v>
      </c>
      <c r="N89" s="56">
        <v>20</v>
      </c>
      <c r="O89" s="56">
        <v>18</v>
      </c>
      <c r="P89" s="56">
        <v>17</v>
      </c>
      <c r="Q89" s="261">
        <f>SUM(L89:P89)</f>
        <v>156</v>
      </c>
      <c r="R89" s="56">
        <v>21</v>
      </c>
      <c r="S89" s="56">
        <v>21</v>
      </c>
      <c r="T89" s="261">
        <f t="shared" si="4"/>
        <v>198</v>
      </c>
      <c r="U89" s="56"/>
      <c r="V89" s="261">
        <f t="shared" si="5"/>
        <v>198</v>
      </c>
    </row>
    <row r="90" spans="1:22" ht="20.149999999999999" customHeight="1" x14ac:dyDescent="0.4">
      <c r="A90" s="193">
        <v>53</v>
      </c>
      <c r="B90" s="51">
        <v>140</v>
      </c>
      <c r="C90" s="27" t="s">
        <v>474</v>
      </c>
      <c r="D90" s="284" t="s">
        <v>475</v>
      </c>
      <c r="E90" s="46" t="s">
        <v>39</v>
      </c>
      <c r="F90" s="150" t="s">
        <v>11</v>
      </c>
      <c r="G90" s="291"/>
      <c r="H90" s="56">
        <v>20</v>
      </c>
      <c r="I90" s="56">
        <v>21</v>
      </c>
      <c r="J90" s="56">
        <v>22</v>
      </c>
      <c r="K90" s="56">
        <v>17</v>
      </c>
      <c r="L90" s="261">
        <f t="shared" si="7"/>
        <v>80</v>
      </c>
      <c r="M90" s="56">
        <v>19</v>
      </c>
      <c r="N90" s="56" t="s">
        <v>609</v>
      </c>
      <c r="O90" s="56">
        <v>20</v>
      </c>
      <c r="P90" s="56">
        <v>20</v>
      </c>
      <c r="Q90" s="261">
        <f>SUM(L90:P90)+16</f>
        <v>155</v>
      </c>
      <c r="R90" s="56">
        <v>16</v>
      </c>
      <c r="S90" s="56">
        <v>21</v>
      </c>
      <c r="T90" s="261">
        <f t="shared" si="4"/>
        <v>192</v>
      </c>
      <c r="U90" s="56"/>
      <c r="V90" s="261">
        <f t="shared" si="5"/>
        <v>192</v>
      </c>
    </row>
    <row r="91" spans="1:22" ht="20.149999999999999" customHeight="1" x14ac:dyDescent="0.4">
      <c r="A91" s="193">
        <v>54</v>
      </c>
      <c r="B91" s="171">
        <v>324</v>
      </c>
      <c r="C91" s="30" t="s">
        <v>560</v>
      </c>
      <c r="D91" s="232" t="s">
        <v>561</v>
      </c>
      <c r="E91" s="48" t="s">
        <v>8</v>
      </c>
      <c r="F91" s="283" t="s">
        <v>14</v>
      </c>
      <c r="G91" s="291"/>
      <c r="H91" s="56">
        <v>21</v>
      </c>
      <c r="I91" s="56">
        <v>19</v>
      </c>
      <c r="J91" s="56">
        <v>18</v>
      </c>
      <c r="K91" s="56">
        <v>21</v>
      </c>
      <c r="L91" s="261">
        <f t="shared" si="7"/>
        <v>79</v>
      </c>
      <c r="M91" s="56">
        <v>16</v>
      </c>
      <c r="N91" s="56">
        <v>16</v>
      </c>
      <c r="O91" s="56">
        <v>21</v>
      </c>
      <c r="P91" s="56">
        <v>19</v>
      </c>
      <c r="Q91" s="261">
        <f t="shared" ref="Q91:Q101" si="8">SUM(L91:P91)</f>
        <v>151</v>
      </c>
      <c r="R91" s="56">
        <v>19</v>
      </c>
      <c r="S91" s="56">
        <v>18</v>
      </c>
      <c r="T91" s="261">
        <f t="shared" si="4"/>
        <v>188</v>
      </c>
      <c r="U91" s="56"/>
      <c r="V91" s="261">
        <f t="shared" si="5"/>
        <v>188</v>
      </c>
    </row>
    <row r="92" spans="1:22" ht="20.149999999999999" customHeight="1" x14ac:dyDescent="0.4">
      <c r="A92" s="193">
        <v>55</v>
      </c>
      <c r="B92" s="51">
        <v>178</v>
      </c>
      <c r="C92" s="27" t="s">
        <v>489</v>
      </c>
      <c r="D92" s="284" t="s">
        <v>169</v>
      </c>
      <c r="E92" s="46" t="s">
        <v>6</v>
      </c>
      <c r="F92" s="150" t="s">
        <v>14</v>
      </c>
      <c r="G92" s="291"/>
      <c r="H92" s="56">
        <v>20</v>
      </c>
      <c r="I92" s="56">
        <v>21</v>
      </c>
      <c r="J92" s="56">
        <v>19</v>
      </c>
      <c r="K92" s="56">
        <v>17</v>
      </c>
      <c r="L92" s="261">
        <f t="shared" si="7"/>
        <v>77</v>
      </c>
      <c r="M92" s="56">
        <v>20</v>
      </c>
      <c r="N92" s="56">
        <v>16</v>
      </c>
      <c r="O92" s="56">
        <v>15</v>
      </c>
      <c r="P92" s="56">
        <v>20</v>
      </c>
      <c r="Q92" s="261">
        <f t="shared" si="8"/>
        <v>148</v>
      </c>
      <c r="R92" s="56">
        <v>18</v>
      </c>
      <c r="S92" s="56">
        <v>20</v>
      </c>
      <c r="T92" s="261">
        <f t="shared" si="4"/>
        <v>186</v>
      </c>
      <c r="U92" s="56"/>
      <c r="V92" s="261">
        <f t="shared" si="5"/>
        <v>186</v>
      </c>
    </row>
    <row r="93" spans="1:22" ht="20.149999999999999" customHeight="1" x14ac:dyDescent="0.4">
      <c r="A93" s="193">
        <v>56</v>
      </c>
      <c r="B93" s="51">
        <v>217</v>
      </c>
      <c r="C93" s="27" t="s">
        <v>505</v>
      </c>
      <c r="D93" s="284" t="s">
        <v>506</v>
      </c>
      <c r="E93" s="46" t="s">
        <v>8</v>
      </c>
      <c r="F93" s="150" t="s">
        <v>14</v>
      </c>
      <c r="G93" s="291"/>
      <c r="H93" s="56">
        <v>16</v>
      </c>
      <c r="I93" s="56">
        <v>17</v>
      </c>
      <c r="J93" s="56">
        <v>21</v>
      </c>
      <c r="K93" s="56">
        <v>20</v>
      </c>
      <c r="L93" s="261">
        <f t="shared" si="7"/>
        <v>74</v>
      </c>
      <c r="M93" s="56">
        <v>17</v>
      </c>
      <c r="N93" s="56">
        <v>18</v>
      </c>
      <c r="O93" s="56">
        <v>20</v>
      </c>
      <c r="P93" s="56">
        <v>14</v>
      </c>
      <c r="Q93" s="261">
        <f t="shared" si="8"/>
        <v>143</v>
      </c>
      <c r="R93" s="56">
        <v>18</v>
      </c>
      <c r="S93" s="56">
        <v>23</v>
      </c>
      <c r="T93" s="261">
        <f t="shared" si="4"/>
        <v>184</v>
      </c>
      <c r="U93" s="56"/>
      <c r="V93" s="261">
        <f t="shared" si="5"/>
        <v>184</v>
      </c>
    </row>
    <row r="94" spans="1:22" ht="20.149999999999999" customHeight="1" x14ac:dyDescent="0.4">
      <c r="A94" s="193">
        <v>57</v>
      </c>
      <c r="B94" s="51">
        <v>209</v>
      </c>
      <c r="C94" s="27" t="s">
        <v>498</v>
      </c>
      <c r="D94" s="284" t="s">
        <v>499</v>
      </c>
      <c r="E94" s="46" t="s">
        <v>170</v>
      </c>
      <c r="F94" s="150" t="s">
        <v>11</v>
      </c>
      <c r="G94" s="291" t="s">
        <v>263</v>
      </c>
      <c r="H94" s="56">
        <v>19</v>
      </c>
      <c r="I94" s="56">
        <v>15</v>
      </c>
      <c r="J94" s="56">
        <v>20</v>
      </c>
      <c r="K94" s="56">
        <v>18</v>
      </c>
      <c r="L94" s="261">
        <f t="shared" si="7"/>
        <v>72</v>
      </c>
      <c r="M94" s="56">
        <v>19</v>
      </c>
      <c r="N94" s="56">
        <v>18</v>
      </c>
      <c r="O94" s="56">
        <v>20</v>
      </c>
      <c r="P94" s="56">
        <v>18</v>
      </c>
      <c r="Q94" s="261">
        <f t="shared" si="8"/>
        <v>147</v>
      </c>
      <c r="R94" s="56">
        <v>20</v>
      </c>
      <c r="S94" s="56">
        <v>11</v>
      </c>
      <c r="T94" s="261">
        <f t="shared" si="4"/>
        <v>178</v>
      </c>
      <c r="U94" s="56"/>
      <c r="V94" s="261">
        <f t="shared" si="5"/>
        <v>178</v>
      </c>
    </row>
    <row r="95" spans="1:22" ht="20.149999999999999" customHeight="1" x14ac:dyDescent="0.4">
      <c r="A95" s="193">
        <v>58</v>
      </c>
      <c r="B95" s="51">
        <v>250</v>
      </c>
      <c r="C95" s="27" t="s">
        <v>529</v>
      </c>
      <c r="D95" s="284" t="s">
        <v>525</v>
      </c>
      <c r="E95" s="45" t="s">
        <v>77</v>
      </c>
      <c r="F95" s="266" t="s">
        <v>44</v>
      </c>
      <c r="G95" s="291"/>
      <c r="H95" s="56">
        <v>17</v>
      </c>
      <c r="I95" s="56">
        <v>20</v>
      </c>
      <c r="J95" s="56">
        <v>17</v>
      </c>
      <c r="K95" s="56">
        <v>16</v>
      </c>
      <c r="L95" s="261">
        <f t="shared" si="7"/>
        <v>70</v>
      </c>
      <c r="M95" s="56">
        <v>18</v>
      </c>
      <c r="N95" s="56">
        <v>18</v>
      </c>
      <c r="O95" s="56">
        <v>15</v>
      </c>
      <c r="P95" s="56">
        <v>15</v>
      </c>
      <c r="Q95" s="261">
        <f t="shared" si="8"/>
        <v>136</v>
      </c>
      <c r="R95" s="56">
        <v>16</v>
      </c>
      <c r="S95" s="56">
        <v>14</v>
      </c>
      <c r="T95" s="261">
        <f t="shared" si="4"/>
        <v>166</v>
      </c>
      <c r="U95" s="56"/>
      <c r="V95" s="261">
        <f t="shared" si="5"/>
        <v>166</v>
      </c>
    </row>
    <row r="96" spans="1:22" ht="20.149999999999999" customHeight="1" x14ac:dyDescent="0.4">
      <c r="A96" s="193">
        <v>59</v>
      </c>
      <c r="B96" s="51">
        <v>230</v>
      </c>
      <c r="C96" s="27" t="s">
        <v>514</v>
      </c>
      <c r="D96" s="284" t="s">
        <v>516</v>
      </c>
      <c r="E96" s="46" t="s">
        <v>8</v>
      </c>
      <c r="F96" s="150" t="s">
        <v>14</v>
      </c>
      <c r="G96" s="291"/>
      <c r="H96" s="56">
        <v>14</v>
      </c>
      <c r="I96" s="56">
        <v>20</v>
      </c>
      <c r="J96" s="56">
        <v>17</v>
      </c>
      <c r="K96" s="56">
        <v>15</v>
      </c>
      <c r="L96" s="261">
        <f t="shared" si="7"/>
        <v>66</v>
      </c>
      <c r="M96" s="56">
        <v>19</v>
      </c>
      <c r="N96" s="56">
        <v>14</v>
      </c>
      <c r="O96" s="56">
        <v>11</v>
      </c>
      <c r="P96" s="56">
        <v>17</v>
      </c>
      <c r="Q96" s="261">
        <f t="shared" si="8"/>
        <v>127</v>
      </c>
      <c r="R96" s="56">
        <v>14</v>
      </c>
      <c r="S96" s="56">
        <v>15</v>
      </c>
      <c r="T96" s="261">
        <f t="shared" si="4"/>
        <v>156</v>
      </c>
      <c r="U96" s="56"/>
      <c r="V96" s="261">
        <f t="shared" si="5"/>
        <v>156</v>
      </c>
    </row>
    <row r="97" spans="1:23" ht="20.149999999999999" customHeight="1" x14ac:dyDescent="0.4">
      <c r="A97" s="193">
        <v>60</v>
      </c>
      <c r="B97" s="51">
        <v>213</v>
      </c>
      <c r="C97" s="27" t="s">
        <v>501</v>
      </c>
      <c r="D97" s="284" t="s">
        <v>502</v>
      </c>
      <c r="E97" s="46" t="s">
        <v>12</v>
      </c>
      <c r="F97" s="150" t="s">
        <v>14</v>
      </c>
      <c r="G97" s="291"/>
      <c r="H97" s="56">
        <v>15</v>
      </c>
      <c r="I97" s="56">
        <v>16</v>
      </c>
      <c r="J97" s="56">
        <v>10</v>
      </c>
      <c r="K97" s="56">
        <v>10</v>
      </c>
      <c r="L97" s="261">
        <f t="shared" si="7"/>
        <v>51</v>
      </c>
      <c r="M97" s="56">
        <v>16</v>
      </c>
      <c r="N97" s="56">
        <v>13</v>
      </c>
      <c r="O97" s="56">
        <v>16</v>
      </c>
      <c r="P97" s="56">
        <v>9</v>
      </c>
      <c r="Q97" s="261">
        <f t="shared" si="8"/>
        <v>105</v>
      </c>
      <c r="R97" s="56">
        <v>16</v>
      </c>
      <c r="S97" s="56">
        <v>9</v>
      </c>
      <c r="T97" s="261">
        <f t="shared" si="4"/>
        <v>130</v>
      </c>
      <c r="U97" s="56"/>
      <c r="V97" s="261">
        <f t="shared" si="5"/>
        <v>130</v>
      </c>
      <c r="W97" s="2" t="s">
        <v>615</v>
      </c>
    </row>
    <row r="98" spans="1:23" ht="20.149999999999999" customHeight="1" x14ac:dyDescent="0.4">
      <c r="A98" s="193">
        <v>61</v>
      </c>
      <c r="B98" s="171">
        <v>334</v>
      </c>
      <c r="C98" s="30" t="s">
        <v>568</v>
      </c>
      <c r="D98" s="232" t="s">
        <v>569</v>
      </c>
      <c r="E98" s="292" t="s">
        <v>6</v>
      </c>
      <c r="F98" s="283" t="s">
        <v>14</v>
      </c>
      <c r="G98" s="293"/>
      <c r="H98" s="56" t="s">
        <v>599</v>
      </c>
      <c r="I98" s="56">
        <v>15</v>
      </c>
      <c r="J98" s="56">
        <v>12</v>
      </c>
      <c r="K98" s="56">
        <v>12</v>
      </c>
      <c r="L98" s="261">
        <f>SUM(I98:K98)+16</f>
        <v>55</v>
      </c>
      <c r="M98" s="56" t="s">
        <v>602</v>
      </c>
      <c r="N98" s="56">
        <v>17</v>
      </c>
      <c r="O98" s="56">
        <v>12</v>
      </c>
      <c r="P98" s="56">
        <v>12</v>
      </c>
      <c r="Q98" s="261">
        <f t="shared" si="8"/>
        <v>96</v>
      </c>
      <c r="R98" s="56">
        <v>11</v>
      </c>
      <c r="S98" s="56">
        <v>10</v>
      </c>
      <c r="T98" s="261">
        <f t="shared" si="4"/>
        <v>117</v>
      </c>
      <c r="U98" s="56"/>
      <c r="V98" s="261">
        <f t="shared" si="5"/>
        <v>117</v>
      </c>
      <c r="W98" s="2"/>
    </row>
    <row r="99" spans="1:23" ht="20.149999999999999" customHeight="1" x14ac:dyDescent="0.4">
      <c r="A99" s="193">
        <v>62</v>
      </c>
      <c r="B99" s="51">
        <v>226</v>
      </c>
      <c r="C99" s="27" t="s">
        <v>129</v>
      </c>
      <c r="D99" s="284" t="s">
        <v>130</v>
      </c>
      <c r="E99" s="46" t="s">
        <v>8</v>
      </c>
      <c r="F99" s="150" t="s">
        <v>13</v>
      </c>
      <c r="G99" s="291"/>
      <c r="H99" s="56">
        <v>13</v>
      </c>
      <c r="I99" s="56">
        <v>12</v>
      </c>
      <c r="J99" s="56">
        <v>17</v>
      </c>
      <c r="K99" s="56">
        <v>15</v>
      </c>
      <c r="L99" s="261">
        <f>SUM(H99:K99)</f>
        <v>57</v>
      </c>
      <c r="M99" s="56">
        <v>15</v>
      </c>
      <c r="N99" s="56">
        <v>13</v>
      </c>
      <c r="O99" s="56">
        <v>16</v>
      </c>
      <c r="P99" s="56">
        <v>15</v>
      </c>
      <c r="Q99" s="261">
        <f t="shared" si="8"/>
        <v>116</v>
      </c>
      <c r="R99" s="56">
        <v>0</v>
      </c>
      <c r="S99" s="56">
        <v>0</v>
      </c>
      <c r="T99" s="261">
        <f t="shared" si="4"/>
        <v>116</v>
      </c>
      <c r="U99" s="56"/>
      <c r="V99" s="261">
        <f t="shared" si="5"/>
        <v>116</v>
      </c>
      <c r="W99" s="2"/>
    </row>
    <row r="100" spans="1:23" ht="20.149999999999999" customHeight="1" x14ac:dyDescent="0.4">
      <c r="A100" s="193">
        <v>63</v>
      </c>
      <c r="B100" s="51">
        <v>215</v>
      </c>
      <c r="C100" s="27" t="s">
        <v>501</v>
      </c>
      <c r="D100" s="284" t="s">
        <v>504</v>
      </c>
      <c r="E100" s="46" t="s">
        <v>12</v>
      </c>
      <c r="F100" s="150" t="s">
        <v>14</v>
      </c>
      <c r="G100" s="291"/>
      <c r="H100" s="56">
        <v>10</v>
      </c>
      <c r="I100" s="56">
        <v>9</v>
      </c>
      <c r="J100" s="56">
        <v>10</v>
      </c>
      <c r="K100" s="56">
        <v>10</v>
      </c>
      <c r="L100" s="261">
        <f>SUM(H100:K100)</f>
        <v>39</v>
      </c>
      <c r="M100" s="56">
        <v>9</v>
      </c>
      <c r="N100" s="56">
        <v>14</v>
      </c>
      <c r="O100" s="56">
        <v>8</v>
      </c>
      <c r="P100" s="56">
        <v>7</v>
      </c>
      <c r="Q100" s="261">
        <f t="shared" si="8"/>
        <v>77</v>
      </c>
      <c r="R100" s="56">
        <v>6</v>
      </c>
      <c r="S100" s="56">
        <v>10</v>
      </c>
      <c r="T100" s="261">
        <f t="shared" si="4"/>
        <v>93</v>
      </c>
      <c r="U100" s="56"/>
      <c r="V100" s="261">
        <f t="shared" si="5"/>
        <v>93</v>
      </c>
      <c r="W100" s="2"/>
    </row>
    <row r="101" spans="1:23" ht="20.149999999999999" customHeight="1" thickBot="1" x14ac:dyDescent="0.45">
      <c r="A101" s="197">
        <v>64</v>
      </c>
      <c r="B101" s="302">
        <v>323</v>
      </c>
      <c r="C101" s="299" t="s">
        <v>559</v>
      </c>
      <c r="D101" s="303" t="s">
        <v>115</v>
      </c>
      <c r="E101" s="304" t="s">
        <v>6</v>
      </c>
      <c r="F101" s="300" t="s">
        <v>14</v>
      </c>
      <c r="G101" s="294"/>
      <c r="H101" s="58">
        <v>7</v>
      </c>
      <c r="I101" s="58">
        <v>10</v>
      </c>
      <c r="J101" s="58">
        <v>14</v>
      </c>
      <c r="K101" s="58">
        <v>14</v>
      </c>
      <c r="L101" s="262">
        <f>SUM(H101:K101)</f>
        <v>45</v>
      </c>
      <c r="M101" s="58">
        <v>0</v>
      </c>
      <c r="N101" s="58">
        <v>0</v>
      </c>
      <c r="O101" s="58">
        <v>0</v>
      </c>
      <c r="P101" s="58">
        <v>0</v>
      </c>
      <c r="Q101" s="262">
        <f t="shared" si="8"/>
        <v>45</v>
      </c>
      <c r="R101" s="58">
        <v>0</v>
      </c>
      <c r="S101" s="58">
        <v>0</v>
      </c>
      <c r="T101" s="262">
        <f t="shared" si="4"/>
        <v>45</v>
      </c>
      <c r="U101" s="58"/>
      <c r="V101" s="262">
        <f t="shared" si="5"/>
        <v>45</v>
      </c>
      <c r="W101" s="2" t="s">
        <v>615</v>
      </c>
    </row>
    <row r="102" spans="1:23" s="273" customFormat="1" ht="20.149999999999999" customHeight="1" x14ac:dyDescent="0.4">
      <c r="A102" s="267"/>
      <c r="B102" s="77" t="s">
        <v>333</v>
      </c>
      <c r="C102" s="112" t="s">
        <v>334</v>
      </c>
      <c r="D102" s="80" t="s">
        <v>335</v>
      </c>
      <c r="E102" s="3"/>
      <c r="F102" s="113">
        <v>-3</v>
      </c>
      <c r="G102" s="281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72"/>
      <c r="T102" s="272"/>
      <c r="U102" s="222"/>
      <c r="V102" s="222"/>
    </row>
    <row r="103" spans="1:23" s="273" customFormat="1" ht="20.149999999999999" customHeight="1" x14ac:dyDescent="0.4">
      <c r="A103" s="267"/>
      <c r="B103" s="77" t="s">
        <v>336</v>
      </c>
      <c r="C103" s="112" t="s">
        <v>337</v>
      </c>
      <c r="D103" s="80" t="s">
        <v>338</v>
      </c>
      <c r="E103" s="3"/>
      <c r="F103" s="113">
        <v>-1</v>
      </c>
      <c r="G103" s="281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72"/>
      <c r="T103" s="272"/>
      <c r="U103" s="222"/>
      <c r="V103" s="222"/>
    </row>
    <row r="104" spans="1:23" s="273" customFormat="1" ht="20.149999999999999" customHeight="1" x14ac:dyDescent="0.4">
      <c r="A104" s="267"/>
      <c r="B104" s="77"/>
      <c r="C104" s="112"/>
      <c r="D104" s="80"/>
      <c r="E104" s="3"/>
      <c r="F104" s="113"/>
      <c r="G104" s="281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72"/>
      <c r="T104" s="272"/>
      <c r="U104" s="222"/>
      <c r="V104" s="222"/>
    </row>
    <row r="105" spans="1:23" s="273" customFormat="1" ht="20.149999999999999" customHeight="1" x14ac:dyDescent="0.4">
      <c r="A105" s="267"/>
      <c r="B105" s="77"/>
      <c r="C105" s="112"/>
      <c r="D105" s="80"/>
      <c r="E105" s="3"/>
      <c r="F105" s="113"/>
      <c r="G105" s="281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72"/>
      <c r="T105" s="272"/>
      <c r="U105" s="222"/>
      <c r="V105" s="222"/>
    </row>
    <row r="106" spans="1:23" s="273" customFormat="1" ht="20.149999999999999" customHeight="1" x14ac:dyDescent="0.4">
      <c r="A106" s="267"/>
      <c r="B106" s="77"/>
      <c r="C106" s="112"/>
      <c r="D106" s="80"/>
      <c r="E106" s="3"/>
      <c r="F106" s="113"/>
      <c r="G106" s="281"/>
      <c r="H106" s="222"/>
      <c r="I106" s="222"/>
      <c r="J106" s="13" t="s">
        <v>631</v>
      </c>
      <c r="K106" s="222"/>
      <c r="L106" s="222"/>
      <c r="M106" s="222"/>
      <c r="N106" s="222"/>
      <c r="O106" s="222"/>
      <c r="P106" s="222"/>
      <c r="Q106" s="222"/>
      <c r="R106" s="222"/>
      <c r="S106" s="272"/>
      <c r="T106" s="272"/>
      <c r="U106" s="222"/>
      <c r="V106" s="222"/>
    </row>
    <row r="107" spans="1:23" s="273" customFormat="1" ht="20.149999999999999" customHeight="1" x14ac:dyDescent="0.4">
      <c r="A107" s="267"/>
      <c r="B107" s="77"/>
      <c r="C107" s="112"/>
      <c r="D107" s="80"/>
      <c r="E107" s="3"/>
      <c r="F107" s="113"/>
      <c r="G107" s="281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72"/>
      <c r="T107" s="272"/>
      <c r="U107" s="222"/>
      <c r="V107" s="222"/>
    </row>
    <row r="108" spans="1:23" s="273" customFormat="1" ht="20.149999999999999" customHeight="1" thickBot="1" x14ac:dyDescent="0.45">
      <c r="A108" s="267"/>
      <c r="B108" s="77"/>
      <c r="C108" s="112"/>
      <c r="D108" s="80"/>
      <c r="E108" s="3"/>
      <c r="F108" s="113"/>
      <c r="G108" s="281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72"/>
      <c r="T108" s="272"/>
      <c r="U108" s="222"/>
      <c r="V108" s="222"/>
    </row>
    <row r="109" spans="1:23" ht="20.149999999999999" customHeight="1" thickBot="1" x14ac:dyDescent="0.45">
      <c r="A109" s="43" t="s">
        <v>0</v>
      </c>
      <c r="B109" s="208" t="s">
        <v>389</v>
      </c>
      <c r="C109" s="39" t="s">
        <v>2</v>
      </c>
      <c r="D109" s="206" t="s">
        <v>208</v>
      </c>
      <c r="E109" s="43" t="s">
        <v>3</v>
      </c>
      <c r="F109" s="39" t="s">
        <v>5</v>
      </c>
      <c r="G109" s="206" t="s">
        <v>209</v>
      </c>
      <c r="H109" s="39">
        <v>25</v>
      </c>
      <c r="I109" s="39">
        <v>50</v>
      </c>
      <c r="J109" s="39">
        <v>75</v>
      </c>
      <c r="K109" s="60">
        <v>100</v>
      </c>
      <c r="L109" s="260" t="s">
        <v>210</v>
      </c>
      <c r="M109" s="39">
        <v>125</v>
      </c>
      <c r="N109" s="39">
        <v>150</v>
      </c>
      <c r="O109" s="39">
        <v>175</v>
      </c>
      <c r="P109" s="60">
        <v>200</v>
      </c>
      <c r="Q109" s="260" t="s">
        <v>211</v>
      </c>
      <c r="R109" s="41">
        <v>225</v>
      </c>
      <c r="S109" s="41">
        <v>250</v>
      </c>
      <c r="T109" s="260" t="s">
        <v>212</v>
      </c>
      <c r="U109" s="301" t="s">
        <v>388</v>
      </c>
      <c r="V109" s="263" t="s">
        <v>213</v>
      </c>
      <c r="W109" s="24" t="s">
        <v>399</v>
      </c>
    </row>
    <row r="110" spans="1:23" s="273" customFormat="1" ht="20.149999999999999" customHeight="1" x14ac:dyDescent="0.4">
      <c r="A110" s="306">
        <v>1</v>
      </c>
      <c r="B110" s="51">
        <v>233</v>
      </c>
      <c r="C110" s="27" t="s">
        <v>519</v>
      </c>
      <c r="D110" s="284" t="s">
        <v>520</v>
      </c>
      <c r="E110" s="46" t="s">
        <v>10</v>
      </c>
      <c r="F110" s="150" t="s">
        <v>7</v>
      </c>
      <c r="G110" s="291"/>
      <c r="H110" s="56">
        <v>24</v>
      </c>
      <c r="I110" s="56">
        <v>25</v>
      </c>
      <c r="J110" s="56">
        <v>24</v>
      </c>
      <c r="K110" s="56">
        <v>24</v>
      </c>
      <c r="L110" s="261">
        <v>97</v>
      </c>
      <c r="M110" s="56">
        <v>24</v>
      </c>
      <c r="N110" s="56">
        <v>25</v>
      </c>
      <c r="O110" s="56">
        <v>25</v>
      </c>
      <c r="P110" s="56">
        <v>22</v>
      </c>
      <c r="Q110" s="261">
        <v>193</v>
      </c>
      <c r="R110" s="56">
        <v>24</v>
      </c>
      <c r="S110" s="56">
        <v>23</v>
      </c>
      <c r="T110" s="261">
        <v>240</v>
      </c>
      <c r="U110" s="56">
        <v>25</v>
      </c>
      <c r="V110" s="261">
        <f t="shared" ref="V110:V115" si="9">SUM(T110:U110)</f>
        <v>265</v>
      </c>
    </row>
    <row r="111" spans="1:23" s="273" customFormat="1" ht="20.149999999999999" customHeight="1" x14ac:dyDescent="0.4">
      <c r="A111" s="306">
        <v>2</v>
      </c>
      <c r="B111" s="51">
        <v>109</v>
      </c>
      <c r="C111" s="27" t="s">
        <v>26</v>
      </c>
      <c r="D111" s="284" t="s">
        <v>27</v>
      </c>
      <c r="E111" s="46" t="s">
        <v>10</v>
      </c>
      <c r="F111" s="150" t="s">
        <v>7</v>
      </c>
      <c r="G111" s="291"/>
      <c r="H111" s="56">
        <v>22</v>
      </c>
      <c r="I111" s="56">
        <v>25</v>
      </c>
      <c r="J111" s="56">
        <v>24</v>
      </c>
      <c r="K111" s="56">
        <v>25</v>
      </c>
      <c r="L111" s="261">
        <v>96</v>
      </c>
      <c r="M111" s="56">
        <v>25</v>
      </c>
      <c r="N111" s="56">
        <v>22</v>
      </c>
      <c r="O111" s="56">
        <v>25</v>
      </c>
      <c r="P111" s="56">
        <v>23</v>
      </c>
      <c r="Q111" s="261">
        <v>191</v>
      </c>
      <c r="R111" s="56">
        <v>23</v>
      </c>
      <c r="S111" s="56">
        <v>23</v>
      </c>
      <c r="T111" s="261">
        <v>237</v>
      </c>
      <c r="U111" s="56">
        <v>25</v>
      </c>
      <c r="V111" s="261">
        <f t="shared" si="9"/>
        <v>262</v>
      </c>
    </row>
    <row r="112" spans="1:23" s="273" customFormat="1" ht="20.149999999999999" customHeight="1" x14ac:dyDescent="0.4">
      <c r="A112" s="306">
        <v>3</v>
      </c>
      <c r="B112" s="51">
        <v>247</v>
      </c>
      <c r="C112" s="27" t="s">
        <v>527</v>
      </c>
      <c r="D112" s="284" t="s">
        <v>528</v>
      </c>
      <c r="E112" s="46" t="s">
        <v>170</v>
      </c>
      <c r="F112" s="150" t="s">
        <v>9</v>
      </c>
      <c r="G112" s="291" t="s">
        <v>263</v>
      </c>
      <c r="H112" s="56">
        <v>24</v>
      </c>
      <c r="I112" s="56">
        <v>24</v>
      </c>
      <c r="J112" s="56">
        <v>23</v>
      </c>
      <c r="K112" s="56">
        <v>25</v>
      </c>
      <c r="L112" s="261">
        <v>96</v>
      </c>
      <c r="M112" s="56">
        <v>24</v>
      </c>
      <c r="N112" s="56">
        <v>24</v>
      </c>
      <c r="O112" s="56">
        <v>22</v>
      </c>
      <c r="P112" s="56">
        <v>23</v>
      </c>
      <c r="Q112" s="261">
        <v>189</v>
      </c>
      <c r="R112" s="56">
        <v>23</v>
      </c>
      <c r="S112" s="56">
        <v>23</v>
      </c>
      <c r="T112" s="261">
        <v>235</v>
      </c>
      <c r="U112" s="56">
        <v>24</v>
      </c>
      <c r="V112" s="261">
        <f t="shared" si="9"/>
        <v>259</v>
      </c>
    </row>
    <row r="113" spans="1:23" s="273" customFormat="1" ht="20.149999999999999" customHeight="1" x14ac:dyDescent="0.4">
      <c r="A113" s="306">
        <v>4</v>
      </c>
      <c r="B113" s="51">
        <v>214</v>
      </c>
      <c r="C113" s="27" t="s">
        <v>501</v>
      </c>
      <c r="D113" s="284" t="s">
        <v>503</v>
      </c>
      <c r="E113" s="46" t="s">
        <v>8</v>
      </c>
      <c r="F113" s="150" t="s">
        <v>9</v>
      </c>
      <c r="G113" s="291"/>
      <c r="H113" s="56">
        <v>22</v>
      </c>
      <c r="I113" s="56">
        <v>23</v>
      </c>
      <c r="J113" s="56">
        <v>24</v>
      </c>
      <c r="K113" s="56">
        <v>25</v>
      </c>
      <c r="L113" s="261">
        <v>94</v>
      </c>
      <c r="M113" s="56">
        <v>23</v>
      </c>
      <c r="N113" s="56">
        <v>22</v>
      </c>
      <c r="O113" s="56">
        <v>25</v>
      </c>
      <c r="P113" s="56">
        <v>24</v>
      </c>
      <c r="Q113" s="261">
        <v>188</v>
      </c>
      <c r="R113" s="56">
        <v>24</v>
      </c>
      <c r="S113" s="56">
        <v>24</v>
      </c>
      <c r="T113" s="261">
        <v>236</v>
      </c>
      <c r="U113" s="56">
        <v>21</v>
      </c>
      <c r="V113" s="261">
        <f t="shared" si="9"/>
        <v>257</v>
      </c>
    </row>
    <row r="114" spans="1:23" s="273" customFormat="1" ht="20.149999999999999" customHeight="1" x14ac:dyDescent="0.4">
      <c r="A114" s="306">
        <v>5</v>
      </c>
      <c r="B114" s="51">
        <v>155</v>
      </c>
      <c r="C114" s="27" t="s">
        <v>373</v>
      </c>
      <c r="D114" s="284" t="s">
        <v>480</v>
      </c>
      <c r="E114" s="46" t="s">
        <v>8</v>
      </c>
      <c r="F114" s="150" t="s">
        <v>7</v>
      </c>
      <c r="G114" s="291"/>
      <c r="H114" s="56">
        <v>23</v>
      </c>
      <c r="I114" s="56">
        <v>24</v>
      </c>
      <c r="J114" s="56">
        <v>23</v>
      </c>
      <c r="K114" s="56">
        <v>24</v>
      </c>
      <c r="L114" s="261">
        <v>94</v>
      </c>
      <c r="M114" s="56">
        <v>24</v>
      </c>
      <c r="N114" s="56">
        <v>23</v>
      </c>
      <c r="O114" s="56">
        <v>21</v>
      </c>
      <c r="P114" s="56">
        <v>23</v>
      </c>
      <c r="Q114" s="261">
        <v>185</v>
      </c>
      <c r="R114" s="56">
        <v>23</v>
      </c>
      <c r="S114" s="56">
        <v>25</v>
      </c>
      <c r="T114" s="261">
        <v>233</v>
      </c>
      <c r="U114" s="56">
        <v>23</v>
      </c>
      <c r="V114" s="261">
        <f t="shared" si="9"/>
        <v>256</v>
      </c>
      <c r="W114" s="316">
        <v>2</v>
      </c>
    </row>
    <row r="115" spans="1:23" s="273" customFormat="1" ht="20.149999999999999" customHeight="1" x14ac:dyDescent="0.4">
      <c r="A115" s="306">
        <v>6</v>
      </c>
      <c r="B115" s="51">
        <v>144</v>
      </c>
      <c r="C115" s="27" t="s">
        <v>476</v>
      </c>
      <c r="D115" s="284" t="s">
        <v>27</v>
      </c>
      <c r="E115" s="46" t="s">
        <v>170</v>
      </c>
      <c r="F115" s="150" t="s">
        <v>9</v>
      </c>
      <c r="G115" s="291" t="s">
        <v>263</v>
      </c>
      <c r="H115" s="56">
        <v>24</v>
      </c>
      <c r="I115" s="56">
        <v>23</v>
      </c>
      <c r="J115" s="56">
        <v>22</v>
      </c>
      <c r="K115" s="56">
        <v>21</v>
      </c>
      <c r="L115" s="261">
        <v>90</v>
      </c>
      <c r="M115" s="56">
        <v>23</v>
      </c>
      <c r="N115" s="56">
        <v>22</v>
      </c>
      <c r="O115" s="56">
        <v>25</v>
      </c>
      <c r="P115" s="56">
        <v>23</v>
      </c>
      <c r="Q115" s="261">
        <v>183</v>
      </c>
      <c r="R115" s="56">
        <v>25</v>
      </c>
      <c r="S115" s="56">
        <v>24</v>
      </c>
      <c r="T115" s="261">
        <v>232</v>
      </c>
      <c r="U115" s="56">
        <v>24</v>
      </c>
      <c r="V115" s="261">
        <f t="shared" si="9"/>
        <v>256</v>
      </c>
      <c r="W115" s="316">
        <v>1</v>
      </c>
    </row>
    <row r="116" spans="1:23" s="273" customFormat="1" ht="20.149999999999999" customHeight="1" x14ac:dyDescent="0.4">
      <c r="A116" s="306">
        <v>7</v>
      </c>
      <c r="B116" s="51">
        <v>251</v>
      </c>
      <c r="C116" s="27" t="s">
        <v>530</v>
      </c>
      <c r="D116" s="284" t="s">
        <v>22</v>
      </c>
      <c r="E116" s="46" t="s">
        <v>10</v>
      </c>
      <c r="F116" s="150" t="s">
        <v>7</v>
      </c>
      <c r="G116" s="291"/>
      <c r="H116" s="56">
        <v>22</v>
      </c>
      <c r="I116" s="56">
        <v>22</v>
      </c>
      <c r="J116" s="56">
        <v>24</v>
      </c>
      <c r="K116" s="56">
        <v>24</v>
      </c>
      <c r="L116" s="261">
        <v>92</v>
      </c>
      <c r="M116" s="56">
        <v>25</v>
      </c>
      <c r="N116" s="56">
        <v>24</v>
      </c>
      <c r="O116" s="56">
        <v>21</v>
      </c>
      <c r="P116" s="56">
        <v>24</v>
      </c>
      <c r="Q116" s="261">
        <v>186</v>
      </c>
      <c r="R116" s="56">
        <v>24</v>
      </c>
      <c r="S116" s="56">
        <v>20</v>
      </c>
      <c r="T116" s="261">
        <v>230</v>
      </c>
      <c r="U116" s="56"/>
      <c r="V116" s="261">
        <v>230</v>
      </c>
    </row>
    <row r="117" spans="1:23" s="273" customFormat="1" ht="20.149999999999999" customHeight="1" x14ac:dyDescent="0.4">
      <c r="A117" s="306">
        <v>8</v>
      </c>
      <c r="B117" s="51">
        <v>132</v>
      </c>
      <c r="C117" s="27" t="s">
        <v>467</v>
      </c>
      <c r="D117" s="284" t="s">
        <v>110</v>
      </c>
      <c r="E117" s="46" t="s">
        <v>170</v>
      </c>
      <c r="F117" s="150" t="s">
        <v>9</v>
      </c>
      <c r="G117" s="291" t="s">
        <v>263</v>
      </c>
      <c r="H117" s="56">
        <v>23</v>
      </c>
      <c r="I117" s="56">
        <v>24</v>
      </c>
      <c r="J117" s="56">
        <v>23</v>
      </c>
      <c r="K117" s="56">
        <v>23</v>
      </c>
      <c r="L117" s="261">
        <v>93</v>
      </c>
      <c r="M117" s="56">
        <v>22</v>
      </c>
      <c r="N117" s="56">
        <v>21</v>
      </c>
      <c r="O117" s="56">
        <v>22</v>
      </c>
      <c r="P117" s="56">
        <v>23</v>
      </c>
      <c r="Q117" s="261">
        <v>181</v>
      </c>
      <c r="R117" s="56">
        <v>24</v>
      </c>
      <c r="S117" s="56">
        <v>24</v>
      </c>
      <c r="T117" s="261">
        <v>229</v>
      </c>
      <c r="U117" s="56"/>
      <c r="V117" s="261">
        <v>229</v>
      </c>
    </row>
    <row r="118" spans="1:23" s="273" customFormat="1" ht="20.149999999999999" customHeight="1" x14ac:dyDescent="0.4">
      <c r="A118" s="306">
        <v>9</v>
      </c>
      <c r="B118" s="51">
        <v>120</v>
      </c>
      <c r="C118" s="27" t="s">
        <v>464</v>
      </c>
      <c r="D118" s="284" t="s">
        <v>82</v>
      </c>
      <c r="E118" s="46" t="s">
        <v>10</v>
      </c>
      <c r="F118" s="150" t="s">
        <v>9</v>
      </c>
      <c r="G118" s="291"/>
      <c r="H118" s="56">
        <v>23</v>
      </c>
      <c r="I118" s="56">
        <v>24</v>
      </c>
      <c r="J118" s="56">
        <v>23</v>
      </c>
      <c r="K118" s="56">
        <v>24</v>
      </c>
      <c r="L118" s="261">
        <v>94</v>
      </c>
      <c r="M118" s="56">
        <v>23</v>
      </c>
      <c r="N118" s="56">
        <v>22</v>
      </c>
      <c r="O118" s="56">
        <v>23</v>
      </c>
      <c r="P118" s="56">
        <v>23</v>
      </c>
      <c r="Q118" s="261">
        <v>185</v>
      </c>
      <c r="R118" s="56">
        <v>22</v>
      </c>
      <c r="S118" s="56">
        <v>21</v>
      </c>
      <c r="T118" s="261">
        <v>228</v>
      </c>
      <c r="U118" s="56"/>
      <c r="V118" s="261">
        <v>228</v>
      </c>
    </row>
    <row r="119" spans="1:23" s="273" customFormat="1" ht="20.149999999999999" customHeight="1" x14ac:dyDescent="0.4">
      <c r="A119" s="306">
        <v>10</v>
      </c>
      <c r="B119" s="51">
        <v>253</v>
      </c>
      <c r="C119" s="27" t="s">
        <v>531</v>
      </c>
      <c r="D119" s="284" t="s">
        <v>532</v>
      </c>
      <c r="E119" s="46" t="s">
        <v>10</v>
      </c>
      <c r="F119" s="150" t="s">
        <v>9</v>
      </c>
      <c r="G119" s="291"/>
      <c r="H119" s="56">
        <v>24</v>
      </c>
      <c r="I119" s="56">
        <v>23</v>
      </c>
      <c r="J119" s="56">
        <v>21</v>
      </c>
      <c r="K119" s="56">
        <v>24</v>
      </c>
      <c r="L119" s="261">
        <v>92</v>
      </c>
      <c r="M119" s="56">
        <v>24</v>
      </c>
      <c r="N119" s="56">
        <v>20</v>
      </c>
      <c r="O119" s="56">
        <v>23</v>
      </c>
      <c r="P119" s="56">
        <v>22</v>
      </c>
      <c r="Q119" s="261">
        <v>181</v>
      </c>
      <c r="R119" s="56">
        <v>23</v>
      </c>
      <c r="S119" s="56">
        <v>23</v>
      </c>
      <c r="T119" s="261">
        <v>227</v>
      </c>
      <c r="U119" s="56"/>
      <c r="V119" s="261">
        <v>227</v>
      </c>
    </row>
    <row r="120" spans="1:23" s="273" customFormat="1" ht="20.149999999999999" customHeight="1" x14ac:dyDescent="0.4">
      <c r="A120" s="306">
        <v>11</v>
      </c>
      <c r="B120" s="51">
        <v>128</v>
      </c>
      <c r="C120" s="27" t="s">
        <v>45</v>
      </c>
      <c r="D120" s="284" t="s">
        <v>466</v>
      </c>
      <c r="E120" s="46" t="s">
        <v>170</v>
      </c>
      <c r="F120" s="150" t="s">
        <v>7</v>
      </c>
      <c r="G120" s="291" t="s">
        <v>263</v>
      </c>
      <c r="H120" s="56">
        <v>24</v>
      </c>
      <c r="I120" s="56">
        <v>22</v>
      </c>
      <c r="J120" s="56">
        <v>24</v>
      </c>
      <c r="K120" s="56">
        <v>21</v>
      </c>
      <c r="L120" s="261">
        <v>91</v>
      </c>
      <c r="M120" s="56">
        <v>22</v>
      </c>
      <c r="N120" s="56">
        <v>23</v>
      </c>
      <c r="O120" s="56">
        <v>21</v>
      </c>
      <c r="P120" s="56">
        <v>24</v>
      </c>
      <c r="Q120" s="261">
        <v>181</v>
      </c>
      <c r="R120" s="56">
        <v>22</v>
      </c>
      <c r="S120" s="56">
        <v>22</v>
      </c>
      <c r="T120" s="261">
        <v>225</v>
      </c>
      <c r="U120" s="56"/>
      <c r="V120" s="261">
        <v>225</v>
      </c>
    </row>
    <row r="121" spans="1:23" s="273" customFormat="1" ht="20.149999999999999" customHeight="1" x14ac:dyDescent="0.4">
      <c r="A121" s="306">
        <v>12</v>
      </c>
      <c r="B121" s="51">
        <v>218</v>
      </c>
      <c r="C121" s="27" t="s">
        <v>505</v>
      </c>
      <c r="D121" s="284" t="s">
        <v>507</v>
      </c>
      <c r="E121" s="46" t="s">
        <v>10</v>
      </c>
      <c r="F121" s="150" t="s">
        <v>9</v>
      </c>
      <c r="G121" s="291"/>
      <c r="H121" s="56">
        <v>22</v>
      </c>
      <c r="I121" s="56">
        <v>21</v>
      </c>
      <c r="J121" s="56">
        <v>24</v>
      </c>
      <c r="K121" s="56">
        <v>21</v>
      </c>
      <c r="L121" s="261">
        <v>88</v>
      </c>
      <c r="M121" s="56">
        <v>25</v>
      </c>
      <c r="N121" s="56">
        <v>22</v>
      </c>
      <c r="O121" s="56">
        <v>24</v>
      </c>
      <c r="P121" s="56">
        <v>23</v>
      </c>
      <c r="Q121" s="261">
        <v>182</v>
      </c>
      <c r="R121" s="56">
        <v>22</v>
      </c>
      <c r="S121" s="56">
        <v>21</v>
      </c>
      <c r="T121" s="261">
        <v>225</v>
      </c>
      <c r="U121" s="56"/>
      <c r="V121" s="261">
        <v>225</v>
      </c>
    </row>
    <row r="122" spans="1:23" s="273" customFormat="1" ht="20.149999999999999" customHeight="1" x14ac:dyDescent="0.4">
      <c r="A122" s="306">
        <v>13</v>
      </c>
      <c r="B122" s="171">
        <v>330</v>
      </c>
      <c r="C122" s="30" t="s">
        <v>562</v>
      </c>
      <c r="D122" s="232" t="s">
        <v>191</v>
      </c>
      <c r="E122" s="292" t="s">
        <v>10</v>
      </c>
      <c r="F122" s="283" t="s">
        <v>9</v>
      </c>
      <c r="G122" s="291"/>
      <c r="H122" s="56">
        <v>21</v>
      </c>
      <c r="I122" s="56">
        <v>22</v>
      </c>
      <c r="J122" s="56">
        <v>23</v>
      </c>
      <c r="K122" s="56">
        <v>22</v>
      </c>
      <c r="L122" s="261">
        <v>88</v>
      </c>
      <c r="M122" s="56">
        <v>23</v>
      </c>
      <c r="N122" s="56">
        <v>23</v>
      </c>
      <c r="O122" s="56">
        <v>22</v>
      </c>
      <c r="P122" s="56">
        <v>23</v>
      </c>
      <c r="Q122" s="261">
        <v>179</v>
      </c>
      <c r="R122" s="56">
        <v>23</v>
      </c>
      <c r="S122" s="56">
        <v>22</v>
      </c>
      <c r="T122" s="261">
        <v>224</v>
      </c>
      <c r="U122" s="56"/>
      <c r="V122" s="261">
        <v>224</v>
      </c>
    </row>
    <row r="123" spans="1:23" s="273" customFormat="1" ht="20.149999999999999" customHeight="1" x14ac:dyDescent="0.4">
      <c r="A123" s="306">
        <v>14</v>
      </c>
      <c r="B123" s="51">
        <v>138</v>
      </c>
      <c r="C123" s="27" t="s">
        <v>470</v>
      </c>
      <c r="D123" s="284" t="s">
        <v>20</v>
      </c>
      <c r="E123" s="46" t="s">
        <v>10</v>
      </c>
      <c r="F123" s="150" t="s">
        <v>11</v>
      </c>
      <c r="G123" s="291"/>
      <c r="H123" s="56">
        <v>21</v>
      </c>
      <c r="I123" s="56">
        <v>23</v>
      </c>
      <c r="J123" s="56">
        <v>22</v>
      </c>
      <c r="K123" s="56">
        <v>22</v>
      </c>
      <c r="L123" s="261">
        <v>88</v>
      </c>
      <c r="M123" s="56">
        <v>22</v>
      </c>
      <c r="N123" s="56">
        <v>25</v>
      </c>
      <c r="O123" s="56">
        <v>23</v>
      </c>
      <c r="P123" s="56">
        <v>22</v>
      </c>
      <c r="Q123" s="261">
        <v>180</v>
      </c>
      <c r="R123" s="56">
        <v>20</v>
      </c>
      <c r="S123" s="56">
        <v>23</v>
      </c>
      <c r="T123" s="261">
        <v>223</v>
      </c>
      <c r="U123" s="56"/>
      <c r="V123" s="261">
        <v>223</v>
      </c>
    </row>
    <row r="124" spans="1:23" s="273" customFormat="1" ht="20.149999999999999" customHeight="1" x14ac:dyDescent="0.4">
      <c r="A124" s="306">
        <v>15</v>
      </c>
      <c r="B124" s="51">
        <v>139</v>
      </c>
      <c r="C124" s="27" t="s">
        <v>472</v>
      </c>
      <c r="D124" s="284" t="s">
        <v>473</v>
      </c>
      <c r="E124" s="46" t="s">
        <v>8</v>
      </c>
      <c r="F124" s="150" t="s">
        <v>9</v>
      </c>
      <c r="G124" s="291"/>
      <c r="H124" s="56">
        <v>23</v>
      </c>
      <c r="I124" s="56">
        <v>23</v>
      </c>
      <c r="J124" s="56">
        <v>24</v>
      </c>
      <c r="K124" s="56">
        <v>23</v>
      </c>
      <c r="L124" s="261">
        <v>93</v>
      </c>
      <c r="M124" s="56">
        <v>21</v>
      </c>
      <c r="N124" s="56">
        <v>22</v>
      </c>
      <c r="O124" s="56">
        <v>22</v>
      </c>
      <c r="P124" s="56">
        <v>21</v>
      </c>
      <c r="Q124" s="261">
        <v>179</v>
      </c>
      <c r="R124" s="56">
        <v>22</v>
      </c>
      <c r="S124" s="56">
        <v>21</v>
      </c>
      <c r="T124" s="261">
        <v>222</v>
      </c>
      <c r="U124" s="56"/>
      <c r="V124" s="261">
        <v>222</v>
      </c>
    </row>
    <row r="125" spans="1:23" s="273" customFormat="1" ht="20.149999999999999" customHeight="1" x14ac:dyDescent="0.4">
      <c r="A125" s="306">
        <v>16</v>
      </c>
      <c r="B125" s="51">
        <v>212</v>
      </c>
      <c r="C125" s="27" t="s">
        <v>500</v>
      </c>
      <c r="D125" s="284" t="s">
        <v>499</v>
      </c>
      <c r="E125" s="46" t="s">
        <v>10</v>
      </c>
      <c r="F125" s="150" t="s">
        <v>13</v>
      </c>
      <c r="G125" s="291"/>
      <c r="H125" s="56">
        <v>22</v>
      </c>
      <c r="I125" s="56">
        <v>22</v>
      </c>
      <c r="J125" s="56">
        <v>23</v>
      </c>
      <c r="K125" s="56">
        <v>23</v>
      </c>
      <c r="L125" s="261">
        <v>90</v>
      </c>
      <c r="M125" s="56">
        <v>21</v>
      </c>
      <c r="N125" s="56">
        <v>22</v>
      </c>
      <c r="O125" s="56">
        <v>23</v>
      </c>
      <c r="P125" s="56">
        <v>21</v>
      </c>
      <c r="Q125" s="261">
        <v>177</v>
      </c>
      <c r="R125" s="56">
        <v>22</v>
      </c>
      <c r="S125" s="56">
        <v>22</v>
      </c>
      <c r="T125" s="261">
        <v>221</v>
      </c>
      <c r="U125" s="56"/>
      <c r="V125" s="261">
        <v>221</v>
      </c>
    </row>
    <row r="126" spans="1:23" s="273" customFormat="1" ht="20.149999999999999" customHeight="1" x14ac:dyDescent="0.4">
      <c r="A126" s="306">
        <v>17</v>
      </c>
      <c r="B126" s="51">
        <v>179</v>
      </c>
      <c r="C126" s="27" t="s">
        <v>85</v>
      </c>
      <c r="D126" s="284" t="s">
        <v>86</v>
      </c>
      <c r="E126" s="46" t="s">
        <v>8</v>
      </c>
      <c r="F126" s="150" t="s">
        <v>9</v>
      </c>
      <c r="G126" s="291"/>
      <c r="H126" s="56">
        <v>22</v>
      </c>
      <c r="I126" s="56">
        <v>24</v>
      </c>
      <c r="J126" s="56">
        <v>21</v>
      </c>
      <c r="K126" s="56">
        <v>21</v>
      </c>
      <c r="L126" s="261">
        <v>88</v>
      </c>
      <c r="M126" s="56">
        <v>21</v>
      </c>
      <c r="N126" s="56">
        <v>22</v>
      </c>
      <c r="O126" s="56">
        <v>22</v>
      </c>
      <c r="P126" s="56">
        <v>21</v>
      </c>
      <c r="Q126" s="261">
        <v>174</v>
      </c>
      <c r="R126" s="56">
        <v>22</v>
      </c>
      <c r="S126" s="56">
        <v>24</v>
      </c>
      <c r="T126" s="261">
        <v>220</v>
      </c>
      <c r="U126" s="56"/>
      <c r="V126" s="261">
        <v>220</v>
      </c>
    </row>
    <row r="127" spans="1:23" s="273" customFormat="1" ht="20.149999999999999" customHeight="1" x14ac:dyDescent="0.4">
      <c r="A127" s="306">
        <v>18</v>
      </c>
      <c r="B127" s="51">
        <v>113</v>
      </c>
      <c r="C127" s="27" t="s">
        <v>460</v>
      </c>
      <c r="D127" s="284" t="s">
        <v>461</v>
      </c>
      <c r="E127" s="46" t="s">
        <v>8</v>
      </c>
      <c r="F127" s="150" t="s">
        <v>11</v>
      </c>
      <c r="G127" s="291"/>
      <c r="H127" s="56">
        <v>23</v>
      </c>
      <c r="I127" s="56">
        <v>25</v>
      </c>
      <c r="J127" s="56">
        <v>25</v>
      </c>
      <c r="K127" s="56">
        <v>19</v>
      </c>
      <c r="L127" s="261">
        <v>92</v>
      </c>
      <c r="M127" s="56">
        <v>23</v>
      </c>
      <c r="N127" s="56">
        <v>21</v>
      </c>
      <c r="O127" s="56">
        <v>23</v>
      </c>
      <c r="P127" s="56">
        <v>22</v>
      </c>
      <c r="Q127" s="261">
        <v>181</v>
      </c>
      <c r="R127" s="56">
        <v>18</v>
      </c>
      <c r="S127" s="56">
        <v>21</v>
      </c>
      <c r="T127" s="261">
        <v>220</v>
      </c>
      <c r="U127" s="56"/>
      <c r="V127" s="261">
        <v>220</v>
      </c>
    </row>
    <row r="128" spans="1:23" s="273" customFormat="1" ht="20.149999999999999" customHeight="1" x14ac:dyDescent="0.4">
      <c r="A128" s="306">
        <v>19</v>
      </c>
      <c r="B128" s="51">
        <v>219</v>
      </c>
      <c r="C128" s="27" t="s">
        <v>508</v>
      </c>
      <c r="D128" s="284" t="s">
        <v>509</v>
      </c>
      <c r="E128" s="46" t="s">
        <v>8</v>
      </c>
      <c r="F128" s="150" t="s">
        <v>11</v>
      </c>
      <c r="G128" s="291"/>
      <c r="H128" s="56">
        <v>22</v>
      </c>
      <c r="I128" s="56">
        <v>23</v>
      </c>
      <c r="J128" s="56">
        <v>20</v>
      </c>
      <c r="K128" s="56">
        <v>22</v>
      </c>
      <c r="L128" s="261">
        <v>87</v>
      </c>
      <c r="M128" s="56">
        <v>22</v>
      </c>
      <c r="N128" s="56">
        <v>21</v>
      </c>
      <c r="O128" s="56">
        <v>21</v>
      </c>
      <c r="P128" s="56">
        <v>22</v>
      </c>
      <c r="Q128" s="261">
        <v>173</v>
      </c>
      <c r="R128" s="56">
        <v>22</v>
      </c>
      <c r="S128" s="56">
        <v>19</v>
      </c>
      <c r="T128" s="261">
        <v>214</v>
      </c>
      <c r="U128" s="56"/>
      <c r="V128" s="261">
        <v>214</v>
      </c>
    </row>
    <row r="129" spans="1:22" s="273" customFormat="1" ht="20.149999999999999" customHeight="1" x14ac:dyDescent="0.4">
      <c r="A129" s="306">
        <v>20</v>
      </c>
      <c r="B129" s="51">
        <v>165</v>
      </c>
      <c r="C129" s="27" t="s">
        <v>484</v>
      </c>
      <c r="D129" s="284" t="s">
        <v>485</v>
      </c>
      <c r="E129" s="46" t="s">
        <v>8</v>
      </c>
      <c r="F129" s="150" t="s">
        <v>13</v>
      </c>
      <c r="G129" s="291"/>
      <c r="H129" s="56">
        <v>24</v>
      </c>
      <c r="I129" s="56">
        <v>22</v>
      </c>
      <c r="J129" s="56">
        <v>21</v>
      </c>
      <c r="K129" s="56">
        <v>19</v>
      </c>
      <c r="L129" s="261">
        <v>86</v>
      </c>
      <c r="M129" s="56">
        <v>23</v>
      </c>
      <c r="N129" s="56">
        <v>20</v>
      </c>
      <c r="O129" s="56">
        <v>23</v>
      </c>
      <c r="P129" s="56">
        <v>17</v>
      </c>
      <c r="Q129" s="261">
        <v>169</v>
      </c>
      <c r="R129" s="56">
        <v>22</v>
      </c>
      <c r="S129" s="56">
        <v>22</v>
      </c>
      <c r="T129" s="261">
        <v>213</v>
      </c>
      <c r="U129" s="56"/>
      <c r="V129" s="261">
        <v>213</v>
      </c>
    </row>
    <row r="130" spans="1:22" s="273" customFormat="1" ht="20.149999999999999" customHeight="1" x14ac:dyDescent="0.4">
      <c r="A130" s="306">
        <v>21</v>
      </c>
      <c r="B130" s="51">
        <v>136</v>
      </c>
      <c r="C130" s="27" t="s">
        <v>468</v>
      </c>
      <c r="D130" s="284" t="s">
        <v>469</v>
      </c>
      <c r="E130" s="46" t="s">
        <v>8</v>
      </c>
      <c r="F130" s="150" t="s">
        <v>11</v>
      </c>
      <c r="G130" s="291"/>
      <c r="H130" s="56" t="s">
        <v>597</v>
      </c>
      <c r="I130" s="56">
        <v>23</v>
      </c>
      <c r="J130" s="56">
        <v>19</v>
      </c>
      <c r="K130" s="56">
        <v>20</v>
      </c>
      <c r="L130" s="261">
        <v>82</v>
      </c>
      <c r="M130" s="56">
        <v>21</v>
      </c>
      <c r="N130" s="56">
        <v>19</v>
      </c>
      <c r="O130" s="56">
        <v>21</v>
      </c>
      <c r="P130" s="56">
        <v>22</v>
      </c>
      <c r="Q130" s="261">
        <v>165</v>
      </c>
      <c r="R130" s="56">
        <v>23</v>
      </c>
      <c r="S130" s="56">
        <v>23</v>
      </c>
      <c r="T130" s="261">
        <v>211</v>
      </c>
      <c r="U130" s="56"/>
      <c r="V130" s="261">
        <v>211</v>
      </c>
    </row>
    <row r="131" spans="1:22" s="273" customFormat="1" ht="20.149999999999999" customHeight="1" x14ac:dyDescent="0.4">
      <c r="A131" s="306">
        <v>22</v>
      </c>
      <c r="B131" s="51">
        <v>154</v>
      </c>
      <c r="C131" s="27" t="s">
        <v>373</v>
      </c>
      <c r="D131" s="284" t="s">
        <v>479</v>
      </c>
      <c r="E131" s="46" t="s">
        <v>8</v>
      </c>
      <c r="F131" s="150" t="s">
        <v>9</v>
      </c>
      <c r="G131" s="291"/>
      <c r="H131" s="56">
        <v>23</v>
      </c>
      <c r="I131" s="56">
        <v>20</v>
      </c>
      <c r="J131" s="56">
        <v>23</v>
      </c>
      <c r="K131" s="56">
        <v>21</v>
      </c>
      <c r="L131" s="261">
        <v>87</v>
      </c>
      <c r="M131" s="56">
        <v>19</v>
      </c>
      <c r="N131" s="56">
        <v>20</v>
      </c>
      <c r="O131" s="56">
        <v>19</v>
      </c>
      <c r="P131" s="56">
        <v>23</v>
      </c>
      <c r="Q131" s="261">
        <v>168</v>
      </c>
      <c r="R131" s="56">
        <v>22</v>
      </c>
      <c r="S131" s="56">
        <v>21</v>
      </c>
      <c r="T131" s="261">
        <v>211</v>
      </c>
      <c r="U131" s="56"/>
      <c r="V131" s="261">
        <v>211</v>
      </c>
    </row>
    <row r="132" spans="1:22" s="273" customFormat="1" ht="20.149999999999999" customHeight="1" x14ac:dyDescent="0.4">
      <c r="A132" s="306">
        <v>23</v>
      </c>
      <c r="B132" s="51">
        <v>285</v>
      </c>
      <c r="C132" s="27" t="s">
        <v>549</v>
      </c>
      <c r="D132" s="284" t="s">
        <v>550</v>
      </c>
      <c r="E132" s="46" t="s">
        <v>10</v>
      </c>
      <c r="F132" s="150" t="s">
        <v>11</v>
      </c>
      <c r="G132" s="291"/>
      <c r="H132" s="56">
        <v>21</v>
      </c>
      <c r="I132" s="56">
        <v>18</v>
      </c>
      <c r="J132" s="56">
        <v>23</v>
      </c>
      <c r="K132" s="56">
        <v>22</v>
      </c>
      <c r="L132" s="261">
        <v>84</v>
      </c>
      <c r="M132" s="56">
        <v>22</v>
      </c>
      <c r="N132" s="56">
        <v>17</v>
      </c>
      <c r="O132" s="56">
        <v>20</v>
      </c>
      <c r="P132" s="56">
        <v>23</v>
      </c>
      <c r="Q132" s="261">
        <v>166</v>
      </c>
      <c r="R132" s="56">
        <v>22</v>
      </c>
      <c r="S132" s="56">
        <v>21</v>
      </c>
      <c r="T132" s="261">
        <v>209</v>
      </c>
      <c r="U132" s="56"/>
      <c r="V132" s="261">
        <v>209</v>
      </c>
    </row>
    <row r="133" spans="1:22" s="273" customFormat="1" ht="20.149999999999999" customHeight="1" x14ac:dyDescent="0.4">
      <c r="A133" s="306">
        <v>24</v>
      </c>
      <c r="B133" s="51">
        <v>229</v>
      </c>
      <c r="C133" s="27" t="s">
        <v>514</v>
      </c>
      <c r="D133" s="284" t="s">
        <v>515</v>
      </c>
      <c r="E133" s="46" t="s">
        <v>10</v>
      </c>
      <c r="F133" s="150" t="s">
        <v>9</v>
      </c>
      <c r="G133" s="291"/>
      <c r="H133" s="56">
        <v>20</v>
      </c>
      <c r="I133" s="56">
        <v>18</v>
      </c>
      <c r="J133" s="56">
        <v>20</v>
      </c>
      <c r="K133" s="56">
        <v>19</v>
      </c>
      <c r="L133" s="261">
        <v>77</v>
      </c>
      <c r="M133" s="56">
        <v>23</v>
      </c>
      <c r="N133" s="56">
        <v>23</v>
      </c>
      <c r="O133" s="56">
        <v>22</v>
      </c>
      <c r="P133" s="56">
        <v>22</v>
      </c>
      <c r="Q133" s="261">
        <v>167</v>
      </c>
      <c r="R133" s="56">
        <v>22</v>
      </c>
      <c r="S133" s="56">
        <v>20</v>
      </c>
      <c r="T133" s="261">
        <v>209</v>
      </c>
      <c r="U133" s="56"/>
      <c r="V133" s="261">
        <v>209</v>
      </c>
    </row>
    <row r="134" spans="1:22" s="273" customFormat="1" ht="20.149999999999999" customHeight="1" x14ac:dyDescent="0.4">
      <c r="A134" s="306">
        <v>25</v>
      </c>
      <c r="B134" s="51">
        <v>254</v>
      </c>
      <c r="C134" s="27" t="s">
        <v>533</v>
      </c>
      <c r="D134" s="284" t="s">
        <v>534</v>
      </c>
      <c r="E134" s="46" t="s">
        <v>10</v>
      </c>
      <c r="F134" s="150" t="s">
        <v>13</v>
      </c>
      <c r="G134" s="291"/>
      <c r="H134" s="56">
        <v>23</v>
      </c>
      <c r="I134" s="56">
        <v>19</v>
      </c>
      <c r="J134" s="56">
        <v>17</v>
      </c>
      <c r="K134" s="56">
        <v>18</v>
      </c>
      <c r="L134" s="261">
        <v>77</v>
      </c>
      <c r="M134" s="56">
        <v>24</v>
      </c>
      <c r="N134" s="56">
        <v>22</v>
      </c>
      <c r="O134" s="56">
        <v>21</v>
      </c>
      <c r="P134" s="56">
        <v>22</v>
      </c>
      <c r="Q134" s="261">
        <v>166</v>
      </c>
      <c r="R134" s="56">
        <v>19</v>
      </c>
      <c r="S134" s="56">
        <v>23</v>
      </c>
      <c r="T134" s="261">
        <v>208</v>
      </c>
      <c r="U134" s="56"/>
      <c r="V134" s="261">
        <v>208</v>
      </c>
    </row>
    <row r="135" spans="1:22" s="273" customFormat="1" ht="20.149999999999999" customHeight="1" x14ac:dyDescent="0.4">
      <c r="A135" s="306">
        <v>26</v>
      </c>
      <c r="B135" s="51">
        <v>306</v>
      </c>
      <c r="C135" s="27" t="s">
        <v>556</v>
      </c>
      <c r="D135" s="284" t="s">
        <v>516</v>
      </c>
      <c r="E135" s="46" t="s">
        <v>10</v>
      </c>
      <c r="F135" s="150" t="s">
        <v>9</v>
      </c>
      <c r="G135" s="291"/>
      <c r="H135" s="56">
        <v>23</v>
      </c>
      <c r="I135" s="56">
        <v>19</v>
      </c>
      <c r="J135" s="56">
        <v>22</v>
      </c>
      <c r="K135" s="56">
        <v>22</v>
      </c>
      <c r="L135" s="261">
        <v>86</v>
      </c>
      <c r="M135" s="56">
        <v>25</v>
      </c>
      <c r="N135" s="56">
        <v>23</v>
      </c>
      <c r="O135" s="56">
        <v>20</v>
      </c>
      <c r="P135" s="56">
        <v>20</v>
      </c>
      <c r="Q135" s="261">
        <v>174</v>
      </c>
      <c r="R135" s="56">
        <v>18</v>
      </c>
      <c r="S135" s="56">
        <v>16</v>
      </c>
      <c r="T135" s="261">
        <v>208</v>
      </c>
      <c r="U135" s="56"/>
      <c r="V135" s="261">
        <v>208</v>
      </c>
    </row>
    <row r="136" spans="1:22" s="273" customFormat="1" ht="20.149999999999999" customHeight="1" x14ac:dyDescent="0.4">
      <c r="A136" s="306">
        <v>27</v>
      </c>
      <c r="B136" s="51">
        <v>281</v>
      </c>
      <c r="C136" s="27" t="s">
        <v>27</v>
      </c>
      <c r="D136" s="284" t="s">
        <v>485</v>
      </c>
      <c r="E136" s="46" t="s">
        <v>8</v>
      </c>
      <c r="F136" s="150" t="s">
        <v>11</v>
      </c>
      <c r="G136" s="291"/>
      <c r="H136" s="56">
        <v>23</v>
      </c>
      <c r="I136" s="56">
        <v>21</v>
      </c>
      <c r="J136" s="56">
        <v>20</v>
      </c>
      <c r="K136" s="56">
        <v>21</v>
      </c>
      <c r="L136" s="261">
        <v>85</v>
      </c>
      <c r="M136" s="56">
        <v>20</v>
      </c>
      <c r="N136" s="56">
        <v>21</v>
      </c>
      <c r="O136" s="56">
        <v>18</v>
      </c>
      <c r="P136" s="56">
        <v>20</v>
      </c>
      <c r="Q136" s="261">
        <v>164</v>
      </c>
      <c r="R136" s="56">
        <v>24</v>
      </c>
      <c r="S136" s="56">
        <v>17</v>
      </c>
      <c r="T136" s="261">
        <v>205</v>
      </c>
      <c r="U136" s="56"/>
      <c r="V136" s="261">
        <v>205</v>
      </c>
    </row>
    <row r="137" spans="1:22" s="273" customFormat="1" ht="20.149999999999999" customHeight="1" x14ac:dyDescent="0.4">
      <c r="A137" s="306">
        <v>28</v>
      </c>
      <c r="B137" s="51">
        <v>175</v>
      </c>
      <c r="C137" s="27" t="s">
        <v>488</v>
      </c>
      <c r="D137" s="284" t="s">
        <v>90</v>
      </c>
      <c r="E137" s="46" t="s">
        <v>10</v>
      </c>
      <c r="F137" s="150" t="s">
        <v>14</v>
      </c>
      <c r="G137" s="291"/>
      <c r="H137" s="56">
        <v>17</v>
      </c>
      <c r="I137" s="56">
        <v>22</v>
      </c>
      <c r="J137" s="56">
        <v>23</v>
      </c>
      <c r="K137" s="56">
        <v>21</v>
      </c>
      <c r="L137" s="261">
        <v>83</v>
      </c>
      <c r="M137" s="56">
        <v>23</v>
      </c>
      <c r="N137" s="56">
        <v>20</v>
      </c>
      <c r="O137" s="56">
        <v>19</v>
      </c>
      <c r="P137" s="56">
        <v>20</v>
      </c>
      <c r="Q137" s="261">
        <v>165</v>
      </c>
      <c r="R137" s="56">
        <v>19</v>
      </c>
      <c r="S137" s="56">
        <v>17</v>
      </c>
      <c r="T137" s="261">
        <v>201</v>
      </c>
      <c r="U137" s="56"/>
      <c r="V137" s="261">
        <v>201</v>
      </c>
    </row>
    <row r="138" spans="1:22" s="273" customFormat="1" ht="20.149999999999999" customHeight="1" x14ac:dyDescent="0.4">
      <c r="A138" s="306">
        <v>29</v>
      </c>
      <c r="B138" s="51">
        <v>122</v>
      </c>
      <c r="C138" s="27" t="s">
        <v>465</v>
      </c>
      <c r="D138" s="284" t="s">
        <v>436</v>
      </c>
      <c r="E138" s="46" t="s">
        <v>8</v>
      </c>
      <c r="F138" s="150" t="s">
        <v>11</v>
      </c>
      <c r="G138" s="291"/>
      <c r="H138" s="56">
        <v>21</v>
      </c>
      <c r="I138" s="56">
        <v>21</v>
      </c>
      <c r="J138" s="56">
        <v>21</v>
      </c>
      <c r="K138" s="56">
        <v>18</v>
      </c>
      <c r="L138" s="261">
        <v>81</v>
      </c>
      <c r="M138" s="56">
        <v>18</v>
      </c>
      <c r="N138" s="56">
        <v>24</v>
      </c>
      <c r="O138" s="56">
        <v>22</v>
      </c>
      <c r="P138" s="56">
        <v>21</v>
      </c>
      <c r="Q138" s="261">
        <v>166</v>
      </c>
      <c r="R138" s="56">
        <v>18</v>
      </c>
      <c r="S138" s="56">
        <v>17</v>
      </c>
      <c r="T138" s="261">
        <v>201</v>
      </c>
      <c r="U138" s="56"/>
      <c r="V138" s="261">
        <v>201</v>
      </c>
    </row>
    <row r="139" spans="1:22" s="273" customFormat="1" ht="20.149999999999999" customHeight="1" x14ac:dyDescent="0.4">
      <c r="A139" s="306">
        <v>30</v>
      </c>
      <c r="B139" s="51">
        <v>231</v>
      </c>
      <c r="C139" s="27" t="s">
        <v>517</v>
      </c>
      <c r="D139" s="284" t="s">
        <v>518</v>
      </c>
      <c r="E139" s="46" t="s">
        <v>10</v>
      </c>
      <c r="F139" s="150" t="s">
        <v>9</v>
      </c>
      <c r="G139" s="291"/>
      <c r="H139" s="56">
        <v>19</v>
      </c>
      <c r="I139" s="56">
        <v>21</v>
      </c>
      <c r="J139" s="56">
        <v>18</v>
      </c>
      <c r="K139" s="56">
        <v>21</v>
      </c>
      <c r="L139" s="261">
        <v>79</v>
      </c>
      <c r="M139" s="56">
        <v>21</v>
      </c>
      <c r="N139" s="56">
        <v>23</v>
      </c>
      <c r="O139" s="56">
        <v>19</v>
      </c>
      <c r="P139" s="56">
        <v>19</v>
      </c>
      <c r="Q139" s="261">
        <v>161</v>
      </c>
      <c r="R139" s="56" t="s">
        <v>610</v>
      </c>
      <c r="S139" s="56">
        <v>17</v>
      </c>
      <c r="T139" s="261">
        <v>178</v>
      </c>
      <c r="U139" s="56"/>
      <c r="V139" s="261">
        <v>178</v>
      </c>
    </row>
    <row r="140" spans="1:22" s="273" customFormat="1" ht="20.149999999999999" customHeight="1" x14ac:dyDescent="0.4">
      <c r="A140" s="306">
        <v>31</v>
      </c>
      <c r="B140" s="171">
        <v>332</v>
      </c>
      <c r="C140" s="30" t="s">
        <v>565</v>
      </c>
      <c r="D140" s="232" t="s">
        <v>90</v>
      </c>
      <c r="E140" s="292" t="s">
        <v>8</v>
      </c>
      <c r="F140" s="283" t="s">
        <v>14</v>
      </c>
      <c r="G140" s="291"/>
      <c r="H140" s="56">
        <v>22</v>
      </c>
      <c r="I140" s="56">
        <v>20</v>
      </c>
      <c r="J140" s="56">
        <v>18</v>
      </c>
      <c r="K140" s="56">
        <v>15</v>
      </c>
      <c r="L140" s="261">
        <v>75</v>
      </c>
      <c r="M140" s="56">
        <v>22</v>
      </c>
      <c r="N140" s="56" t="s">
        <v>608</v>
      </c>
      <c r="O140" s="56">
        <v>18</v>
      </c>
      <c r="P140" s="56">
        <v>23</v>
      </c>
      <c r="Q140" s="261">
        <v>157</v>
      </c>
      <c r="R140" s="56">
        <v>21</v>
      </c>
      <c r="S140" s="56">
        <v>21</v>
      </c>
      <c r="T140" s="261">
        <v>199</v>
      </c>
      <c r="U140" s="56"/>
      <c r="V140" s="261">
        <v>199</v>
      </c>
    </row>
    <row r="141" spans="1:22" s="273" customFormat="1" ht="20.149999999999999" customHeight="1" x14ac:dyDescent="0.4">
      <c r="A141" s="306">
        <v>32</v>
      </c>
      <c r="B141" s="171">
        <v>324</v>
      </c>
      <c r="C141" s="30" t="s">
        <v>560</v>
      </c>
      <c r="D141" s="232" t="s">
        <v>561</v>
      </c>
      <c r="E141" s="48" t="s">
        <v>8</v>
      </c>
      <c r="F141" s="283" t="s">
        <v>14</v>
      </c>
      <c r="G141" s="291"/>
      <c r="H141" s="56">
        <v>21</v>
      </c>
      <c r="I141" s="56">
        <v>19</v>
      </c>
      <c r="J141" s="56">
        <v>18</v>
      </c>
      <c r="K141" s="56">
        <v>21</v>
      </c>
      <c r="L141" s="261">
        <v>79</v>
      </c>
      <c r="M141" s="56">
        <v>16</v>
      </c>
      <c r="N141" s="56">
        <v>16</v>
      </c>
      <c r="O141" s="56">
        <v>21</v>
      </c>
      <c r="P141" s="56">
        <v>19</v>
      </c>
      <c r="Q141" s="261">
        <v>151</v>
      </c>
      <c r="R141" s="56">
        <v>19</v>
      </c>
      <c r="S141" s="56">
        <v>18</v>
      </c>
      <c r="T141" s="261">
        <v>188</v>
      </c>
      <c r="U141" s="56"/>
      <c r="V141" s="261">
        <v>188</v>
      </c>
    </row>
    <row r="142" spans="1:22" s="273" customFormat="1" ht="20.149999999999999" customHeight="1" x14ac:dyDescent="0.4">
      <c r="A142" s="306">
        <v>33</v>
      </c>
      <c r="B142" s="51">
        <v>217</v>
      </c>
      <c r="C142" s="27" t="s">
        <v>505</v>
      </c>
      <c r="D142" s="284" t="s">
        <v>506</v>
      </c>
      <c r="E142" s="46" t="s">
        <v>8</v>
      </c>
      <c r="F142" s="150" t="s">
        <v>14</v>
      </c>
      <c r="G142" s="291"/>
      <c r="H142" s="56">
        <v>16</v>
      </c>
      <c r="I142" s="56">
        <v>17</v>
      </c>
      <c r="J142" s="56">
        <v>21</v>
      </c>
      <c r="K142" s="56">
        <v>20</v>
      </c>
      <c r="L142" s="261">
        <v>74</v>
      </c>
      <c r="M142" s="56">
        <v>17</v>
      </c>
      <c r="N142" s="56">
        <v>18</v>
      </c>
      <c r="O142" s="56">
        <v>20</v>
      </c>
      <c r="P142" s="56">
        <v>14</v>
      </c>
      <c r="Q142" s="261">
        <v>143</v>
      </c>
      <c r="R142" s="56">
        <v>18</v>
      </c>
      <c r="S142" s="56">
        <v>23</v>
      </c>
      <c r="T142" s="261">
        <v>184</v>
      </c>
      <c r="U142" s="56"/>
      <c r="V142" s="261">
        <v>184</v>
      </c>
    </row>
    <row r="143" spans="1:22" s="273" customFormat="1" ht="20.149999999999999" customHeight="1" x14ac:dyDescent="0.4">
      <c r="A143" s="306">
        <v>34</v>
      </c>
      <c r="B143" s="51">
        <v>209</v>
      </c>
      <c r="C143" s="27" t="s">
        <v>498</v>
      </c>
      <c r="D143" s="284" t="s">
        <v>499</v>
      </c>
      <c r="E143" s="46" t="s">
        <v>170</v>
      </c>
      <c r="F143" s="150" t="s">
        <v>11</v>
      </c>
      <c r="G143" s="291" t="s">
        <v>263</v>
      </c>
      <c r="H143" s="56">
        <v>19</v>
      </c>
      <c r="I143" s="56">
        <v>15</v>
      </c>
      <c r="J143" s="56">
        <v>20</v>
      </c>
      <c r="K143" s="56">
        <v>18</v>
      </c>
      <c r="L143" s="261">
        <v>72</v>
      </c>
      <c r="M143" s="56">
        <v>19</v>
      </c>
      <c r="N143" s="56">
        <v>18</v>
      </c>
      <c r="O143" s="56">
        <v>20</v>
      </c>
      <c r="P143" s="56">
        <v>18</v>
      </c>
      <c r="Q143" s="261">
        <v>147</v>
      </c>
      <c r="R143" s="56">
        <v>20</v>
      </c>
      <c r="S143" s="56">
        <v>11</v>
      </c>
      <c r="T143" s="261">
        <v>178</v>
      </c>
      <c r="U143" s="56"/>
      <c r="V143" s="261">
        <v>178</v>
      </c>
    </row>
    <row r="144" spans="1:22" s="273" customFormat="1" ht="20.149999999999999" customHeight="1" x14ac:dyDescent="0.4">
      <c r="A144" s="306">
        <v>35</v>
      </c>
      <c r="B144" s="51">
        <v>230</v>
      </c>
      <c r="C144" s="27" t="s">
        <v>514</v>
      </c>
      <c r="D144" s="284" t="s">
        <v>516</v>
      </c>
      <c r="E144" s="46" t="s">
        <v>8</v>
      </c>
      <c r="F144" s="150" t="s">
        <v>14</v>
      </c>
      <c r="G144" s="291"/>
      <c r="H144" s="56">
        <v>14</v>
      </c>
      <c r="I144" s="56">
        <v>20</v>
      </c>
      <c r="J144" s="56">
        <v>17</v>
      </c>
      <c r="K144" s="56">
        <v>15</v>
      </c>
      <c r="L144" s="261">
        <v>66</v>
      </c>
      <c r="M144" s="56">
        <v>19</v>
      </c>
      <c r="N144" s="56">
        <v>14</v>
      </c>
      <c r="O144" s="56">
        <v>11</v>
      </c>
      <c r="P144" s="56">
        <v>17</v>
      </c>
      <c r="Q144" s="261">
        <v>127</v>
      </c>
      <c r="R144" s="56">
        <v>14</v>
      </c>
      <c r="S144" s="56">
        <v>15</v>
      </c>
      <c r="T144" s="261">
        <v>156</v>
      </c>
      <c r="U144" s="56"/>
      <c r="V144" s="261">
        <v>156</v>
      </c>
    </row>
    <row r="145" spans="1:22" s="273" customFormat="1" ht="20.149999999999999" customHeight="1" thickBot="1" x14ac:dyDescent="0.45">
      <c r="A145" s="307">
        <v>36</v>
      </c>
      <c r="B145" s="69">
        <v>226</v>
      </c>
      <c r="C145" s="115" t="s">
        <v>129</v>
      </c>
      <c r="D145" s="286" t="s">
        <v>130</v>
      </c>
      <c r="E145" s="72" t="s">
        <v>8</v>
      </c>
      <c r="F145" s="282" t="s">
        <v>13</v>
      </c>
      <c r="G145" s="294"/>
      <c r="H145" s="58">
        <v>13</v>
      </c>
      <c r="I145" s="58">
        <v>12</v>
      </c>
      <c r="J145" s="58">
        <v>17</v>
      </c>
      <c r="K145" s="58">
        <v>15</v>
      </c>
      <c r="L145" s="262">
        <v>57</v>
      </c>
      <c r="M145" s="58">
        <v>15</v>
      </c>
      <c r="N145" s="58">
        <v>13</v>
      </c>
      <c r="O145" s="58">
        <v>16</v>
      </c>
      <c r="P145" s="58">
        <v>15</v>
      </c>
      <c r="Q145" s="262">
        <v>116</v>
      </c>
      <c r="R145" s="58">
        <v>0</v>
      </c>
      <c r="S145" s="58">
        <v>0</v>
      </c>
      <c r="T145" s="262">
        <v>116</v>
      </c>
      <c r="U145" s="58"/>
      <c r="V145" s="262">
        <v>116</v>
      </c>
    </row>
    <row r="146" spans="1:22" s="273" customFormat="1" ht="20.149999999999999" customHeight="1" x14ac:dyDescent="0.4">
      <c r="A146" s="267"/>
      <c r="B146" s="77"/>
      <c r="C146" s="112"/>
      <c r="D146" s="80"/>
      <c r="E146" s="3"/>
      <c r="F146" s="113"/>
      <c r="G146" s="281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72"/>
      <c r="T146" s="272"/>
      <c r="U146" s="222"/>
      <c r="V146" s="222"/>
    </row>
    <row r="147" spans="1:22" s="273" customFormat="1" ht="20.149999999999999" customHeight="1" x14ac:dyDescent="0.4">
      <c r="A147" s="267"/>
      <c r="B147" s="77"/>
      <c r="C147" s="112"/>
      <c r="D147" s="80"/>
      <c r="E147" s="3"/>
      <c r="F147" s="113"/>
      <c r="G147" s="281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72"/>
      <c r="T147" s="272"/>
      <c r="U147" s="222"/>
      <c r="V147" s="222"/>
    </row>
    <row r="148" spans="1:22" s="273" customFormat="1" ht="20.149999999999999" customHeight="1" x14ac:dyDescent="0.4">
      <c r="A148" s="267"/>
      <c r="B148" s="268"/>
      <c r="C148" s="269"/>
      <c r="D148" s="269"/>
      <c r="E148" s="270"/>
      <c r="F148" s="270"/>
      <c r="G148" s="271"/>
      <c r="H148" s="267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72"/>
      <c r="T148" s="272"/>
      <c r="U148" s="222"/>
      <c r="V148" s="222"/>
    </row>
    <row r="149" spans="1:22" ht="20.149999999999999" customHeight="1" x14ac:dyDescent="0.4">
      <c r="J149" s="13" t="s">
        <v>16</v>
      </c>
    </row>
    <row r="150" spans="1:22" ht="20.149999999999999" customHeight="1" x14ac:dyDescent="0.4">
      <c r="J150" s="13" t="s">
        <v>601</v>
      </c>
    </row>
    <row r="151" spans="1:22" ht="20.149999999999999" customHeight="1" x14ac:dyDescent="0.4">
      <c r="C151" s="3"/>
      <c r="D151" s="3"/>
      <c r="E151" s="3"/>
      <c r="F151" s="3"/>
      <c r="J151" s="13" t="s">
        <v>458</v>
      </c>
    </row>
    <row r="152" spans="1:22" ht="20.149999999999999" customHeight="1" x14ac:dyDescent="0.4">
      <c r="C152" s="3"/>
      <c r="D152" s="3"/>
      <c r="E152" s="3"/>
      <c r="F152" s="3"/>
      <c r="J152" s="13"/>
    </row>
    <row r="153" spans="1:22" ht="20.149999999999999" customHeight="1" x14ac:dyDescent="0.4">
      <c r="C153" s="3"/>
      <c r="D153" s="3"/>
      <c r="E153" s="3"/>
      <c r="F153" s="2" t="s">
        <v>395</v>
      </c>
      <c r="H153" s="8" t="s">
        <v>454</v>
      </c>
      <c r="J153" s="5" t="s">
        <v>392</v>
      </c>
    </row>
    <row r="154" spans="1:22" ht="20.149999999999999" customHeight="1" x14ac:dyDescent="0.4">
      <c r="A154" s="221" t="s">
        <v>339</v>
      </c>
      <c r="C154" s="3"/>
      <c r="D154" s="2" t="s">
        <v>626</v>
      </c>
      <c r="E154" s="3"/>
      <c r="F154" s="24">
        <v>241</v>
      </c>
      <c r="G154" s="24" t="s">
        <v>15</v>
      </c>
      <c r="H154" s="24">
        <v>24</v>
      </c>
      <c r="J154" s="5">
        <f>F154+H154</f>
        <v>265</v>
      </c>
      <c r="N154" s="295" t="s">
        <v>635</v>
      </c>
    </row>
    <row r="155" spans="1:22" ht="20.149999999999999" customHeight="1" x14ac:dyDescent="0.4">
      <c r="A155" s="221" t="s">
        <v>340</v>
      </c>
      <c r="C155" s="3"/>
      <c r="D155" s="2" t="s">
        <v>627</v>
      </c>
      <c r="E155" s="3"/>
      <c r="F155" s="24">
        <v>241</v>
      </c>
      <c r="G155" s="24"/>
      <c r="H155" s="24">
        <v>22</v>
      </c>
      <c r="J155" s="5">
        <f>F155+H155</f>
        <v>263</v>
      </c>
    </row>
    <row r="156" spans="1:22" ht="20.149999999999999" customHeight="1" x14ac:dyDescent="0.4">
      <c r="A156" s="221" t="s">
        <v>341</v>
      </c>
      <c r="C156" s="3"/>
      <c r="D156" s="2" t="s">
        <v>628</v>
      </c>
      <c r="E156" s="3"/>
      <c r="F156" s="24">
        <v>235</v>
      </c>
      <c r="G156" s="24"/>
      <c r="H156" s="24">
        <v>25</v>
      </c>
      <c r="J156" s="5">
        <f>F156+H156</f>
        <v>260</v>
      </c>
    </row>
    <row r="157" spans="1:22" ht="20.149999999999999" customHeight="1" x14ac:dyDescent="0.4">
      <c r="A157" s="221"/>
      <c r="C157" s="3"/>
      <c r="D157" s="3"/>
      <c r="E157" s="3"/>
      <c r="F157" s="3"/>
      <c r="J157" s="5"/>
    </row>
    <row r="158" spans="1:22" ht="20.149999999999999" customHeight="1" x14ac:dyDescent="0.4">
      <c r="A158" s="221" t="s">
        <v>342</v>
      </c>
      <c r="C158" s="3"/>
      <c r="D158" s="2" t="s">
        <v>627</v>
      </c>
      <c r="E158" s="3"/>
      <c r="F158" s="8">
        <v>241</v>
      </c>
      <c r="H158" s="8">
        <v>23</v>
      </c>
      <c r="J158" s="5">
        <f>F158+H158</f>
        <v>264</v>
      </c>
    </row>
    <row r="159" spans="1:22" ht="20.149999999999999" customHeight="1" x14ac:dyDescent="0.4">
      <c r="A159" s="221" t="s">
        <v>340</v>
      </c>
      <c r="C159" s="3"/>
      <c r="D159" s="2" t="s">
        <v>636</v>
      </c>
      <c r="E159" s="3"/>
      <c r="F159" s="8">
        <v>233</v>
      </c>
      <c r="H159" s="8">
        <v>23</v>
      </c>
      <c r="J159" s="5">
        <f>F159+H159</f>
        <v>256</v>
      </c>
    </row>
    <row r="160" spans="1:22" ht="20.149999999999999" customHeight="1" x14ac:dyDescent="0.4">
      <c r="A160" s="221" t="s">
        <v>341</v>
      </c>
      <c r="C160" s="3"/>
      <c r="D160" s="2" t="s">
        <v>637</v>
      </c>
      <c r="E160" s="3"/>
      <c r="F160" s="8">
        <v>218</v>
      </c>
      <c r="H160" s="8">
        <v>20</v>
      </c>
      <c r="J160" s="5">
        <f>F160+H160</f>
        <v>238</v>
      </c>
    </row>
    <row r="161" spans="1:22" ht="20.149999999999999" customHeight="1" x14ac:dyDescent="0.4">
      <c r="C161" s="3"/>
      <c r="D161" s="3"/>
      <c r="E161" s="3"/>
      <c r="F161" s="3"/>
    </row>
    <row r="162" spans="1:22" ht="20.149999999999999" customHeight="1" x14ac:dyDescent="0.4">
      <c r="A162" s="318" t="s">
        <v>344</v>
      </c>
      <c r="B162" s="318"/>
      <c r="C162" s="3"/>
      <c r="D162" s="2" t="s">
        <v>621</v>
      </c>
      <c r="E162" s="3"/>
      <c r="F162" s="8">
        <v>199</v>
      </c>
    </row>
    <row r="163" spans="1:22" ht="20.149999999999999" customHeight="1" x14ac:dyDescent="0.4">
      <c r="C163" s="3"/>
      <c r="D163" s="3"/>
      <c r="E163" s="3"/>
      <c r="F163" s="3"/>
    </row>
    <row r="164" spans="1:22" ht="20.149999999999999" customHeight="1" x14ac:dyDescent="0.4">
      <c r="A164" s="221" t="s">
        <v>345</v>
      </c>
      <c r="C164" s="3"/>
      <c r="D164" s="2" t="s">
        <v>624</v>
      </c>
      <c r="E164" s="3"/>
      <c r="F164" s="8">
        <v>220</v>
      </c>
    </row>
    <row r="165" spans="1:22" ht="20.149999999999999" customHeight="1" x14ac:dyDescent="0.4">
      <c r="A165" s="221" t="s">
        <v>346</v>
      </c>
      <c r="C165" s="3"/>
      <c r="D165" s="2" t="s">
        <v>625</v>
      </c>
      <c r="E165" s="3"/>
      <c r="F165" s="8">
        <v>203</v>
      </c>
    </row>
    <row r="166" spans="1:22" ht="20.149999999999999" customHeight="1" x14ac:dyDescent="0.4">
      <c r="A166" s="221"/>
      <c r="C166" s="3"/>
      <c r="D166" s="3"/>
      <c r="E166" s="3"/>
      <c r="F166" s="3"/>
    </row>
    <row r="167" spans="1:22" ht="20.149999999999999" customHeight="1" x14ac:dyDescent="0.4">
      <c r="A167" s="221" t="s">
        <v>362</v>
      </c>
      <c r="C167" s="3"/>
      <c r="D167" s="295" t="s">
        <v>621</v>
      </c>
      <c r="E167" s="3"/>
      <c r="F167" s="8">
        <v>199</v>
      </c>
    </row>
    <row r="168" spans="1:22" ht="20.149999999999999" customHeight="1" x14ac:dyDescent="0.4">
      <c r="A168" s="295" t="s">
        <v>363</v>
      </c>
      <c r="C168" s="3"/>
      <c r="D168" s="295" t="s">
        <v>622</v>
      </c>
      <c r="E168" s="3"/>
      <c r="F168" s="8">
        <v>184</v>
      </c>
    </row>
    <row r="169" spans="1:22" ht="20.149999999999999" customHeight="1" x14ac:dyDescent="0.4">
      <c r="A169" s="295" t="s">
        <v>364</v>
      </c>
      <c r="D169" s="295" t="s">
        <v>623</v>
      </c>
      <c r="F169" s="8">
        <v>177</v>
      </c>
    </row>
    <row r="170" spans="1:22" ht="20.149999999999999" customHeight="1" thickBot="1" x14ac:dyDescent="0.45"/>
    <row r="171" spans="1:22" ht="20.149999999999999" customHeight="1" thickBot="1" x14ac:dyDescent="0.45">
      <c r="A171" s="207" t="s">
        <v>0</v>
      </c>
      <c r="B171" s="208" t="s">
        <v>389</v>
      </c>
      <c r="C171" s="43" t="s">
        <v>2</v>
      </c>
      <c r="D171" s="206" t="s">
        <v>208</v>
      </c>
      <c r="E171" s="43" t="s">
        <v>3</v>
      </c>
      <c r="F171" s="39" t="s">
        <v>5</v>
      </c>
      <c r="G171" s="206" t="s">
        <v>209</v>
      </c>
      <c r="H171" s="43">
        <v>25</v>
      </c>
      <c r="I171" s="39">
        <v>50</v>
      </c>
      <c r="J171" s="39">
        <v>75</v>
      </c>
      <c r="K171" s="61">
        <v>100</v>
      </c>
      <c r="L171" s="260" t="s">
        <v>210</v>
      </c>
      <c r="M171" s="43">
        <v>125</v>
      </c>
      <c r="N171" s="39">
        <v>150</v>
      </c>
      <c r="O171" s="39">
        <v>175</v>
      </c>
      <c r="P171" s="60">
        <v>200</v>
      </c>
      <c r="Q171" s="260" t="s">
        <v>211</v>
      </c>
      <c r="R171" s="41">
        <v>225</v>
      </c>
      <c r="S171" s="41">
        <v>250</v>
      </c>
      <c r="T171" s="260" t="s">
        <v>212</v>
      </c>
      <c r="U171" s="301" t="s">
        <v>388</v>
      </c>
      <c r="V171" s="263" t="s">
        <v>213</v>
      </c>
    </row>
    <row r="172" spans="1:22" ht="22.5" customHeight="1" x14ac:dyDescent="0.4">
      <c r="A172" s="120">
        <v>1</v>
      </c>
      <c r="B172" s="118">
        <v>259</v>
      </c>
      <c r="C172" s="289" t="s">
        <v>535</v>
      </c>
      <c r="D172" s="284" t="s">
        <v>536</v>
      </c>
      <c r="E172" s="150" t="s">
        <v>6</v>
      </c>
      <c r="F172" s="150" t="s">
        <v>7</v>
      </c>
      <c r="G172" s="285"/>
      <c r="H172" s="74">
        <v>25</v>
      </c>
      <c r="I172" s="56">
        <v>23</v>
      </c>
      <c r="J172" s="56">
        <v>25</v>
      </c>
      <c r="K172" s="56">
        <v>23</v>
      </c>
      <c r="L172" s="261">
        <f t="shared" ref="L172:L187" si="10">SUM(H172:K172)</f>
        <v>96</v>
      </c>
      <c r="M172" s="56">
        <v>25</v>
      </c>
      <c r="N172" s="56">
        <v>23</v>
      </c>
      <c r="O172" s="56">
        <v>25</v>
      </c>
      <c r="P172" s="56">
        <v>24</v>
      </c>
      <c r="Q172" s="261">
        <f t="shared" ref="Q172:Q187" si="11">SUM(L172:P172)</f>
        <v>193</v>
      </c>
      <c r="R172" s="56">
        <v>25</v>
      </c>
      <c r="S172" s="56">
        <v>23</v>
      </c>
      <c r="T172" s="261">
        <f>SUM(Q172:S172)</f>
        <v>241</v>
      </c>
      <c r="U172" s="56">
        <v>24</v>
      </c>
      <c r="V172" s="261">
        <f>SUM(T172:U172)</f>
        <v>265</v>
      </c>
    </row>
    <row r="173" spans="1:22" ht="22.5" customHeight="1" x14ac:dyDescent="0.4">
      <c r="A173" s="65">
        <v>2</v>
      </c>
      <c r="B173" s="118">
        <v>161</v>
      </c>
      <c r="C173" s="289" t="s">
        <v>482</v>
      </c>
      <c r="D173" s="284" t="s">
        <v>483</v>
      </c>
      <c r="E173" s="150" t="s">
        <v>8</v>
      </c>
      <c r="F173" s="150" t="s">
        <v>11</v>
      </c>
      <c r="G173" s="285"/>
      <c r="H173" s="74">
        <v>24</v>
      </c>
      <c r="I173" s="56">
        <v>25</v>
      </c>
      <c r="J173" s="56">
        <v>24</v>
      </c>
      <c r="K173" s="56">
        <v>25</v>
      </c>
      <c r="L173" s="261">
        <f t="shared" si="10"/>
        <v>98</v>
      </c>
      <c r="M173" s="56">
        <v>22</v>
      </c>
      <c r="N173" s="56">
        <v>24</v>
      </c>
      <c r="O173" s="56">
        <v>25</v>
      </c>
      <c r="P173" s="56">
        <v>23</v>
      </c>
      <c r="Q173" s="261">
        <f t="shared" si="11"/>
        <v>192</v>
      </c>
      <c r="R173" s="56">
        <v>25</v>
      </c>
      <c r="S173" s="56">
        <v>24</v>
      </c>
      <c r="T173" s="261">
        <f t="shared" ref="T173:T187" si="12">SUM(Q173:S173)</f>
        <v>241</v>
      </c>
      <c r="U173" s="56">
        <v>22</v>
      </c>
      <c r="V173" s="261">
        <f t="shared" ref="V173:V187" si="13">SUM(T173:U173)</f>
        <v>263</v>
      </c>
    </row>
    <row r="174" spans="1:22" ht="22.5" customHeight="1" x14ac:dyDescent="0.4">
      <c r="A174" s="65">
        <v>3</v>
      </c>
      <c r="B174" s="118">
        <v>146</v>
      </c>
      <c r="C174" s="289" t="s">
        <v>155</v>
      </c>
      <c r="D174" s="284" t="s">
        <v>258</v>
      </c>
      <c r="E174" s="150" t="s">
        <v>6</v>
      </c>
      <c r="F174" s="150" t="s">
        <v>7</v>
      </c>
      <c r="G174" s="285"/>
      <c r="H174" s="74">
        <v>23</v>
      </c>
      <c r="I174" s="56">
        <v>24</v>
      </c>
      <c r="J174" s="56">
        <v>21</v>
      </c>
      <c r="K174" s="56">
        <v>25</v>
      </c>
      <c r="L174" s="261">
        <f t="shared" si="10"/>
        <v>93</v>
      </c>
      <c r="M174" s="56">
        <v>24</v>
      </c>
      <c r="N174" s="56">
        <v>22</v>
      </c>
      <c r="O174" s="56">
        <v>24</v>
      </c>
      <c r="P174" s="56">
        <v>24</v>
      </c>
      <c r="Q174" s="261">
        <f t="shared" si="11"/>
        <v>187</v>
      </c>
      <c r="R174" s="56">
        <v>24</v>
      </c>
      <c r="S174" s="56">
        <v>24</v>
      </c>
      <c r="T174" s="261">
        <f t="shared" si="12"/>
        <v>235</v>
      </c>
      <c r="U174" s="56">
        <v>25</v>
      </c>
      <c r="V174" s="261">
        <f t="shared" si="13"/>
        <v>260</v>
      </c>
    </row>
    <row r="175" spans="1:22" ht="22.5" customHeight="1" x14ac:dyDescent="0.4">
      <c r="A175" s="65">
        <v>4</v>
      </c>
      <c r="B175" s="118">
        <v>187</v>
      </c>
      <c r="C175" s="289" t="s">
        <v>493</v>
      </c>
      <c r="D175" s="284" t="s">
        <v>494</v>
      </c>
      <c r="E175" s="150" t="s">
        <v>10</v>
      </c>
      <c r="F175" s="150" t="s">
        <v>7</v>
      </c>
      <c r="G175" s="285"/>
      <c r="H175" s="74">
        <v>23</v>
      </c>
      <c r="I175" s="56">
        <v>24</v>
      </c>
      <c r="J175" s="56">
        <v>23</v>
      </c>
      <c r="K175" s="56">
        <v>24</v>
      </c>
      <c r="L175" s="261">
        <f t="shared" si="10"/>
        <v>94</v>
      </c>
      <c r="M175" s="56">
        <v>24</v>
      </c>
      <c r="N175" s="56">
        <v>23</v>
      </c>
      <c r="O175" s="56">
        <v>24</v>
      </c>
      <c r="P175" s="56">
        <v>20</v>
      </c>
      <c r="Q175" s="261">
        <f t="shared" si="11"/>
        <v>185</v>
      </c>
      <c r="R175" s="56">
        <v>24</v>
      </c>
      <c r="S175" s="56">
        <v>24</v>
      </c>
      <c r="T175" s="261">
        <f t="shared" si="12"/>
        <v>233</v>
      </c>
      <c r="U175" s="56">
        <v>25</v>
      </c>
      <c r="V175" s="261">
        <f t="shared" si="13"/>
        <v>258</v>
      </c>
    </row>
    <row r="176" spans="1:22" ht="22.5" customHeight="1" x14ac:dyDescent="0.4">
      <c r="A176" s="65">
        <v>5</v>
      </c>
      <c r="B176" s="118">
        <v>169</v>
      </c>
      <c r="C176" s="289" t="s">
        <v>486</v>
      </c>
      <c r="D176" s="284" t="s">
        <v>487</v>
      </c>
      <c r="E176" s="150" t="s">
        <v>6</v>
      </c>
      <c r="F176" s="150" t="s">
        <v>7</v>
      </c>
      <c r="G176" s="285"/>
      <c r="H176" s="74">
        <v>23</v>
      </c>
      <c r="I176" s="56">
        <v>22</v>
      </c>
      <c r="J176" s="56">
        <v>21</v>
      </c>
      <c r="K176" s="56">
        <v>22</v>
      </c>
      <c r="L176" s="261">
        <f t="shared" si="10"/>
        <v>88</v>
      </c>
      <c r="M176" s="56">
        <v>22</v>
      </c>
      <c r="N176" s="56">
        <v>24</v>
      </c>
      <c r="O176" s="56">
        <v>21</v>
      </c>
      <c r="P176" s="56">
        <v>23</v>
      </c>
      <c r="Q176" s="261">
        <f t="shared" si="11"/>
        <v>178</v>
      </c>
      <c r="R176" s="56">
        <v>24</v>
      </c>
      <c r="S176" s="56">
        <v>24</v>
      </c>
      <c r="T176" s="261">
        <f t="shared" si="12"/>
        <v>226</v>
      </c>
      <c r="U176" s="56">
        <v>23</v>
      </c>
      <c r="V176" s="261">
        <f t="shared" si="13"/>
        <v>249</v>
      </c>
    </row>
    <row r="177" spans="1:23" ht="22.5" customHeight="1" x14ac:dyDescent="0.4">
      <c r="A177" s="65">
        <v>6</v>
      </c>
      <c r="B177" s="118">
        <v>164</v>
      </c>
      <c r="C177" s="289" t="s">
        <v>238</v>
      </c>
      <c r="D177" s="284" t="s">
        <v>234</v>
      </c>
      <c r="E177" s="150" t="s">
        <v>6</v>
      </c>
      <c r="F177" s="150" t="s">
        <v>7</v>
      </c>
      <c r="G177" s="285"/>
      <c r="H177" s="74">
        <v>22</v>
      </c>
      <c r="I177" s="56">
        <v>21</v>
      </c>
      <c r="J177" s="56">
        <v>24</v>
      </c>
      <c r="K177" s="56">
        <v>22</v>
      </c>
      <c r="L177" s="261">
        <f t="shared" si="10"/>
        <v>89</v>
      </c>
      <c r="M177" s="56">
        <v>25</v>
      </c>
      <c r="N177" s="56">
        <v>23</v>
      </c>
      <c r="O177" s="56">
        <v>20</v>
      </c>
      <c r="P177" s="56">
        <v>23</v>
      </c>
      <c r="Q177" s="261">
        <f t="shared" si="11"/>
        <v>180</v>
      </c>
      <c r="R177" s="56">
        <v>24</v>
      </c>
      <c r="S177" s="56">
        <v>21</v>
      </c>
      <c r="T177" s="261">
        <f t="shared" si="12"/>
        <v>225</v>
      </c>
      <c r="U177" s="56">
        <v>23</v>
      </c>
      <c r="V177" s="261">
        <f t="shared" si="13"/>
        <v>248</v>
      </c>
    </row>
    <row r="178" spans="1:23" ht="22.5" customHeight="1" x14ac:dyDescent="0.4">
      <c r="A178" s="65">
        <v>7</v>
      </c>
      <c r="B178" s="118">
        <v>276</v>
      </c>
      <c r="C178" s="289" t="s">
        <v>545</v>
      </c>
      <c r="D178" s="284" t="s">
        <v>546</v>
      </c>
      <c r="E178" s="150" t="s">
        <v>6</v>
      </c>
      <c r="F178" s="150" t="s">
        <v>9</v>
      </c>
      <c r="G178" s="285"/>
      <c r="H178" s="74">
        <v>22</v>
      </c>
      <c r="I178" s="56">
        <v>21</v>
      </c>
      <c r="J178" s="56">
        <v>22</v>
      </c>
      <c r="K178" s="56">
        <v>23</v>
      </c>
      <c r="L178" s="261">
        <f t="shared" si="10"/>
        <v>88</v>
      </c>
      <c r="M178" s="56">
        <v>21</v>
      </c>
      <c r="N178" s="56">
        <v>22</v>
      </c>
      <c r="O178" s="56">
        <v>22</v>
      </c>
      <c r="P178" s="56">
        <v>23</v>
      </c>
      <c r="Q178" s="261">
        <f t="shared" si="11"/>
        <v>176</v>
      </c>
      <c r="R178" s="56">
        <v>23</v>
      </c>
      <c r="S178" s="56">
        <v>21</v>
      </c>
      <c r="T178" s="261">
        <f t="shared" si="12"/>
        <v>220</v>
      </c>
      <c r="U178" s="56"/>
      <c r="V178" s="261">
        <f t="shared" si="13"/>
        <v>220</v>
      </c>
    </row>
    <row r="179" spans="1:23" ht="22.5" customHeight="1" x14ac:dyDescent="0.4">
      <c r="A179" s="65">
        <v>8</v>
      </c>
      <c r="B179" s="118">
        <v>148</v>
      </c>
      <c r="C179" s="289" t="s">
        <v>478</v>
      </c>
      <c r="D179" s="284" t="s">
        <v>99</v>
      </c>
      <c r="E179" s="150" t="s">
        <v>10</v>
      </c>
      <c r="F179" s="150" t="s">
        <v>9</v>
      </c>
      <c r="G179" s="285"/>
      <c r="H179" s="74">
        <v>25</v>
      </c>
      <c r="I179" s="56">
        <v>24</v>
      </c>
      <c r="J179" s="56">
        <v>21</v>
      </c>
      <c r="K179" s="56">
        <v>19</v>
      </c>
      <c r="L179" s="261">
        <f t="shared" si="10"/>
        <v>89</v>
      </c>
      <c r="M179" s="56">
        <v>24</v>
      </c>
      <c r="N179" s="56">
        <v>20</v>
      </c>
      <c r="O179" s="56">
        <v>22</v>
      </c>
      <c r="P179" s="56">
        <v>20</v>
      </c>
      <c r="Q179" s="261">
        <f t="shared" si="11"/>
        <v>175</v>
      </c>
      <c r="R179" s="56">
        <v>23</v>
      </c>
      <c r="S179" s="56">
        <v>20</v>
      </c>
      <c r="T179" s="261">
        <f t="shared" si="12"/>
        <v>218</v>
      </c>
      <c r="U179" s="56"/>
      <c r="V179" s="261">
        <f t="shared" si="13"/>
        <v>218</v>
      </c>
    </row>
    <row r="180" spans="1:23" ht="22.5" customHeight="1" x14ac:dyDescent="0.4">
      <c r="A180" s="65">
        <v>9</v>
      </c>
      <c r="B180" s="118">
        <v>265</v>
      </c>
      <c r="C180" s="289" t="s">
        <v>539</v>
      </c>
      <c r="D180" s="284" t="s">
        <v>540</v>
      </c>
      <c r="E180" s="266" t="s">
        <v>43</v>
      </c>
      <c r="F180" s="266" t="s">
        <v>44</v>
      </c>
      <c r="G180" s="285"/>
      <c r="H180" s="74">
        <v>22</v>
      </c>
      <c r="I180" s="56">
        <v>21</v>
      </c>
      <c r="J180" s="56">
        <v>23</v>
      </c>
      <c r="K180" s="56">
        <v>23</v>
      </c>
      <c r="L180" s="261">
        <f t="shared" si="10"/>
        <v>89</v>
      </c>
      <c r="M180" s="56">
        <v>20</v>
      </c>
      <c r="N180" s="56">
        <v>24</v>
      </c>
      <c r="O180" s="56">
        <v>16</v>
      </c>
      <c r="P180" s="56">
        <v>19</v>
      </c>
      <c r="Q180" s="261">
        <f t="shared" si="11"/>
        <v>168</v>
      </c>
      <c r="R180" s="56">
        <v>19</v>
      </c>
      <c r="S180" s="56">
        <v>18</v>
      </c>
      <c r="T180" s="261">
        <f t="shared" si="12"/>
        <v>205</v>
      </c>
      <c r="U180" s="56"/>
      <c r="V180" s="261">
        <f t="shared" si="13"/>
        <v>205</v>
      </c>
    </row>
    <row r="181" spans="1:23" ht="22.5" customHeight="1" x14ac:dyDescent="0.4">
      <c r="A181" s="65">
        <v>10</v>
      </c>
      <c r="B181" s="119">
        <v>333</v>
      </c>
      <c r="C181" s="231" t="s">
        <v>566</v>
      </c>
      <c r="D181" s="232" t="s">
        <v>567</v>
      </c>
      <c r="E181" s="288" t="s">
        <v>6</v>
      </c>
      <c r="F181" s="283" t="s">
        <v>11</v>
      </c>
      <c r="G181" s="285"/>
      <c r="H181" s="74">
        <v>21</v>
      </c>
      <c r="I181" s="56">
        <v>22</v>
      </c>
      <c r="J181" s="56">
        <v>20</v>
      </c>
      <c r="K181" s="56">
        <v>22</v>
      </c>
      <c r="L181" s="261">
        <f t="shared" si="10"/>
        <v>85</v>
      </c>
      <c r="M181" s="56">
        <v>21</v>
      </c>
      <c r="N181" s="56">
        <v>17</v>
      </c>
      <c r="O181" s="56">
        <v>22</v>
      </c>
      <c r="P181" s="56">
        <v>20</v>
      </c>
      <c r="Q181" s="261">
        <f t="shared" si="11"/>
        <v>165</v>
      </c>
      <c r="R181" s="56">
        <v>18</v>
      </c>
      <c r="S181" s="56">
        <v>20</v>
      </c>
      <c r="T181" s="261">
        <f t="shared" si="12"/>
        <v>203</v>
      </c>
      <c r="U181" s="56"/>
      <c r="V181" s="261">
        <f t="shared" si="13"/>
        <v>203</v>
      </c>
    </row>
    <row r="182" spans="1:23" ht="22.5" customHeight="1" x14ac:dyDescent="0.4">
      <c r="A182" s="65">
        <v>11</v>
      </c>
      <c r="B182" s="118">
        <v>290</v>
      </c>
      <c r="C182" s="289" t="s">
        <v>553</v>
      </c>
      <c r="D182" s="284" t="s">
        <v>554</v>
      </c>
      <c r="E182" s="150" t="s">
        <v>8</v>
      </c>
      <c r="F182" s="150" t="s">
        <v>14</v>
      </c>
      <c r="G182" s="285"/>
      <c r="H182" s="74">
        <v>23</v>
      </c>
      <c r="I182" s="56">
        <v>20</v>
      </c>
      <c r="J182" s="56">
        <v>20</v>
      </c>
      <c r="K182" s="56">
        <v>19</v>
      </c>
      <c r="L182" s="261">
        <f t="shared" si="10"/>
        <v>82</v>
      </c>
      <c r="M182" s="56">
        <v>22</v>
      </c>
      <c r="N182" s="56">
        <v>16</v>
      </c>
      <c r="O182" s="56">
        <v>23</v>
      </c>
      <c r="P182" s="56">
        <v>18</v>
      </c>
      <c r="Q182" s="261">
        <f t="shared" si="11"/>
        <v>161</v>
      </c>
      <c r="R182" s="56">
        <v>19</v>
      </c>
      <c r="S182" s="56">
        <v>19</v>
      </c>
      <c r="T182" s="261">
        <f t="shared" si="12"/>
        <v>199</v>
      </c>
      <c r="U182" s="56"/>
      <c r="V182" s="261">
        <f t="shared" si="13"/>
        <v>199</v>
      </c>
    </row>
    <row r="183" spans="1:23" ht="22.5" customHeight="1" x14ac:dyDescent="0.4">
      <c r="A183" s="65">
        <v>12</v>
      </c>
      <c r="B183" s="118">
        <v>137</v>
      </c>
      <c r="C183" s="289" t="s">
        <v>470</v>
      </c>
      <c r="D183" s="284" t="s">
        <v>471</v>
      </c>
      <c r="E183" s="150" t="s">
        <v>8</v>
      </c>
      <c r="F183" s="150" t="s">
        <v>14</v>
      </c>
      <c r="G183" s="285"/>
      <c r="H183" s="74">
        <v>20</v>
      </c>
      <c r="I183" s="56">
        <v>19</v>
      </c>
      <c r="J183" s="56">
        <v>16</v>
      </c>
      <c r="K183" s="56">
        <v>18</v>
      </c>
      <c r="L183" s="261">
        <f t="shared" si="10"/>
        <v>73</v>
      </c>
      <c r="M183" s="56">
        <v>16</v>
      </c>
      <c r="N183" s="56">
        <v>16</v>
      </c>
      <c r="O183" s="56">
        <v>21</v>
      </c>
      <c r="P183" s="56">
        <v>18</v>
      </c>
      <c r="Q183" s="261">
        <f t="shared" si="11"/>
        <v>144</v>
      </c>
      <c r="R183" s="56">
        <v>20</v>
      </c>
      <c r="S183" s="56">
        <v>20</v>
      </c>
      <c r="T183" s="261">
        <f t="shared" si="12"/>
        <v>184</v>
      </c>
      <c r="U183" s="56"/>
      <c r="V183" s="261">
        <f t="shared" si="13"/>
        <v>184</v>
      </c>
    </row>
    <row r="184" spans="1:23" ht="22.5" customHeight="1" x14ac:dyDescent="0.4">
      <c r="A184" s="65">
        <v>13</v>
      </c>
      <c r="B184" s="119">
        <v>314</v>
      </c>
      <c r="C184" s="231" t="s">
        <v>524</v>
      </c>
      <c r="D184" s="232" t="s">
        <v>525</v>
      </c>
      <c r="E184" s="265" t="s">
        <v>10</v>
      </c>
      <c r="F184" s="265" t="s">
        <v>14</v>
      </c>
      <c r="G184" s="285"/>
      <c r="H184" s="74">
        <v>18</v>
      </c>
      <c r="I184" s="56">
        <v>17</v>
      </c>
      <c r="J184" s="56">
        <v>17</v>
      </c>
      <c r="K184" s="56">
        <v>15</v>
      </c>
      <c r="L184" s="261">
        <f t="shared" si="10"/>
        <v>67</v>
      </c>
      <c r="M184" s="56">
        <v>22</v>
      </c>
      <c r="N184" s="56">
        <v>20</v>
      </c>
      <c r="O184" s="56">
        <v>16</v>
      </c>
      <c r="P184" s="56">
        <v>17</v>
      </c>
      <c r="Q184" s="261">
        <f t="shared" si="11"/>
        <v>142</v>
      </c>
      <c r="R184" s="56">
        <v>16</v>
      </c>
      <c r="S184" s="56">
        <v>19</v>
      </c>
      <c r="T184" s="261">
        <f t="shared" si="12"/>
        <v>177</v>
      </c>
      <c r="U184" s="56"/>
      <c r="V184" s="261">
        <f t="shared" si="13"/>
        <v>177</v>
      </c>
    </row>
    <row r="185" spans="1:23" ht="22.5" customHeight="1" x14ac:dyDescent="0.4">
      <c r="A185" s="65">
        <v>14</v>
      </c>
      <c r="B185" s="118">
        <v>185</v>
      </c>
      <c r="C185" s="289" t="s">
        <v>490</v>
      </c>
      <c r="D185" s="284" t="s">
        <v>491</v>
      </c>
      <c r="E185" s="150" t="s">
        <v>10</v>
      </c>
      <c r="F185" s="150" t="s">
        <v>14</v>
      </c>
      <c r="G185" s="285"/>
      <c r="H185" s="74">
        <v>19</v>
      </c>
      <c r="I185" s="56">
        <v>23</v>
      </c>
      <c r="J185" s="56">
        <v>22</v>
      </c>
      <c r="K185" s="56">
        <v>21</v>
      </c>
      <c r="L185" s="261">
        <f t="shared" si="10"/>
        <v>85</v>
      </c>
      <c r="M185" s="56">
        <v>20</v>
      </c>
      <c r="N185" s="56">
        <v>16</v>
      </c>
      <c r="O185" s="56">
        <v>20</v>
      </c>
      <c r="P185" s="56">
        <v>16</v>
      </c>
      <c r="Q185" s="261">
        <f t="shared" si="11"/>
        <v>157</v>
      </c>
      <c r="R185" s="56">
        <v>0</v>
      </c>
      <c r="S185" s="56">
        <v>0</v>
      </c>
      <c r="T185" s="261">
        <f t="shared" si="12"/>
        <v>157</v>
      </c>
      <c r="U185" s="56"/>
      <c r="V185" s="261">
        <f t="shared" si="13"/>
        <v>157</v>
      </c>
      <c r="W185" s="2" t="s">
        <v>615</v>
      </c>
    </row>
    <row r="186" spans="1:23" ht="22.5" customHeight="1" x14ac:dyDescent="0.4">
      <c r="A186" s="65">
        <v>15</v>
      </c>
      <c r="B186" s="118">
        <v>221</v>
      </c>
      <c r="C186" s="289" t="s">
        <v>510</v>
      </c>
      <c r="D186" s="284" t="s">
        <v>511</v>
      </c>
      <c r="E186" s="150" t="s">
        <v>8</v>
      </c>
      <c r="F186" s="150" t="s">
        <v>14</v>
      </c>
      <c r="G186" s="285"/>
      <c r="H186" s="74">
        <v>16</v>
      </c>
      <c r="I186" s="56">
        <v>20</v>
      </c>
      <c r="J186" s="56">
        <v>18</v>
      </c>
      <c r="K186" s="56">
        <v>9</v>
      </c>
      <c r="L186" s="261">
        <f t="shared" si="10"/>
        <v>63</v>
      </c>
      <c r="M186" s="56">
        <v>19</v>
      </c>
      <c r="N186" s="56">
        <v>16</v>
      </c>
      <c r="O186" s="56">
        <v>17</v>
      </c>
      <c r="P186" s="56">
        <v>17</v>
      </c>
      <c r="Q186" s="261">
        <f t="shared" si="11"/>
        <v>132</v>
      </c>
      <c r="R186" s="56">
        <v>12</v>
      </c>
      <c r="S186" s="56">
        <v>10</v>
      </c>
      <c r="T186" s="261">
        <f t="shared" si="12"/>
        <v>154</v>
      </c>
      <c r="U186" s="56"/>
      <c r="V186" s="261">
        <f t="shared" si="13"/>
        <v>154</v>
      </c>
    </row>
    <row r="187" spans="1:23" ht="22.5" customHeight="1" thickBot="1" x14ac:dyDescent="0.45">
      <c r="A187" s="66">
        <v>16</v>
      </c>
      <c r="B187" s="123">
        <v>255</v>
      </c>
      <c r="C187" s="290" t="s">
        <v>254</v>
      </c>
      <c r="D187" s="286" t="s">
        <v>162</v>
      </c>
      <c r="E187" s="282" t="s">
        <v>8</v>
      </c>
      <c r="F187" s="282" t="s">
        <v>14</v>
      </c>
      <c r="G187" s="287"/>
      <c r="H187" s="75">
        <v>13</v>
      </c>
      <c r="I187" s="58">
        <v>11</v>
      </c>
      <c r="J187" s="58">
        <v>15</v>
      </c>
      <c r="K187" s="58">
        <v>14</v>
      </c>
      <c r="L187" s="262">
        <f t="shared" si="10"/>
        <v>53</v>
      </c>
      <c r="M187" s="58">
        <v>15</v>
      </c>
      <c r="N187" s="58">
        <v>15</v>
      </c>
      <c r="O187" s="58">
        <v>10</v>
      </c>
      <c r="P187" s="58">
        <v>17</v>
      </c>
      <c r="Q187" s="262">
        <f t="shared" si="11"/>
        <v>110</v>
      </c>
      <c r="R187" s="58">
        <v>17</v>
      </c>
      <c r="S187" s="58">
        <v>14</v>
      </c>
      <c r="T187" s="262">
        <f t="shared" si="12"/>
        <v>141</v>
      </c>
      <c r="U187" s="58"/>
      <c r="V187" s="262">
        <f t="shared" si="13"/>
        <v>141</v>
      </c>
    </row>
    <row r="188" spans="1:23" ht="22.5" customHeight="1" x14ac:dyDescent="0.4">
      <c r="A188" s="55"/>
      <c r="B188" s="21"/>
      <c r="C188" s="27"/>
      <c r="D188" s="27"/>
      <c r="E188" s="150"/>
      <c r="F188" s="150"/>
      <c r="G188" s="298"/>
      <c r="H188" s="56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</row>
    <row r="189" spans="1:23" ht="22.5" customHeight="1" x14ac:dyDescent="0.4">
      <c r="A189" s="55"/>
      <c r="B189" s="21"/>
      <c r="C189" s="27"/>
      <c r="D189" s="27"/>
      <c r="E189" s="150"/>
      <c r="F189" s="150"/>
      <c r="G189" s="298"/>
      <c r="H189" s="56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</row>
    <row r="190" spans="1:23" ht="22.5" customHeight="1" x14ac:dyDescent="0.4">
      <c r="A190" s="55"/>
      <c r="B190" s="21"/>
      <c r="C190" s="27"/>
      <c r="D190" s="27"/>
      <c r="E190" s="150"/>
      <c r="F190" s="150"/>
      <c r="G190" s="298"/>
      <c r="H190" s="8"/>
      <c r="I190" s="6"/>
      <c r="K190" s="13" t="s">
        <v>630</v>
      </c>
      <c r="N190" s="3"/>
      <c r="O190" s="3"/>
      <c r="P190" s="222"/>
      <c r="Q190" s="222"/>
      <c r="R190" s="222"/>
      <c r="S190" s="222"/>
      <c r="T190" s="222"/>
      <c r="U190" s="222"/>
      <c r="V190" s="222"/>
    </row>
    <row r="191" spans="1:23" ht="22.5" customHeight="1" x14ac:dyDescent="0.4">
      <c r="A191" s="55"/>
      <c r="B191" s="21"/>
      <c r="C191" s="27"/>
      <c r="D191" s="27"/>
      <c r="E191" s="150"/>
      <c r="F191" s="150"/>
      <c r="G191" s="298"/>
      <c r="H191" s="8"/>
      <c r="I191" s="6"/>
      <c r="K191" s="13"/>
      <c r="N191" s="3"/>
      <c r="O191" s="3"/>
      <c r="P191" s="222"/>
      <c r="Q191" s="222"/>
      <c r="R191" s="222"/>
      <c r="S191" s="222"/>
      <c r="T191" s="222"/>
      <c r="U191" s="222"/>
      <c r="V191" s="222"/>
    </row>
    <row r="192" spans="1:23" ht="22.5" customHeight="1" thickBot="1" x14ac:dyDescent="0.45">
      <c r="A192" s="55"/>
      <c r="B192" s="21"/>
      <c r="C192" s="27"/>
      <c r="D192" s="27"/>
      <c r="E192" s="150"/>
      <c r="F192" s="150"/>
      <c r="G192" s="298"/>
      <c r="H192" s="56"/>
      <c r="I192" s="56"/>
      <c r="J192" s="56"/>
      <c r="K192" s="56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</row>
    <row r="193" spans="1:23" ht="20.149999999999999" customHeight="1" thickBot="1" x14ac:dyDescent="0.45">
      <c r="A193" s="207" t="s">
        <v>0</v>
      </c>
      <c r="B193" s="208" t="s">
        <v>389</v>
      </c>
      <c r="C193" s="43" t="s">
        <v>2</v>
      </c>
      <c r="D193" s="206" t="s">
        <v>208</v>
      </c>
      <c r="E193" s="43" t="s">
        <v>3</v>
      </c>
      <c r="F193" s="39" t="s">
        <v>5</v>
      </c>
      <c r="G193" s="206" t="s">
        <v>209</v>
      </c>
      <c r="H193" s="43">
        <v>25</v>
      </c>
      <c r="I193" s="39">
        <v>50</v>
      </c>
      <c r="J193" s="39">
        <v>75</v>
      </c>
      <c r="K193" s="61">
        <v>100</v>
      </c>
      <c r="L193" s="260" t="s">
        <v>210</v>
      </c>
      <c r="M193" s="43">
        <v>125</v>
      </c>
      <c r="N193" s="39">
        <v>150</v>
      </c>
      <c r="O193" s="39">
        <v>175</v>
      </c>
      <c r="P193" s="60">
        <v>200</v>
      </c>
      <c r="Q193" s="260" t="s">
        <v>211</v>
      </c>
      <c r="R193" s="41">
        <v>225</v>
      </c>
      <c r="S193" s="41">
        <v>250</v>
      </c>
      <c r="T193" s="260" t="s">
        <v>212</v>
      </c>
      <c r="U193" s="301" t="s">
        <v>388</v>
      </c>
      <c r="V193" s="263" t="s">
        <v>213</v>
      </c>
    </row>
    <row r="194" spans="1:23" ht="22.5" customHeight="1" x14ac:dyDescent="0.4">
      <c r="A194" s="120">
        <v>1</v>
      </c>
      <c r="B194" s="118">
        <v>161</v>
      </c>
      <c r="C194" s="289" t="s">
        <v>482</v>
      </c>
      <c r="D194" s="284" t="s">
        <v>483</v>
      </c>
      <c r="E194" s="150" t="s">
        <v>8</v>
      </c>
      <c r="F194" s="150" t="s">
        <v>11</v>
      </c>
      <c r="G194" s="285"/>
      <c r="H194" s="74">
        <v>24</v>
      </c>
      <c r="I194" s="56">
        <v>25</v>
      </c>
      <c r="J194" s="56">
        <v>24</v>
      </c>
      <c r="K194" s="56">
        <v>25</v>
      </c>
      <c r="L194" s="261">
        <f t="shared" ref="L194:L202" si="14">SUM(H194:K194)</f>
        <v>98</v>
      </c>
      <c r="M194" s="56">
        <v>22</v>
      </c>
      <c r="N194" s="56">
        <v>24</v>
      </c>
      <c r="O194" s="56">
        <v>25</v>
      </c>
      <c r="P194" s="56">
        <v>23</v>
      </c>
      <c r="Q194" s="261">
        <f t="shared" ref="Q194:Q202" si="15">SUM(L194:P194)</f>
        <v>192</v>
      </c>
      <c r="R194" s="56">
        <v>25</v>
      </c>
      <c r="S194" s="56">
        <v>24</v>
      </c>
      <c r="T194" s="261">
        <f t="shared" ref="T194:T202" si="16">SUM(Q194:S194)</f>
        <v>241</v>
      </c>
      <c r="U194" s="56">
        <v>23</v>
      </c>
      <c r="V194" s="261">
        <f t="shared" ref="V194:V202" si="17">SUM(T194:U194)</f>
        <v>264</v>
      </c>
    </row>
    <row r="195" spans="1:23" ht="22.5" customHeight="1" x14ac:dyDescent="0.4">
      <c r="A195" s="65">
        <v>2</v>
      </c>
      <c r="B195" s="118">
        <v>187</v>
      </c>
      <c r="C195" s="289" t="s">
        <v>493</v>
      </c>
      <c r="D195" s="284" t="s">
        <v>494</v>
      </c>
      <c r="E195" s="150" t="s">
        <v>10</v>
      </c>
      <c r="F195" s="150" t="s">
        <v>7</v>
      </c>
      <c r="G195" s="285"/>
      <c r="H195" s="74">
        <v>23</v>
      </c>
      <c r="I195" s="56">
        <v>24</v>
      </c>
      <c r="J195" s="56">
        <v>23</v>
      </c>
      <c r="K195" s="56">
        <v>24</v>
      </c>
      <c r="L195" s="261">
        <f t="shared" si="14"/>
        <v>94</v>
      </c>
      <c r="M195" s="56">
        <v>24</v>
      </c>
      <c r="N195" s="56">
        <v>23</v>
      </c>
      <c r="O195" s="56">
        <v>24</v>
      </c>
      <c r="P195" s="56">
        <v>20</v>
      </c>
      <c r="Q195" s="261">
        <f t="shared" si="15"/>
        <v>185</v>
      </c>
      <c r="R195" s="56">
        <v>24</v>
      </c>
      <c r="S195" s="56">
        <v>24</v>
      </c>
      <c r="T195" s="261">
        <f t="shared" si="16"/>
        <v>233</v>
      </c>
      <c r="U195" s="56">
        <v>23</v>
      </c>
      <c r="V195" s="261">
        <f t="shared" si="17"/>
        <v>256</v>
      </c>
    </row>
    <row r="196" spans="1:23" ht="22.5" customHeight="1" x14ac:dyDescent="0.4">
      <c r="A196" s="65">
        <v>3</v>
      </c>
      <c r="B196" s="118">
        <v>148</v>
      </c>
      <c r="C196" s="289" t="s">
        <v>478</v>
      </c>
      <c r="D196" s="284" t="s">
        <v>99</v>
      </c>
      <c r="E196" s="150" t="s">
        <v>10</v>
      </c>
      <c r="F196" s="150" t="s">
        <v>9</v>
      </c>
      <c r="G196" s="285"/>
      <c r="H196" s="74">
        <v>25</v>
      </c>
      <c r="I196" s="56">
        <v>24</v>
      </c>
      <c r="J196" s="56">
        <v>21</v>
      </c>
      <c r="K196" s="56">
        <v>19</v>
      </c>
      <c r="L196" s="261">
        <f t="shared" si="14"/>
        <v>89</v>
      </c>
      <c r="M196" s="56">
        <v>24</v>
      </c>
      <c r="N196" s="56">
        <v>20</v>
      </c>
      <c r="O196" s="56">
        <v>22</v>
      </c>
      <c r="P196" s="56">
        <v>20</v>
      </c>
      <c r="Q196" s="261">
        <f t="shared" si="15"/>
        <v>175</v>
      </c>
      <c r="R196" s="56">
        <v>23</v>
      </c>
      <c r="S196" s="56">
        <v>20</v>
      </c>
      <c r="T196" s="261">
        <f t="shared" si="16"/>
        <v>218</v>
      </c>
      <c r="U196" s="56">
        <v>20</v>
      </c>
      <c r="V196" s="261">
        <f t="shared" si="17"/>
        <v>238</v>
      </c>
    </row>
    <row r="197" spans="1:23" ht="22.5" customHeight="1" x14ac:dyDescent="0.4">
      <c r="A197" s="65">
        <v>4</v>
      </c>
      <c r="B197" s="118">
        <v>290</v>
      </c>
      <c r="C197" s="289" t="s">
        <v>553</v>
      </c>
      <c r="D197" s="284" t="s">
        <v>554</v>
      </c>
      <c r="E197" s="150" t="s">
        <v>8</v>
      </c>
      <c r="F197" s="150" t="s">
        <v>14</v>
      </c>
      <c r="G197" s="285"/>
      <c r="H197" s="74">
        <v>23</v>
      </c>
      <c r="I197" s="56">
        <v>20</v>
      </c>
      <c r="J197" s="56">
        <v>20</v>
      </c>
      <c r="K197" s="56">
        <v>19</v>
      </c>
      <c r="L197" s="261">
        <f t="shared" si="14"/>
        <v>82</v>
      </c>
      <c r="M197" s="56">
        <v>22</v>
      </c>
      <c r="N197" s="56">
        <v>16</v>
      </c>
      <c r="O197" s="56">
        <v>23</v>
      </c>
      <c r="P197" s="56">
        <v>18</v>
      </c>
      <c r="Q197" s="261">
        <f t="shared" si="15"/>
        <v>161</v>
      </c>
      <c r="R197" s="56">
        <v>19</v>
      </c>
      <c r="S197" s="56">
        <v>19</v>
      </c>
      <c r="T197" s="261">
        <f t="shared" si="16"/>
        <v>199</v>
      </c>
      <c r="U197" s="56">
        <v>19</v>
      </c>
      <c r="V197" s="261">
        <f t="shared" si="17"/>
        <v>218</v>
      </c>
    </row>
    <row r="198" spans="1:23" ht="22.5" customHeight="1" x14ac:dyDescent="0.4">
      <c r="A198" s="65">
        <v>5</v>
      </c>
      <c r="B198" s="118">
        <v>137</v>
      </c>
      <c r="C198" s="289" t="s">
        <v>470</v>
      </c>
      <c r="D198" s="284" t="s">
        <v>471</v>
      </c>
      <c r="E198" s="150" t="s">
        <v>8</v>
      </c>
      <c r="F198" s="150" t="s">
        <v>14</v>
      </c>
      <c r="G198" s="285"/>
      <c r="H198" s="74">
        <v>20</v>
      </c>
      <c r="I198" s="56">
        <v>19</v>
      </c>
      <c r="J198" s="56">
        <v>16</v>
      </c>
      <c r="K198" s="56">
        <v>18</v>
      </c>
      <c r="L198" s="261">
        <f t="shared" si="14"/>
        <v>73</v>
      </c>
      <c r="M198" s="56">
        <v>16</v>
      </c>
      <c r="N198" s="56">
        <v>16</v>
      </c>
      <c r="O198" s="56">
        <v>21</v>
      </c>
      <c r="P198" s="56">
        <v>18</v>
      </c>
      <c r="Q198" s="261">
        <f t="shared" si="15"/>
        <v>144</v>
      </c>
      <c r="R198" s="56">
        <v>20</v>
      </c>
      <c r="S198" s="56">
        <v>20</v>
      </c>
      <c r="T198" s="261">
        <f t="shared" si="16"/>
        <v>184</v>
      </c>
      <c r="U198" s="56">
        <v>13</v>
      </c>
      <c r="V198" s="261">
        <f t="shared" si="17"/>
        <v>197</v>
      </c>
      <c r="W198" s="2" t="s">
        <v>615</v>
      </c>
    </row>
    <row r="199" spans="1:23" ht="22.5" customHeight="1" x14ac:dyDescent="0.4">
      <c r="A199" s="65">
        <v>6</v>
      </c>
      <c r="B199" s="119">
        <v>314</v>
      </c>
      <c r="C199" s="231" t="s">
        <v>524</v>
      </c>
      <c r="D199" s="232" t="s">
        <v>525</v>
      </c>
      <c r="E199" s="265" t="s">
        <v>10</v>
      </c>
      <c r="F199" s="265" t="s">
        <v>14</v>
      </c>
      <c r="G199" s="285"/>
      <c r="H199" s="74">
        <v>18</v>
      </c>
      <c r="I199" s="56">
        <v>17</v>
      </c>
      <c r="J199" s="56">
        <v>17</v>
      </c>
      <c r="K199" s="56">
        <v>15</v>
      </c>
      <c r="L199" s="261">
        <f t="shared" si="14"/>
        <v>67</v>
      </c>
      <c r="M199" s="56">
        <v>22</v>
      </c>
      <c r="N199" s="56">
        <v>20</v>
      </c>
      <c r="O199" s="56">
        <v>16</v>
      </c>
      <c r="P199" s="56">
        <v>17</v>
      </c>
      <c r="Q199" s="261">
        <f t="shared" si="15"/>
        <v>142</v>
      </c>
      <c r="R199" s="56">
        <v>16</v>
      </c>
      <c r="S199" s="56">
        <v>19</v>
      </c>
      <c r="T199" s="261">
        <f t="shared" si="16"/>
        <v>177</v>
      </c>
      <c r="U199" s="56">
        <v>17</v>
      </c>
      <c r="V199" s="261">
        <f t="shared" si="17"/>
        <v>194</v>
      </c>
    </row>
    <row r="200" spans="1:23" ht="22.5" customHeight="1" x14ac:dyDescent="0.4">
      <c r="A200" s="65">
        <v>7</v>
      </c>
      <c r="B200" s="118">
        <v>185</v>
      </c>
      <c r="C200" s="289" t="s">
        <v>490</v>
      </c>
      <c r="D200" s="284" t="s">
        <v>491</v>
      </c>
      <c r="E200" s="150" t="s">
        <v>10</v>
      </c>
      <c r="F200" s="150" t="s">
        <v>14</v>
      </c>
      <c r="G200" s="285"/>
      <c r="H200" s="74">
        <v>19</v>
      </c>
      <c r="I200" s="56">
        <v>23</v>
      </c>
      <c r="J200" s="56">
        <v>22</v>
      </c>
      <c r="K200" s="56">
        <v>21</v>
      </c>
      <c r="L200" s="261">
        <f t="shared" si="14"/>
        <v>85</v>
      </c>
      <c r="M200" s="56">
        <v>20</v>
      </c>
      <c r="N200" s="56">
        <v>16</v>
      </c>
      <c r="O200" s="56">
        <v>20</v>
      </c>
      <c r="P200" s="56">
        <v>16</v>
      </c>
      <c r="Q200" s="261">
        <f t="shared" si="15"/>
        <v>157</v>
      </c>
      <c r="R200" s="56">
        <v>0</v>
      </c>
      <c r="S200" s="56">
        <v>0</v>
      </c>
      <c r="T200" s="261">
        <f t="shared" si="16"/>
        <v>157</v>
      </c>
      <c r="U200" s="56"/>
      <c r="V200" s="261">
        <f t="shared" si="17"/>
        <v>157</v>
      </c>
    </row>
    <row r="201" spans="1:23" ht="22.5" customHeight="1" x14ac:dyDescent="0.4">
      <c r="A201" s="65">
        <v>8</v>
      </c>
      <c r="B201" s="118">
        <v>221</v>
      </c>
      <c r="C201" s="289" t="s">
        <v>510</v>
      </c>
      <c r="D201" s="284" t="s">
        <v>511</v>
      </c>
      <c r="E201" s="150" t="s">
        <v>8</v>
      </c>
      <c r="F201" s="150" t="s">
        <v>14</v>
      </c>
      <c r="G201" s="285"/>
      <c r="H201" s="74">
        <v>16</v>
      </c>
      <c r="I201" s="56">
        <v>20</v>
      </c>
      <c r="J201" s="56">
        <v>18</v>
      </c>
      <c r="K201" s="56">
        <v>9</v>
      </c>
      <c r="L201" s="261">
        <f t="shared" si="14"/>
        <v>63</v>
      </c>
      <c r="M201" s="56">
        <v>19</v>
      </c>
      <c r="N201" s="56">
        <v>16</v>
      </c>
      <c r="O201" s="56">
        <v>17</v>
      </c>
      <c r="P201" s="56">
        <v>17</v>
      </c>
      <c r="Q201" s="261">
        <f t="shared" si="15"/>
        <v>132</v>
      </c>
      <c r="R201" s="56">
        <v>12</v>
      </c>
      <c r="S201" s="56">
        <v>10</v>
      </c>
      <c r="T201" s="261">
        <f t="shared" si="16"/>
        <v>154</v>
      </c>
      <c r="U201" s="56"/>
      <c r="V201" s="261">
        <f t="shared" si="17"/>
        <v>154</v>
      </c>
    </row>
    <row r="202" spans="1:23" ht="22.5" customHeight="1" thickBot="1" x14ac:dyDescent="0.45">
      <c r="A202" s="66">
        <v>9</v>
      </c>
      <c r="B202" s="123">
        <v>255</v>
      </c>
      <c r="C202" s="290" t="s">
        <v>254</v>
      </c>
      <c r="D202" s="286" t="s">
        <v>162</v>
      </c>
      <c r="E202" s="282" t="s">
        <v>8</v>
      </c>
      <c r="F202" s="282" t="s">
        <v>14</v>
      </c>
      <c r="G202" s="287"/>
      <c r="H202" s="75">
        <v>13</v>
      </c>
      <c r="I202" s="58">
        <v>11</v>
      </c>
      <c r="J202" s="58">
        <v>15</v>
      </c>
      <c r="K202" s="58">
        <v>14</v>
      </c>
      <c r="L202" s="262">
        <f t="shared" si="14"/>
        <v>53</v>
      </c>
      <c r="M202" s="58">
        <v>15</v>
      </c>
      <c r="N202" s="58">
        <v>15</v>
      </c>
      <c r="O202" s="58">
        <v>10</v>
      </c>
      <c r="P202" s="58">
        <v>17</v>
      </c>
      <c r="Q202" s="262">
        <f t="shared" si="15"/>
        <v>110</v>
      </c>
      <c r="R202" s="58">
        <v>17</v>
      </c>
      <c r="S202" s="58">
        <v>14</v>
      </c>
      <c r="T202" s="262">
        <f t="shared" si="16"/>
        <v>141</v>
      </c>
      <c r="U202" s="58"/>
      <c r="V202" s="262">
        <f t="shared" si="17"/>
        <v>141</v>
      </c>
    </row>
    <row r="203" spans="1:23" ht="22.5" customHeight="1" x14ac:dyDescent="0.4">
      <c r="A203" s="55"/>
      <c r="B203" s="21"/>
      <c r="C203" s="27"/>
      <c r="D203" s="27"/>
      <c r="E203" s="150"/>
      <c r="F203" s="150"/>
      <c r="G203" s="298"/>
      <c r="H203" s="56"/>
      <c r="I203" s="56"/>
      <c r="J203" s="56"/>
      <c r="K203" s="56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</row>
    <row r="204" spans="1:23" ht="20.149999999999999" customHeight="1" x14ac:dyDescent="0.4">
      <c r="A204" s="202"/>
      <c r="B204" s="203"/>
      <c r="C204" s="201"/>
      <c r="D204" s="5"/>
      <c r="E204" s="200"/>
      <c r="F204" s="5"/>
      <c r="H204" s="5"/>
      <c r="I204" s="201"/>
      <c r="J204" s="13" t="s">
        <v>16</v>
      </c>
      <c r="K204" s="200"/>
      <c r="L204" s="5"/>
      <c r="M204" s="204"/>
      <c r="N204" s="204"/>
      <c r="O204" s="204"/>
    </row>
    <row r="205" spans="1:23" ht="20.149999999999999" customHeight="1" x14ac:dyDescent="0.4">
      <c r="A205" s="202"/>
      <c r="B205" s="203"/>
      <c r="C205" s="201"/>
      <c r="D205" s="5"/>
      <c r="E205" s="200"/>
      <c r="F205" s="5"/>
      <c r="H205" s="5"/>
      <c r="I205" s="201"/>
      <c r="J205" s="13" t="s">
        <v>410</v>
      </c>
      <c r="K205" s="200"/>
      <c r="L205" s="5"/>
      <c r="M205" s="204"/>
      <c r="N205" s="204"/>
      <c r="O205" s="204"/>
    </row>
    <row r="206" spans="1:23" ht="20.149999999999999" customHeight="1" x14ac:dyDescent="0.4">
      <c r="A206" s="202"/>
      <c r="B206" s="203"/>
      <c r="C206" s="201"/>
      <c r="D206" s="5"/>
      <c r="E206" s="200"/>
      <c r="F206" s="5"/>
      <c r="H206" s="5"/>
      <c r="I206" s="201"/>
      <c r="J206" s="13" t="s">
        <v>441</v>
      </c>
      <c r="K206" s="200"/>
      <c r="L206" s="5"/>
      <c r="M206" s="204"/>
      <c r="N206" s="204"/>
      <c r="O206" s="204"/>
    </row>
    <row r="207" spans="1:23" ht="20.149999999999999" customHeight="1" x14ac:dyDescent="0.4">
      <c r="A207" s="202"/>
      <c r="B207" s="203"/>
      <c r="C207" s="201"/>
      <c r="D207" s="5"/>
      <c r="E207" s="200"/>
      <c r="F207" s="5"/>
      <c r="H207" s="5"/>
      <c r="I207" s="201"/>
      <c r="J207" s="13"/>
      <c r="K207" s="200"/>
      <c r="L207" s="5"/>
      <c r="M207" s="204"/>
      <c r="N207" s="204"/>
      <c r="O207" s="204"/>
    </row>
    <row r="208" spans="1:23" ht="20.149999999999999" customHeight="1" x14ac:dyDescent="0.4">
      <c r="A208" s="202"/>
      <c r="B208" s="203"/>
      <c r="C208" s="201"/>
      <c r="D208" s="5"/>
      <c r="E208" s="200" t="s">
        <v>395</v>
      </c>
      <c r="F208" s="5"/>
      <c r="G208" s="5" t="s">
        <v>454</v>
      </c>
      <c r="H208" s="5"/>
      <c r="I208" s="201" t="s">
        <v>392</v>
      </c>
      <c r="J208" s="5"/>
      <c r="K208" s="200"/>
      <c r="L208" s="5"/>
      <c r="M208" s="204"/>
      <c r="N208" s="204"/>
      <c r="O208" s="204"/>
    </row>
    <row r="209" spans="1:15" ht="21.75" customHeight="1" x14ac:dyDescent="0.4">
      <c r="A209" s="221" t="s">
        <v>339</v>
      </c>
      <c r="B209" s="203"/>
      <c r="C209" s="201"/>
      <c r="D209" s="245" t="s">
        <v>447</v>
      </c>
      <c r="E209" s="200">
        <v>289</v>
      </c>
      <c r="G209" s="5">
        <v>48</v>
      </c>
      <c r="H209" s="5"/>
      <c r="I209" s="5">
        <v>337</v>
      </c>
      <c r="J209" s="5"/>
      <c r="K209" s="200"/>
      <c r="L209" s="5"/>
      <c r="M209" s="204"/>
      <c r="N209" s="204"/>
      <c r="O209" s="204"/>
    </row>
    <row r="210" spans="1:15" ht="20.149999999999999" customHeight="1" x14ac:dyDescent="0.4">
      <c r="A210" s="221" t="s">
        <v>340</v>
      </c>
      <c r="B210" s="203"/>
      <c r="C210" s="201"/>
      <c r="D210" s="245" t="s">
        <v>448</v>
      </c>
      <c r="E210" s="200">
        <v>287</v>
      </c>
      <c r="G210" s="5">
        <v>48</v>
      </c>
      <c r="H210" s="5"/>
      <c r="I210" s="5">
        <v>335</v>
      </c>
      <c r="J210" s="5"/>
      <c r="K210" s="200"/>
      <c r="L210" s="5"/>
      <c r="M210" s="204"/>
      <c r="N210" s="204"/>
      <c r="O210" s="204"/>
    </row>
    <row r="211" spans="1:15" ht="20.149999999999999" customHeight="1" x14ac:dyDescent="0.4">
      <c r="A211" s="221" t="s">
        <v>341</v>
      </c>
      <c r="B211" s="203"/>
      <c r="C211" s="201"/>
      <c r="D211" s="245" t="s">
        <v>449</v>
      </c>
      <c r="E211" s="200">
        <v>285</v>
      </c>
      <c r="G211" s="5">
        <v>46</v>
      </c>
      <c r="H211" s="5"/>
      <c r="I211" s="5">
        <v>331</v>
      </c>
      <c r="J211" s="5"/>
      <c r="K211" s="200"/>
      <c r="L211" s="5"/>
      <c r="M211" s="204"/>
      <c r="N211" s="204"/>
      <c r="O211" s="204"/>
    </row>
    <row r="212" spans="1:15" ht="20.149999999999999" customHeight="1" x14ac:dyDescent="0.4">
      <c r="A212" s="221"/>
      <c r="B212" s="203"/>
      <c r="C212" s="201"/>
      <c r="D212" s="5"/>
      <c r="E212" s="200"/>
      <c r="F212" s="5"/>
      <c r="G212" s="5"/>
      <c r="H212" s="5"/>
      <c r="I212" s="201"/>
      <c r="J212" s="5"/>
      <c r="K212" s="200"/>
      <c r="L212" s="5"/>
      <c r="M212" s="204"/>
      <c r="N212" s="204"/>
      <c r="O212" s="204"/>
    </row>
    <row r="213" spans="1:15" ht="20.149999999999999" customHeight="1" x14ac:dyDescent="0.4">
      <c r="A213" s="221" t="s">
        <v>342</v>
      </c>
      <c r="B213" s="203"/>
      <c r="C213" s="201"/>
      <c r="D213" s="236" t="s">
        <v>455</v>
      </c>
      <c r="E213" s="200">
        <v>277</v>
      </c>
      <c r="F213" s="211"/>
      <c r="G213" s="5">
        <v>48</v>
      </c>
      <c r="H213" s="5"/>
      <c r="I213" s="5">
        <f>E213+G213</f>
        <v>325</v>
      </c>
      <c r="J213" s="5"/>
      <c r="K213" s="200"/>
      <c r="L213" s="5"/>
      <c r="M213" s="204"/>
      <c r="N213" s="204"/>
      <c r="O213" s="204"/>
    </row>
    <row r="214" spans="1:15" ht="20.149999999999999" customHeight="1" x14ac:dyDescent="0.4">
      <c r="A214" s="221" t="s">
        <v>340</v>
      </c>
      <c r="B214" s="203"/>
      <c r="C214" s="201"/>
      <c r="D214" s="236" t="s">
        <v>456</v>
      </c>
      <c r="E214" s="200">
        <v>273</v>
      </c>
      <c r="F214" s="211"/>
      <c r="G214" s="5">
        <v>49</v>
      </c>
      <c r="H214" s="5"/>
      <c r="I214" s="5">
        <f>E214+G214</f>
        <v>322</v>
      </c>
      <c r="J214" s="5"/>
      <c r="K214" s="200"/>
      <c r="L214" s="5"/>
      <c r="M214" s="204"/>
      <c r="N214" s="204"/>
      <c r="O214" s="204"/>
    </row>
    <row r="215" spans="1:15" ht="20.149999999999999" customHeight="1" x14ac:dyDescent="0.4">
      <c r="A215" s="221" t="s">
        <v>341</v>
      </c>
      <c r="B215" s="203"/>
      <c r="C215" s="201"/>
      <c r="D215" s="236" t="s">
        <v>457</v>
      </c>
      <c r="E215" s="200">
        <v>272</v>
      </c>
      <c r="F215" s="211"/>
      <c r="G215" s="5">
        <v>43</v>
      </c>
      <c r="H215" s="5"/>
      <c r="I215" s="5">
        <f>E215+G215</f>
        <v>315</v>
      </c>
      <c r="J215" s="5"/>
      <c r="K215" s="200"/>
      <c r="L215" s="5"/>
      <c r="M215" s="204"/>
      <c r="N215" s="204"/>
      <c r="O215" s="204"/>
    </row>
    <row r="216" spans="1:15" ht="20.149999999999999" customHeight="1" x14ac:dyDescent="0.4">
      <c r="A216" s="221"/>
      <c r="B216" s="203"/>
      <c r="C216" s="201"/>
      <c r="D216" s="5"/>
      <c r="E216" s="200"/>
      <c r="F216" s="5"/>
      <c r="G216" s="5"/>
      <c r="H216" s="5"/>
      <c r="I216" s="201"/>
      <c r="J216" s="5"/>
      <c r="K216" s="200"/>
      <c r="L216" s="5"/>
      <c r="M216" s="204"/>
      <c r="N216" s="204"/>
      <c r="O216" s="204"/>
    </row>
    <row r="217" spans="1:15" ht="20.149999999999999" customHeight="1" x14ac:dyDescent="0.4">
      <c r="A217" s="221" t="s">
        <v>437</v>
      </c>
      <c r="B217" s="203"/>
      <c r="C217" s="201"/>
      <c r="D217" s="245" t="s">
        <v>445</v>
      </c>
      <c r="E217" s="200">
        <v>243</v>
      </c>
      <c r="F217" s="5"/>
      <c r="G217" s="5"/>
      <c r="H217" s="5"/>
      <c r="I217" s="201"/>
      <c r="J217" s="5"/>
      <c r="K217" s="200"/>
      <c r="L217" s="5"/>
      <c r="M217" s="204"/>
      <c r="N217" s="204"/>
      <c r="O217" s="204"/>
    </row>
    <row r="218" spans="1:15" ht="20.149999999999999" customHeight="1" x14ac:dyDescent="0.4">
      <c r="A218" s="221" t="s">
        <v>438</v>
      </c>
      <c r="B218" s="203"/>
      <c r="C218" s="201"/>
      <c r="D218" s="245" t="s">
        <v>446</v>
      </c>
      <c r="E218" s="200">
        <v>238</v>
      </c>
      <c r="F218" s="5"/>
      <c r="G218" s="5"/>
      <c r="H218" s="5"/>
      <c r="I218" s="201"/>
      <c r="J218" s="5"/>
      <c r="K218" s="200"/>
      <c r="L218" s="5"/>
      <c r="M218" s="204"/>
      <c r="N218" s="204"/>
      <c r="O218" s="204"/>
    </row>
    <row r="219" spans="1:15" ht="20.149999999999999" customHeight="1" x14ac:dyDescent="0.4">
      <c r="A219" s="221"/>
      <c r="B219" s="203"/>
      <c r="C219" s="201"/>
      <c r="D219" s="5"/>
      <c r="E219" s="200"/>
      <c r="F219" s="5"/>
      <c r="G219" s="5"/>
      <c r="H219" s="5"/>
      <c r="I219" s="201"/>
      <c r="J219" s="5"/>
      <c r="K219" s="200"/>
      <c r="L219" s="5"/>
      <c r="M219" s="204"/>
      <c r="N219" s="204"/>
      <c r="O219" s="204"/>
    </row>
    <row r="220" spans="1:15" ht="20.149999999999999" customHeight="1" x14ac:dyDescent="0.4">
      <c r="A220" s="221" t="s">
        <v>365</v>
      </c>
      <c r="B220" s="203"/>
      <c r="C220" s="201"/>
      <c r="D220" s="245" t="s">
        <v>443</v>
      </c>
      <c r="E220" s="200">
        <v>287</v>
      </c>
      <c r="F220" s="5"/>
      <c r="G220" s="5"/>
      <c r="H220" s="5"/>
      <c r="I220" s="201"/>
      <c r="J220" s="5"/>
      <c r="K220" s="200"/>
      <c r="L220" s="5"/>
      <c r="M220" s="204"/>
      <c r="N220" s="204"/>
      <c r="O220" s="204"/>
    </row>
    <row r="221" spans="1:15" ht="20.149999999999999" customHeight="1" x14ac:dyDescent="0.4">
      <c r="A221" s="221" t="s">
        <v>344</v>
      </c>
      <c r="B221" s="203"/>
      <c r="C221" s="201"/>
      <c r="D221" s="245" t="s">
        <v>444</v>
      </c>
      <c r="E221" s="200">
        <v>230</v>
      </c>
      <c r="F221" s="5"/>
      <c r="G221" s="5"/>
      <c r="H221" s="5"/>
      <c r="I221" s="201"/>
      <c r="J221" s="5"/>
      <c r="K221" s="200"/>
      <c r="L221" s="5"/>
      <c r="M221" s="204"/>
      <c r="N221" s="204"/>
      <c r="O221" s="204"/>
    </row>
    <row r="222" spans="1:15" ht="20.149999999999999" customHeight="1" x14ac:dyDescent="0.4">
      <c r="A222" s="221"/>
      <c r="B222" s="203"/>
      <c r="C222" s="201"/>
      <c r="D222" s="5"/>
      <c r="E222" s="200"/>
      <c r="F222" s="5"/>
      <c r="G222" s="5"/>
      <c r="H222" s="5"/>
      <c r="I222" s="201"/>
      <c r="J222" s="5"/>
      <c r="K222" s="200"/>
      <c r="L222" s="5"/>
      <c r="M222" s="204"/>
      <c r="N222" s="204"/>
      <c r="O222" s="204"/>
    </row>
    <row r="223" spans="1:15" ht="20.149999999999999" customHeight="1" x14ac:dyDescent="0.4">
      <c r="A223" s="221" t="s">
        <v>345</v>
      </c>
      <c r="B223" s="203"/>
      <c r="C223" s="201"/>
      <c r="D223" s="245" t="s">
        <v>451</v>
      </c>
      <c r="E223" s="200">
        <v>264</v>
      </c>
      <c r="F223" s="5"/>
      <c r="G223" s="5"/>
      <c r="H223" s="5"/>
      <c r="I223" s="201"/>
      <c r="J223" s="5"/>
      <c r="K223" s="200"/>
      <c r="L223" s="5"/>
      <c r="M223" s="204"/>
      <c r="N223" s="204"/>
      <c r="O223" s="204"/>
    </row>
    <row r="224" spans="1:15" ht="20.149999999999999" customHeight="1" x14ac:dyDescent="0.4">
      <c r="A224" s="221" t="s">
        <v>346</v>
      </c>
      <c r="B224" s="203"/>
      <c r="C224" s="201"/>
      <c r="D224" s="245" t="s">
        <v>452</v>
      </c>
      <c r="E224" s="200">
        <v>255</v>
      </c>
      <c r="F224" s="5"/>
      <c r="G224" s="5"/>
      <c r="H224" s="5"/>
      <c r="I224" s="201"/>
      <c r="J224" s="5"/>
      <c r="K224" s="200"/>
      <c r="L224" s="5"/>
      <c r="M224" s="204"/>
      <c r="N224" s="204"/>
      <c r="O224" s="204"/>
    </row>
    <row r="225" spans="1:20" ht="20.149999999999999" customHeight="1" x14ac:dyDescent="0.4">
      <c r="A225" s="221"/>
      <c r="B225" s="203"/>
      <c r="C225" s="201"/>
      <c r="D225" s="5"/>
      <c r="E225" s="200"/>
      <c r="F225" s="5"/>
      <c r="G225" s="5"/>
      <c r="H225" s="5"/>
      <c r="I225" s="201"/>
      <c r="J225" s="5"/>
      <c r="K225" s="200"/>
      <c r="L225" s="5"/>
      <c r="M225" s="204"/>
      <c r="N225" s="204"/>
      <c r="O225" s="204"/>
    </row>
    <row r="226" spans="1:20" ht="20.149999999999999" customHeight="1" x14ac:dyDescent="0.4">
      <c r="A226" s="221" t="s">
        <v>348</v>
      </c>
      <c r="B226" s="203"/>
      <c r="C226" s="201"/>
      <c r="D226" s="245" t="s">
        <v>444</v>
      </c>
      <c r="E226" s="24">
        <v>230</v>
      </c>
      <c r="F226" s="5"/>
      <c r="G226" s="5"/>
      <c r="H226" s="5"/>
      <c r="I226" s="201"/>
      <c r="J226" s="5"/>
      <c r="K226" s="200"/>
      <c r="L226" s="5"/>
      <c r="M226" s="204"/>
      <c r="N226" s="204"/>
      <c r="O226" s="204"/>
    </row>
    <row r="227" spans="1:20" ht="20.149999999999999" customHeight="1" x14ac:dyDescent="0.4">
      <c r="A227" s="221" t="s">
        <v>439</v>
      </c>
      <c r="B227" s="203"/>
      <c r="C227" s="201"/>
      <c r="D227" s="245" t="s">
        <v>378</v>
      </c>
      <c r="E227" s="200">
        <v>212</v>
      </c>
      <c r="F227" s="5"/>
      <c r="G227" s="5"/>
      <c r="H227" s="5"/>
      <c r="I227" s="201"/>
      <c r="J227" s="5"/>
      <c r="K227" s="200"/>
      <c r="L227" s="5"/>
      <c r="M227" s="204"/>
      <c r="N227" s="204"/>
      <c r="O227" s="204"/>
    </row>
    <row r="228" spans="1:20" ht="20.149999999999999" customHeight="1" x14ac:dyDescent="0.4">
      <c r="A228" s="221" t="s">
        <v>440</v>
      </c>
      <c r="B228" s="203"/>
      <c r="C228" s="201"/>
      <c r="D228" s="175" t="s">
        <v>453</v>
      </c>
      <c r="E228" s="200">
        <v>196</v>
      </c>
      <c r="F228" s="5"/>
      <c r="G228" s="5"/>
      <c r="H228" s="5"/>
      <c r="I228" s="201"/>
      <c r="J228" s="5"/>
      <c r="K228" s="200"/>
      <c r="L228" s="5"/>
      <c r="M228" s="204"/>
      <c r="N228" s="204"/>
      <c r="O228" s="204"/>
    </row>
    <row r="229" spans="1:20" ht="20.149999999999999" customHeight="1" x14ac:dyDescent="0.4">
      <c r="A229" s="202"/>
      <c r="B229" s="203"/>
      <c r="C229" s="201"/>
      <c r="D229" s="5"/>
      <c r="E229" s="200"/>
      <c r="F229" s="5"/>
      <c r="G229" s="5"/>
      <c r="H229" s="5"/>
      <c r="I229" s="201"/>
      <c r="J229" s="5"/>
      <c r="K229" s="200"/>
      <c r="L229" s="5"/>
      <c r="M229" s="204"/>
      <c r="N229" s="204"/>
      <c r="O229" s="204"/>
    </row>
    <row r="230" spans="1:20" ht="20.149999999999999" customHeight="1" thickBot="1" x14ac:dyDescent="0.45">
      <c r="A230" s="202"/>
      <c r="B230" s="203"/>
      <c r="C230" s="201"/>
      <c r="D230" s="5"/>
      <c r="E230" s="200"/>
      <c r="F230" s="5"/>
      <c r="G230" s="5"/>
      <c r="H230" s="5"/>
      <c r="I230" s="201"/>
      <c r="J230" s="5"/>
      <c r="K230" s="200"/>
      <c r="L230" s="5"/>
      <c r="M230" s="204"/>
      <c r="N230" s="204"/>
      <c r="O230" s="204"/>
    </row>
    <row r="231" spans="1:20" ht="20.149999999999999" customHeight="1" thickBot="1" x14ac:dyDescent="0.45">
      <c r="A231" s="207" t="s">
        <v>0</v>
      </c>
      <c r="B231" s="208" t="s">
        <v>389</v>
      </c>
      <c r="C231" s="43" t="s">
        <v>2</v>
      </c>
      <c r="D231" s="206" t="s">
        <v>208</v>
      </c>
      <c r="E231" s="43" t="s">
        <v>3</v>
      </c>
      <c r="F231" s="39" t="s">
        <v>5</v>
      </c>
      <c r="G231" s="206" t="s">
        <v>209</v>
      </c>
      <c r="H231" s="43">
        <v>50</v>
      </c>
      <c r="I231" s="39">
        <v>100</v>
      </c>
      <c r="J231" s="206">
        <v>150</v>
      </c>
      <c r="K231" s="184" t="s">
        <v>210</v>
      </c>
      <c r="L231" s="43">
        <v>200</v>
      </c>
      <c r="M231" s="39">
        <v>250</v>
      </c>
      <c r="N231" s="39">
        <v>300</v>
      </c>
      <c r="O231" s="184" t="s">
        <v>211</v>
      </c>
      <c r="P231" s="239" t="s">
        <v>388</v>
      </c>
      <c r="Q231" s="40" t="s">
        <v>213</v>
      </c>
    </row>
    <row r="232" spans="1:20" ht="20.149999999999999" customHeight="1" x14ac:dyDescent="0.4">
      <c r="A232" s="248">
        <v>1</v>
      </c>
      <c r="B232" s="247">
        <v>205</v>
      </c>
      <c r="C232" s="250" t="s">
        <v>424</v>
      </c>
      <c r="D232" s="251" t="s">
        <v>425</v>
      </c>
      <c r="E232" s="252" t="s">
        <v>6</v>
      </c>
      <c r="F232" s="253" t="s">
        <v>7</v>
      </c>
      <c r="G232" s="170"/>
      <c r="H232" s="96">
        <v>50</v>
      </c>
      <c r="I232" s="97">
        <v>48</v>
      </c>
      <c r="J232" s="170">
        <v>47</v>
      </c>
      <c r="K232" s="237">
        <f t="shared" ref="K232:K254" si="18">SUM(H232:J232)</f>
        <v>145</v>
      </c>
      <c r="L232" s="96">
        <v>48</v>
      </c>
      <c r="M232" s="97">
        <v>49</v>
      </c>
      <c r="N232" s="170">
        <v>47</v>
      </c>
      <c r="O232" s="237">
        <f t="shared" ref="O232:O254" si="19">SUM(K232:N232)</f>
        <v>289</v>
      </c>
      <c r="P232" s="255">
        <v>48</v>
      </c>
      <c r="Q232" s="33">
        <f t="shared" ref="Q232:Q254" si="20">SUM(O232:P232)</f>
        <v>337</v>
      </c>
    </row>
    <row r="233" spans="1:20" ht="20.149999999999999" customHeight="1" x14ac:dyDescent="0.4">
      <c r="A233" s="248">
        <v>2</v>
      </c>
      <c r="B233" s="213">
        <v>256</v>
      </c>
      <c r="C233" s="229" t="s">
        <v>428</v>
      </c>
      <c r="D233" s="230" t="s">
        <v>97</v>
      </c>
      <c r="E233" s="215" t="s">
        <v>6</v>
      </c>
      <c r="F233" s="211" t="s">
        <v>7</v>
      </c>
      <c r="G233" s="216"/>
      <c r="H233" s="102">
        <v>49</v>
      </c>
      <c r="I233" s="5">
        <v>46</v>
      </c>
      <c r="J233" s="216">
        <v>47</v>
      </c>
      <c r="K233" s="237">
        <f t="shared" si="18"/>
        <v>142</v>
      </c>
      <c r="L233" s="102">
        <v>48</v>
      </c>
      <c r="M233" s="5">
        <v>48</v>
      </c>
      <c r="N233" s="216">
        <v>49</v>
      </c>
      <c r="O233" s="237">
        <f t="shared" si="19"/>
        <v>287</v>
      </c>
      <c r="P233" s="240">
        <v>48</v>
      </c>
      <c r="Q233" s="34">
        <f t="shared" si="20"/>
        <v>335</v>
      </c>
    </row>
    <row r="234" spans="1:20" ht="20.149999999999999" customHeight="1" x14ac:dyDescent="0.4">
      <c r="A234" s="248">
        <v>3</v>
      </c>
      <c r="B234" s="213">
        <v>168</v>
      </c>
      <c r="C234" s="229" t="s">
        <v>419</v>
      </c>
      <c r="D234" s="230" t="s">
        <v>450</v>
      </c>
      <c r="E234" s="215" t="s">
        <v>6</v>
      </c>
      <c r="F234" s="211" t="s">
        <v>7</v>
      </c>
      <c r="G234" s="216"/>
      <c r="H234" s="102">
        <v>48</v>
      </c>
      <c r="I234" s="5">
        <v>47</v>
      </c>
      <c r="J234" s="216">
        <v>46</v>
      </c>
      <c r="K234" s="237">
        <f t="shared" si="18"/>
        <v>141</v>
      </c>
      <c r="L234" s="102">
        <v>48</v>
      </c>
      <c r="M234" s="5">
        <v>48</v>
      </c>
      <c r="N234" s="216">
        <v>48</v>
      </c>
      <c r="O234" s="237">
        <f t="shared" si="19"/>
        <v>285</v>
      </c>
      <c r="P234" s="240">
        <v>46</v>
      </c>
      <c r="Q234" s="34">
        <f t="shared" si="20"/>
        <v>331</v>
      </c>
    </row>
    <row r="235" spans="1:20" ht="20.149999999999999" customHeight="1" x14ac:dyDescent="0.4">
      <c r="A235" s="248">
        <v>4</v>
      </c>
      <c r="B235" s="213">
        <v>266</v>
      </c>
      <c r="C235" s="229" t="s">
        <v>429</v>
      </c>
      <c r="D235" s="230" t="s">
        <v>150</v>
      </c>
      <c r="E235" s="215" t="s">
        <v>8</v>
      </c>
      <c r="F235" s="211" t="s">
        <v>9</v>
      </c>
      <c r="G235" s="216"/>
      <c r="H235" s="102">
        <v>48</v>
      </c>
      <c r="I235" s="5">
        <v>48</v>
      </c>
      <c r="J235" s="216">
        <v>43</v>
      </c>
      <c r="K235" s="237">
        <f t="shared" si="18"/>
        <v>139</v>
      </c>
      <c r="L235" s="102">
        <v>49</v>
      </c>
      <c r="M235" s="5">
        <v>45</v>
      </c>
      <c r="N235" s="216">
        <v>44</v>
      </c>
      <c r="O235" s="237">
        <f t="shared" si="19"/>
        <v>277</v>
      </c>
      <c r="P235" s="240">
        <v>46</v>
      </c>
      <c r="Q235" s="34">
        <f t="shared" si="20"/>
        <v>323</v>
      </c>
    </row>
    <row r="236" spans="1:20" ht="20.149999999999999" customHeight="1" x14ac:dyDescent="0.4">
      <c r="A236" s="248">
        <v>5</v>
      </c>
      <c r="B236" s="213">
        <v>190</v>
      </c>
      <c r="C236" s="229" t="s">
        <v>422</v>
      </c>
      <c r="D236" s="230" t="s">
        <v>423</v>
      </c>
      <c r="E236" s="215" t="s">
        <v>10</v>
      </c>
      <c r="F236" s="211" t="s">
        <v>7</v>
      </c>
      <c r="G236" s="216"/>
      <c r="H236" s="102">
        <v>45</v>
      </c>
      <c r="I236" s="5">
        <v>43</v>
      </c>
      <c r="J236" s="216">
        <v>44</v>
      </c>
      <c r="K236" s="237">
        <f t="shared" si="18"/>
        <v>132</v>
      </c>
      <c r="L236" s="102">
        <v>48</v>
      </c>
      <c r="M236" s="5">
        <v>45</v>
      </c>
      <c r="N236" s="216">
        <v>48</v>
      </c>
      <c r="O236" s="237">
        <f t="shared" si="19"/>
        <v>273</v>
      </c>
      <c r="P236" s="240">
        <v>47</v>
      </c>
      <c r="Q236" s="34">
        <f t="shared" si="20"/>
        <v>320</v>
      </c>
    </row>
    <row r="237" spans="1:20" ht="20.149999999999999" customHeight="1" x14ac:dyDescent="0.4">
      <c r="A237" s="211">
        <v>6</v>
      </c>
      <c r="B237" s="213">
        <v>149</v>
      </c>
      <c r="C237" s="229" t="s">
        <v>413</v>
      </c>
      <c r="D237" s="230" t="s">
        <v>414</v>
      </c>
      <c r="E237" s="215" t="s">
        <v>10</v>
      </c>
      <c r="F237" s="211" t="s">
        <v>7</v>
      </c>
      <c r="G237" s="216"/>
      <c r="H237" s="102">
        <v>45</v>
      </c>
      <c r="I237" s="5">
        <v>43</v>
      </c>
      <c r="J237" s="216">
        <v>45</v>
      </c>
      <c r="K237" s="237">
        <f t="shared" si="18"/>
        <v>133</v>
      </c>
      <c r="L237" s="102">
        <v>45</v>
      </c>
      <c r="M237" s="5">
        <v>48</v>
      </c>
      <c r="N237" s="216">
        <v>46</v>
      </c>
      <c r="O237" s="237">
        <f t="shared" si="19"/>
        <v>272</v>
      </c>
      <c r="P237" s="240">
        <v>45</v>
      </c>
      <c r="Q237" s="34">
        <f t="shared" si="20"/>
        <v>317</v>
      </c>
      <c r="R237" s="56"/>
      <c r="S237" s="182"/>
      <c r="T237" s="182"/>
    </row>
    <row r="238" spans="1:20" ht="20.149999999999999" customHeight="1" x14ac:dyDescent="0.4">
      <c r="A238" s="248">
        <v>7</v>
      </c>
      <c r="B238" s="213">
        <v>126</v>
      </c>
      <c r="C238" s="229" t="s">
        <v>41</v>
      </c>
      <c r="D238" s="230" t="s">
        <v>411</v>
      </c>
      <c r="E238" s="215" t="s">
        <v>43</v>
      </c>
      <c r="F238" s="211" t="s">
        <v>44</v>
      </c>
      <c r="G238" s="216"/>
      <c r="H238" s="102">
        <v>50</v>
      </c>
      <c r="I238" s="5">
        <v>48</v>
      </c>
      <c r="J238" s="216">
        <v>46</v>
      </c>
      <c r="K238" s="237">
        <f t="shared" si="18"/>
        <v>144</v>
      </c>
      <c r="L238" s="102">
        <v>47</v>
      </c>
      <c r="M238" s="5">
        <v>49</v>
      </c>
      <c r="N238" s="216">
        <v>49</v>
      </c>
      <c r="O238" s="237">
        <f t="shared" si="19"/>
        <v>289</v>
      </c>
      <c r="P238" s="240"/>
      <c r="Q238" s="34">
        <f t="shared" si="20"/>
        <v>289</v>
      </c>
    </row>
    <row r="239" spans="1:20" ht="20.149999999999999" customHeight="1" x14ac:dyDescent="0.4">
      <c r="A239" s="248">
        <v>8</v>
      </c>
      <c r="B239" s="213">
        <v>125</v>
      </c>
      <c r="C239" s="229" t="s">
        <v>41</v>
      </c>
      <c r="D239" s="230" t="s">
        <v>412</v>
      </c>
      <c r="E239" s="215" t="s">
        <v>43</v>
      </c>
      <c r="F239" s="211" t="s">
        <v>44</v>
      </c>
      <c r="G239" s="216"/>
      <c r="H239" s="102">
        <v>44</v>
      </c>
      <c r="I239" s="5">
        <v>45</v>
      </c>
      <c r="J239" s="216">
        <v>44</v>
      </c>
      <c r="K239" s="237">
        <f t="shared" si="18"/>
        <v>133</v>
      </c>
      <c r="L239" s="102">
        <v>44</v>
      </c>
      <c r="M239" s="5">
        <v>47</v>
      </c>
      <c r="N239" s="216">
        <v>46</v>
      </c>
      <c r="O239" s="237">
        <f t="shared" si="19"/>
        <v>270</v>
      </c>
      <c r="P239" s="240"/>
      <c r="Q239" s="34">
        <f t="shared" si="20"/>
        <v>270</v>
      </c>
    </row>
    <row r="240" spans="1:20" ht="20.149999999999999" customHeight="1" x14ac:dyDescent="0.4">
      <c r="A240" s="248">
        <v>9</v>
      </c>
      <c r="B240" s="213">
        <v>325</v>
      </c>
      <c r="C240" s="229" t="s">
        <v>430</v>
      </c>
      <c r="D240" s="230" t="s">
        <v>431</v>
      </c>
      <c r="E240" s="215" t="s">
        <v>204</v>
      </c>
      <c r="F240" s="211" t="s">
        <v>44</v>
      </c>
      <c r="G240" s="216"/>
      <c r="H240" s="102">
        <v>42</v>
      </c>
      <c r="I240" s="5">
        <v>47</v>
      </c>
      <c r="J240" s="216">
        <v>43</v>
      </c>
      <c r="K240" s="237">
        <f t="shared" si="18"/>
        <v>132</v>
      </c>
      <c r="L240" s="102">
        <v>46</v>
      </c>
      <c r="M240" s="5">
        <v>46</v>
      </c>
      <c r="N240" s="216">
        <v>46</v>
      </c>
      <c r="O240" s="237">
        <f t="shared" si="19"/>
        <v>270</v>
      </c>
      <c r="P240" s="240"/>
      <c r="Q240" s="34">
        <f t="shared" si="20"/>
        <v>270</v>
      </c>
    </row>
    <row r="241" spans="1:17" ht="20.149999999999999" customHeight="1" x14ac:dyDescent="0.4">
      <c r="A241" s="248">
        <v>10</v>
      </c>
      <c r="B241" s="213">
        <v>326</v>
      </c>
      <c r="C241" s="229" t="s">
        <v>426</v>
      </c>
      <c r="D241" s="230" t="s">
        <v>427</v>
      </c>
      <c r="E241" s="215" t="s">
        <v>204</v>
      </c>
      <c r="F241" s="211" t="s">
        <v>44</v>
      </c>
      <c r="G241" s="216"/>
      <c r="H241" s="102">
        <v>44</v>
      </c>
      <c r="I241" s="5">
        <v>43</v>
      </c>
      <c r="J241" s="216">
        <v>46</v>
      </c>
      <c r="K241" s="237">
        <f t="shared" si="18"/>
        <v>133</v>
      </c>
      <c r="L241" s="102">
        <v>42</v>
      </c>
      <c r="M241" s="5">
        <v>45</v>
      </c>
      <c r="N241" s="216">
        <v>45</v>
      </c>
      <c r="O241" s="237">
        <f t="shared" si="19"/>
        <v>265</v>
      </c>
      <c r="P241" s="240"/>
      <c r="Q241" s="34">
        <f t="shared" si="20"/>
        <v>265</v>
      </c>
    </row>
    <row r="242" spans="1:17" ht="20.149999999999999" customHeight="1" x14ac:dyDescent="0.4">
      <c r="A242" s="248">
        <v>11</v>
      </c>
      <c r="B242" s="213">
        <v>305</v>
      </c>
      <c r="C242" s="231" t="s">
        <v>435</v>
      </c>
      <c r="D242" s="232" t="s">
        <v>436</v>
      </c>
      <c r="E242" s="217" t="s">
        <v>8</v>
      </c>
      <c r="F242" s="212" t="s">
        <v>11</v>
      </c>
      <c r="G242" s="218"/>
      <c r="H242" s="102">
        <v>41</v>
      </c>
      <c r="I242" s="5">
        <v>41</v>
      </c>
      <c r="J242" s="216">
        <v>45</v>
      </c>
      <c r="K242" s="237">
        <f t="shared" si="18"/>
        <v>127</v>
      </c>
      <c r="L242" s="102">
        <v>45</v>
      </c>
      <c r="M242" s="5">
        <v>45</v>
      </c>
      <c r="N242" s="216">
        <v>47</v>
      </c>
      <c r="O242" s="237">
        <f t="shared" si="19"/>
        <v>264</v>
      </c>
      <c r="P242" s="240"/>
      <c r="Q242" s="34">
        <f t="shared" si="20"/>
        <v>264</v>
      </c>
    </row>
    <row r="243" spans="1:17" ht="20.149999999999999" customHeight="1" x14ac:dyDescent="0.4">
      <c r="A243" s="248">
        <v>12</v>
      </c>
      <c r="B243" s="213">
        <v>152</v>
      </c>
      <c r="C243" s="229" t="s">
        <v>415</v>
      </c>
      <c r="D243" s="230" t="s">
        <v>416</v>
      </c>
      <c r="E243" s="215" t="s">
        <v>10</v>
      </c>
      <c r="F243" s="211" t="s">
        <v>11</v>
      </c>
      <c r="G243" s="216"/>
      <c r="H243" s="102">
        <v>44</v>
      </c>
      <c r="I243" s="5">
        <v>43</v>
      </c>
      <c r="J243" s="216">
        <v>43</v>
      </c>
      <c r="K243" s="237">
        <f t="shared" si="18"/>
        <v>130</v>
      </c>
      <c r="L243" s="102">
        <v>45</v>
      </c>
      <c r="M243" s="5">
        <v>38</v>
      </c>
      <c r="N243" s="216">
        <v>42</v>
      </c>
      <c r="O243" s="237">
        <f t="shared" si="19"/>
        <v>255</v>
      </c>
      <c r="P243" s="240"/>
      <c r="Q243" s="34">
        <f t="shared" si="20"/>
        <v>255</v>
      </c>
    </row>
    <row r="244" spans="1:17" ht="20.149999999999999" customHeight="1" x14ac:dyDescent="0.4">
      <c r="A244" s="248">
        <v>13</v>
      </c>
      <c r="B244" s="213">
        <v>287</v>
      </c>
      <c r="C244" s="229" t="s">
        <v>432</v>
      </c>
      <c r="D244" s="230" t="s">
        <v>433</v>
      </c>
      <c r="E244" s="215" t="s">
        <v>171</v>
      </c>
      <c r="F244" s="211" t="s">
        <v>44</v>
      </c>
      <c r="G244" s="216"/>
      <c r="H244" s="102">
        <v>44</v>
      </c>
      <c r="I244" s="5">
        <v>42</v>
      </c>
      <c r="J244" s="216">
        <v>38</v>
      </c>
      <c r="K244" s="237">
        <f t="shared" si="18"/>
        <v>124</v>
      </c>
      <c r="L244" s="102">
        <v>42</v>
      </c>
      <c r="M244" s="5">
        <v>41</v>
      </c>
      <c r="N244" s="216">
        <v>44</v>
      </c>
      <c r="O244" s="237">
        <f t="shared" si="19"/>
        <v>251</v>
      </c>
      <c r="P244" s="240"/>
      <c r="Q244" s="34">
        <f t="shared" si="20"/>
        <v>251</v>
      </c>
    </row>
    <row r="245" spans="1:17" ht="20.149999999999999" customHeight="1" x14ac:dyDescent="0.4">
      <c r="A245" s="248">
        <v>14</v>
      </c>
      <c r="B245" s="213">
        <v>167</v>
      </c>
      <c r="C245" s="229" t="s">
        <v>417</v>
      </c>
      <c r="D245" s="230" t="s">
        <v>418</v>
      </c>
      <c r="E245" s="215" t="s">
        <v>39</v>
      </c>
      <c r="F245" s="211" t="s">
        <v>9</v>
      </c>
      <c r="G245" s="216"/>
      <c r="H245" s="102">
        <v>40</v>
      </c>
      <c r="I245" s="5">
        <v>40</v>
      </c>
      <c r="J245" s="216">
        <v>44</v>
      </c>
      <c r="K245" s="237">
        <f t="shared" si="18"/>
        <v>124</v>
      </c>
      <c r="L245" s="102">
        <v>41</v>
      </c>
      <c r="M245" s="5">
        <v>40</v>
      </c>
      <c r="N245" s="216">
        <v>38</v>
      </c>
      <c r="O245" s="237">
        <f t="shared" si="19"/>
        <v>243</v>
      </c>
      <c r="P245" s="240"/>
      <c r="Q245" s="34">
        <f t="shared" si="20"/>
        <v>243</v>
      </c>
    </row>
    <row r="246" spans="1:17" ht="20.149999999999999" customHeight="1" x14ac:dyDescent="0.4">
      <c r="A246" s="248">
        <v>15</v>
      </c>
      <c r="B246" s="213">
        <v>286</v>
      </c>
      <c r="C246" s="229" t="s">
        <v>172</v>
      </c>
      <c r="D246" s="230" t="s">
        <v>88</v>
      </c>
      <c r="E246" s="215" t="s">
        <v>6</v>
      </c>
      <c r="F246" s="211" t="s">
        <v>7</v>
      </c>
      <c r="G246" s="216"/>
      <c r="H246" s="102">
        <v>40</v>
      </c>
      <c r="I246" s="5">
        <v>36</v>
      </c>
      <c r="J246" s="216">
        <v>40</v>
      </c>
      <c r="K246" s="237">
        <f t="shared" si="18"/>
        <v>116</v>
      </c>
      <c r="L246" s="102">
        <v>45</v>
      </c>
      <c r="M246" s="5">
        <v>38</v>
      </c>
      <c r="N246" s="216">
        <v>41</v>
      </c>
      <c r="O246" s="237">
        <f t="shared" si="19"/>
        <v>240</v>
      </c>
      <c r="P246" s="240"/>
      <c r="Q246" s="34">
        <f t="shared" si="20"/>
        <v>240</v>
      </c>
    </row>
    <row r="247" spans="1:17" ht="20.149999999999999" customHeight="1" x14ac:dyDescent="0.4">
      <c r="A247" s="248">
        <v>16</v>
      </c>
      <c r="B247" s="213">
        <v>299</v>
      </c>
      <c r="C247" s="231" t="s">
        <v>188</v>
      </c>
      <c r="D247" s="232" t="s">
        <v>189</v>
      </c>
      <c r="E247" s="217" t="s">
        <v>32</v>
      </c>
      <c r="F247" s="212" t="s">
        <v>9</v>
      </c>
      <c r="G247" s="218"/>
      <c r="H247" s="102">
        <v>39</v>
      </c>
      <c r="I247" s="5">
        <v>38</v>
      </c>
      <c r="J247" s="216">
        <v>44</v>
      </c>
      <c r="K247" s="237">
        <f t="shared" si="18"/>
        <v>121</v>
      </c>
      <c r="L247" s="102">
        <v>38</v>
      </c>
      <c r="M247" s="5">
        <v>36</v>
      </c>
      <c r="N247" s="216">
        <v>43</v>
      </c>
      <c r="O247" s="237">
        <f t="shared" si="19"/>
        <v>238</v>
      </c>
      <c r="P247" s="240"/>
      <c r="Q247" s="34">
        <f t="shared" si="20"/>
        <v>238</v>
      </c>
    </row>
    <row r="248" spans="1:17" ht="20.149999999999999" customHeight="1" x14ac:dyDescent="0.4">
      <c r="A248" s="248">
        <v>17</v>
      </c>
      <c r="B248" s="213">
        <v>293</v>
      </c>
      <c r="C248" s="229" t="s">
        <v>179</v>
      </c>
      <c r="D248" s="230" t="s">
        <v>180</v>
      </c>
      <c r="E248" s="215" t="s">
        <v>6</v>
      </c>
      <c r="F248" s="211" t="s">
        <v>7</v>
      </c>
      <c r="G248" s="216"/>
      <c r="H248" s="102">
        <v>39</v>
      </c>
      <c r="I248" s="5">
        <v>37</v>
      </c>
      <c r="J248" s="216">
        <v>36</v>
      </c>
      <c r="K248" s="237">
        <f t="shared" si="18"/>
        <v>112</v>
      </c>
      <c r="L248" s="102">
        <v>42</v>
      </c>
      <c r="M248" s="5">
        <v>41</v>
      </c>
      <c r="N248" s="216">
        <v>41</v>
      </c>
      <c r="O248" s="237">
        <f t="shared" si="19"/>
        <v>236</v>
      </c>
      <c r="P248" s="240"/>
      <c r="Q248" s="34">
        <f t="shared" si="20"/>
        <v>236</v>
      </c>
    </row>
    <row r="249" spans="1:17" ht="20.149999999999999" customHeight="1" x14ac:dyDescent="0.4">
      <c r="A249" s="248">
        <v>18</v>
      </c>
      <c r="B249" s="213">
        <v>202</v>
      </c>
      <c r="C249" s="229" t="s">
        <v>108</v>
      </c>
      <c r="D249" s="230" t="s">
        <v>110</v>
      </c>
      <c r="E249" s="215" t="s">
        <v>8</v>
      </c>
      <c r="F249" s="211" t="s">
        <v>13</v>
      </c>
      <c r="G249" s="216"/>
      <c r="H249" s="102">
        <v>35</v>
      </c>
      <c r="I249" s="5">
        <v>39</v>
      </c>
      <c r="J249" s="216">
        <v>35</v>
      </c>
      <c r="K249" s="237">
        <f t="shared" si="18"/>
        <v>109</v>
      </c>
      <c r="L249" s="102">
        <v>40</v>
      </c>
      <c r="M249" s="5">
        <v>41</v>
      </c>
      <c r="N249" s="216">
        <v>40</v>
      </c>
      <c r="O249" s="237">
        <f t="shared" si="19"/>
        <v>230</v>
      </c>
      <c r="P249" s="240"/>
      <c r="Q249" s="34">
        <f t="shared" si="20"/>
        <v>230</v>
      </c>
    </row>
    <row r="250" spans="1:17" ht="20.149999999999999" customHeight="1" x14ac:dyDescent="0.4">
      <c r="A250" s="248">
        <v>19</v>
      </c>
      <c r="B250" s="213">
        <v>170</v>
      </c>
      <c r="C250" s="229" t="s">
        <v>73</v>
      </c>
      <c r="D250" s="230" t="s">
        <v>74</v>
      </c>
      <c r="E250" s="215" t="s">
        <v>10</v>
      </c>
      <c r="F250" s="211" t="s">
        <v>11</v>
      </c>
      <c r="G250" s="216"/>
      <c r="H250" s="102">
        <v>36</v>
      </c>
      <c r="I250" s="5">
        <v>32</v>
      </c>
      <c r="J250" s="216">
        <v>31</v>
      </c>
      <c r="K250" s="237">
        <f t="shared" si="18"/>
        <v>99</v>
      </c>
      <c r="L250" s="102">
        <v>38</v>
      </c>
      <c r="M250" s="5">
        <v>35</v>
      </c>
      <c r="N250" s="216">
        <v>43</v>
      </c>
      <c r="O250" s="237">
        <f t="shared" si="19"/>
        <v>215</v>
      </c>
      <c r="P250" s="240"/>
      <c r="Q250" s="34">
        <f t="shared" si="20"/>
        <v>215</v>
      </c>
    </row>
    <row r="251" spans="1:17" ht="20.149999999999999" customHeight="1" x14ac:dyDescent="0.4">
      <c r="A251" s="248">
        <v>20</v>
      </c>
      <c r="B251" s="213">
        <v>226</v>
      </c>
      <c r="C251" s="229" t="s">
        <v>129</v>
      </c>
      <c r="D251" s="230" t="s">
        <v>130</v>
      </c>
      <c r="E251" s="215" t="s">
        <v>8</v>
      </c>
      <c r="F251" s="211" t="s">
        <v>13</v>
      </c>
      <c r="G251" s="216"/>
      <c r="H251" s="102">
        <v>35</v>
      </c>
      <c r="I251" s="5">
        <v>32</v>
      </c>
      <c r="J251" s="216">
        <v>37</v>
      </c>
      <c r="K251" s="237">
        <f t="shared" si="18"/>
        <v>104</v>
      </c>
      <c r="L251" s="102">
        <v>35</v>
      </c>
      <c r="M251" s="5">
        <v>34</v>
      </c>
      <c r="N251" s="216">
        <v>39</v>
      </c>
      <c r="O251" s="237">
        <f t="shared" si="19"/>
        <v>212</v>
      </c>
      <c r="P251" s="240"/>
      <c r="Q251" s="34">
        <f t="shared" si="20"/>
        <v>212</v>
      </c>
    </row>
    <row r="252" spans="1:17" ht="20.149999999999999" customHeight="1" x14ac:dyDescent="0.4">
      <c r="A252" s="248">
        <v>21</v>
      </c>
      <c r="B252" s="213">
        <v>313</v>
      </c>
      <c r="C252" s="229" t="s">
        <v>434</v>
      </c>
      <c r="D252" s="230" t="s">
        <v>167</v>
      </c>
      <c r="E252" s="215" t="s">
        <v>8</v>
      </c>
      <c r="F252" s="211" t="s">
        <v>14</v>
      </c>
      <c r="G252" s="216"/>
      <c r="H252" s="102">
        <v>35</v>
      </c>
      <c r="I252" s="5">
        <v>31</v>
      </c>
      <c r="J252" s="216">
        <v>30</v>
      </c>
      <c r="K252" s="237">
        <f t="shared" si="18"/>
        <v>96</v>
      </c>
      <c r="L252" s="102">
        <v>34</v>
      </c>
      <c r="M252" s="5">
        <v>33</v>
      </c>
      <c r="N252" s="216">
        <v>33</v>
      </c>
      <c r="O252" s="237">
        <f t="shared" si="19"/>
        <v>196</v>
      </c>
      <c r="P252" s="240"/>
      <c r="Q252" s="34">
        <f t="shared" si="20"/>
        <v>196</v>
      </c>
    </row>
    <row r="253" spans="1:17" ht="20.149999999999999" customHeight="1" x14ac:dyDescent="0.4">
      <c r="A253" s="248">
        <v>22</v>
      </c>
      <c r="B253" s="213">
        <v>127</v>
      </c>
      <c r="C253" s="229" t="s">
        <v>45</v>
      </c>
      <c r="D253" s="230" t="s">
        <v>46</v>
      </c>
      <c r="E253" s="215" t="s">
        <v>12</v>
      </c>
      <c r="F253" s="211" t="s">
        <v>14</v>
      </c>
      <c r="G253" s="216"/>
      <c r="H253" s="102">
        <v>34</v>
      </c>
      <c r="I253" s="5">
        <v>39</v>
      </c>
      <c r="J253" s="216">
        <v>21</v>
      </c>
      <c r="K253" s="237">
        <f t="shared" si="18"/>
        <v>94</v>
      </c>
      <c r="L253" s="102">
        <v>28</v>
      </c>
      <c r="M253" s="5">
        <v>37</v>
      </c>
      <c r="N253" s="216">
        <v>35</v>
      </c>
      <c r="O253" s="237">
        <f t="shared" si="19"/>
        <v>194</v>
      </c>
      <c r="P253" s="240"/>
      <c r="Q253" s="34">
        <f t="shared" si="20"/>
        <v>194</v>
      </c>
    </row>
    <row r="254" spans="1:17" ht="20.149999999999999" customHeight="1" thickBot="1" x14ac:dyDescent="0.45">
      <c r="A254" s="249">
        <v>23</v>
      </c>
      <c r="B254" s="214">
        <v>177</v>
      </c>
      <c r="C254" s="233" t="s">
        <v>420</v>
      </c>
      <c r="D254" s="234" t="s">
        <v>421</v>
      </c>
      <c r="E254" s="224" t="s">
        <v>12</v>
      </c>
      <c r="F254" s="225" t="s">
        <v>14</v>
      </c>
      <c r="G254" s="220"/>
      <c r="H254" s="104">
        <v>31</v>
      </c>
      <c r="I254" s="105">
        <v>26</v>
      </c>
      <c r="J254" s="220">
        <v>34</v>
      </c>
      <c r="K254" s="254">
        <f t="shared" si="18"/>
        <v>91</v>
      </c>
      <c r="L254" s="104">
        <v>35</v>
      </c>
      <c r="M254" s="235">
        <v>32</v>
      </c>
      <c r="N254" s="220">
        <v>31</v>
      </c>
      <c r="O254" s="254">
        <f t="shared" si="19"/>
        <v>189</v>
      </c>
      <c r="P254" s="241"/>
      <c r="Q254" s="35">
        <f t="shared" si="20"/>
        <v>189</v>
      </c>
    </row>
    <row r="255" spans="1:17" ht="20.149999999999999" customHeight="1" x14ac:dyDescent="0.4">
      <c r="A255" s="211"/>
      <c r="B255" s="226"/>
      <c r="C255" s="236"/>
      <c r="D255" s="236"/>
      <c r="E255" s="226"/>
      <c r="F255" s="211"/>
      <c r="G255" s="5"/>
      <c r="H255" s="5"/>
      <c r="I255" s="5"/>
      <c r="J255" s="5"/>
      <c r="K255" s="223"/>
      <c r="L255" s="222"/>
      <c r="M255" s="223"/>
      <c r="N255" s="227"/>
      <c r="O255" s="223"/>
      <c r="P255" s="228"/>
    </row>
    <row r="256" spans="1:17" ht="20.149999999999999" customHeight="1" x14ac:dyDescent="0.4">
      <c r="A256" s="211"/>
      <c r="B256" s="226"/>
      <c r="C256" s="236"/>
      <c r="D256" s="236"/>
      <c r="E256" s="226"/>
      <c r="F256" s="3"/>
      <c r="G256" s="5"/>
      <c r="H256" s="5"/>
      <c r="I256" s="5"/>
      <c r="J256" s="13"/>
      <c r="K256" s="223"/>
      <c r="L256" s="222"/>
      <c r="M256" s="223"/>
      <c r="N256" s="227"/>
      <c r="O256" s="223"/>
      <c r="P256" s="228"/>
    </row>
    <row r="257" spans="1:17" ht="20.149999999999999" customHeight="1" x14ac:dyDescent="0.4">
      <c r="A257" s="211"/>
      <c r="B257" s="226"/>
      <c r="C257" s="236"/>
      <c r="D257" s="236"/>
      <c r="E257" s="226"/>
      <c r="F257" s="3"/>
      <c r="G257" s="5"/>
      <c r="H257" s="5"/>
      <c r="I257" s="5"/>
      <c r="J257" s="13" t="s">
        <v>442</v>
      </c>
      <c r="K257" s="223"/>
      <c r="L257" s="222"/>
      <c r="M257" s="223"/>
      <c r="N257" s="227"/>
      <c r="O257" s="223"/>
      <c r="P257" s="228"/>
    </row>
    <row r="258" spans="1:17" ht="20.149999999999999" customHeight="1" x14ac:dyDescent="0.4">
      <c r="A258" s="211"/>
      <c r="B258" s="226"/>
      <c r="C258" s="236"/>
      <c r="D258" s="236"/>
      <c r="E258" s="226"/>
      <c r="F258" s="3"/>
      <c r="G258" s="5"/>
      <c r="H258" s="5"/>
      <c r="I258" s="5"/>
      <c r="J258" s="13"/>
      <c r="K258" s="223"/>
      <c r="L258" s="222"/>
      <c r="M258" s="223"/>
      <c r="N258" s="227"/>
      <c r="O258" s="223"/>
      <c r="P258" s="228"/>
    </row>
    <row r="259" spans="1:17" ht="20.149999999999999" customHeight="1" thickBot="1" x14ac:dyDescent="0.45">
      <c r="A259" s="211"/>
      <c r="B259" s="226"/>
      <c r="C259" s="236"/>
      <c r="D259" s="236"/>
      <c r="E259" s="226"/>
      <c r="F259" s="211"/>
      <c r="G259" s="5"/>
      <c r="H259" s="5"/>
      <c r="I259" s="5"/>
      <c r="J259" s="5"/>
      <c r="K259" s="223"/>
      <c r="L259" s="222"/>
      <c r="M259" s="223"/>
      <c r="N259" s="227"/>
      <c r="O259" s="223"/>
      <c r="P259" s="228"/>
    </row>
    <row r="260" spans="1:17" ht="20.149999999999999" customHeight="1" thickBot="1" x14ac:dyDescent="0.45">
      <c r="A260" s="207" t="s">
        <v>0</v>
      </c>
      <c r="B260" s="208" t="s">
        <v>389</v>
      </c>
      <c r="C260" s="43" t="s">
        <v>2</v>
      </c>
      <c r="D260" s="206" t="s">
        <v>208</v>
      </c>
      <c r="E260" s="43" t="s">
        <v>3</v>
      </c>
      <c r="F260" s="39" t="s">
        <v>5</v>
      </c>
      <c r="G260" s="206" t="s">
        <v>209</v>
      </c>
      <c r="H260" s="43">
        <v>50</v>
      </c>
      <c r="I260" s="39">
        <v>100</v>
      </c>
      <c r="J260" s="206">
        <v>150</v>
      </c>
      <c r="K260" s="184" t="s">
        <v>210</v>
      </c>
      <c r="L260" s="43">
        <v>200</v>
      </c>
      <c r="M260" s="39">
        <v>250</v>
      </c>
      <c r="N260" s="39">
        <v>300</v>
      </c>
      <c r="O260" s="184" t="s">
        <v>211</v>
      </c>
      <c r="P260" s="238" t="s">
        <v>388</v>
      </c>
      <c r="Q260" s="40" t="s">
        <v>213</v>
      </c>
    </row>
    <row r="261" spans="1:17" ht="20.149999999999999" customHeight="1" x14ac:dyDescent="0.4">
      <c r="A261" s="244">
        <v>1</v>
      </c>
      <c r="B261" s="213">
        <v>266</v>
      </c>
      <c r="C261" s="229" t="s">
        <v>429</v>
      </c>
      <c r="D261" s="230" t="s">
        <v>150</v>
      </c>
      <c r="E261" s="215" t="s">
        <v>8</v>
      </c>
      <c r="F261" s="211" t="s">
        <v>9</v>
      </c>
      <c r="G261" s="216"/>
      <c r="H261" s="102">
        <v>48</v>
      </c>
      <c r="I261" s="5">
        <v>48</v>
      </c>
      <c r="J261" s="216">
        <v>43</v>
      </c>
      <c r="K261" s="140">
        <v>139</v>
      </c>
      <c r="L261" s="102">
        <v>49</v>
      </c>
      <c r="M261" s="5">
        <v>45</v>
      </c>
      <c r="N261" s="5">
        <v>44</v>
      </c>
      <c r="O261" s="172">
        <f t="shared" ref="O261:O266" si="21">SUM(K261:N261)</f>
        <v>277</v>
      </c>
      <c r="P261" s="246">
        <v>48</v>
      </c>
      <c r="Q261" s="33">
        <f t="shared" ref="Q261:Q266" si="22">SUM(O261:P261)</f>
        <v>325</v>
      </c>
    </row>
    <row r="262" spans="1:17" ht="20.149999999999999" customHeight="1" x14ac:dyDescent="0.4">
      <c r="A262" s="209">
        <v>2</v>
      </c>
      <c r="B262" s="213">
        <v>190</v>
      </c>
      <c r="C262" s="229" t="s">
        <v>422</v>
      </c>
      <c r="D262" s="230" t="s">
        <v>423</v>
      </c>
      <c r="E262" s="215" t="s">
        <v>10</v>
      </c>
      <c r="F262" s="211" t="s">
        <v>7</v>
      </c>
      <c r="G262" s="216"/>
      <c r="H262" s="102">
        <v>45</v>
      </c>
      <c r="I262" s="5">
        <v>43</v>
      </c>
      <c r="J262" s="216">
        <v>44</v>
      </c>
      <c r="K262" s="140">
        <v>132</v>
      </c>
      <c r="L262" s="102">
        <v>48</v>
      </c>
      <c r="M262" s="5">
        <v>45</v>
      </c>
      <c r="N262" s="5">
        <v>48</v>
      </c>
      <c r="O262" s="140">
        <f t="shared" si="21"/>
        <v>273</v>
      </c>
      <c r="P262" s="242">
        <v>49</v>
      </c>
      <c r="Q262" s="34">
        <f t="shared" si="22"/>
        <v>322</v>
      </c>
    </row>
    <row r="263" spans="1:17" ht="20.149999999999999" customHeight="1" x14ac:dyDescent="0.4">
      <c r="A263" s="209">
        <v>3</v>
      </c>
      <c r="B263" s="213">
        <v>149</v>
      </c>
      <c r="C263" s="229" t="s">
        <v>413</v>
      </c>
      <c r="D263" s="230" t="s">
        <v>414</v>
      </c>
      <c r="E263" s="215" t="s">
        <v>10</v>
      </c>
      <c r="F263" s="211" t="s">
        <v>7</v>
      </c>
      <c r="G263" s="216"/>
      <c r="H263" s="102">
        <v>45</v>
      </c>
      <c r="I263" s="5">
        <v>43</v>
      </c>
      <c r="J263" s="216">
        <v>45</v>
      </c>
      <c r="K263" s="140">
        <v>133</v>
      </c>
      <c r="L263" s="102">
        <v>45</v>
      </c>
      <c r="M263" s="5">
        <v>48</v>
      </c>
      <c r="N263" s="5">
        <v>46</v>
      </c>
      <c r="O263" s="140">
        <f t="shared" si="21"/>
        <v>272</v>
      </c>
      <c r="P263" s="242">
        <v>43</v>
      </c>
      <c r="Q263" s="34">
        <f t="shared" si="22"/>
        <v>315</v>
      </c>
    </row>
    <row r="264" spans="1:17" ht="20.149999999999999" customHeight="1" x14ac:dyDescent="0.4">
      <c r="A264" s="209">
        <v>4</v>
      </c>
      <c r="B264" s="213">
        <v>305</v>
      </c>
      <c r="C264" s="231" t="s">
        <v>435</v>
      </c>
      <c r="D264" s="232" t="s">
        <v>436</v>
      </c>
      <c r="E264" s="217" t="s">
        <v>8</v>
      </c>
      <c r="F264" s="212" t="s">
        <v>11</v>
      </c>
      <c r="G264" s="218"/>
      <c r="H264" s="219">
        <v>41</v>
      </c>
      <c r="I264" s="5">
        <v>41</v>
      </c>
      <c r="J264" s="216">
        <v>45</v>
      </c>
      <c r="K264" s="140">
        <v>127</v>
      </c>
      <c r="L264" s="102">
        <v>45</v>
      </c>
      <c r="M264" s="5">
        <v>45</v>
      </c>
      <c r="N264" s="5">
        <v>47</v>
      </c>
      <c r="O264" s="140">
        <f t="shared" si="21"/>
        <v>264</v>
      </c>
      <c r="P264" s="74">
        <v>42</v>
      </c>
      <c r="Q264" s="34">
        <f t="shared" si="22"/>
        <v>306</v>
      </c>
    </row>
    <row r="265" spans="1:17" ht="20.149999999999999" customHeight="1" x14ac:dyDescent="0.4">
      <c r="A265" s="209">
        <v>5</v>
      </c>
      <c r="B265" s="213">
        <v>152</v>
      </c>
      <c r="C265" s="229" t="s">
        <v>415</v>
      </c>
      <c r="D265" s="230" t="s">
        <v>416</v>
      </c>
      <c r="E265" s="215" t="s">
        <v>10</v>
      </c>
      <c r="F265" s="211" t="s">
        <v>11</v>
      </c>
      <c r="G265" s="216"/>
      <c r="H265" s="102">
        <v>44</v>
      </c>
      <c r="I265" s="5">
        <v>43</v>
      </c>
      <c r="J265" s="216">
        <v>43</v>
      </c>
      <c r="K265" s="140">
        <v>130</v>
      </c>
      <c r="L265" s="102">
        <v>45</v>
      </c>
      <c r="M265" s="5">
        <v>38</v>
      </c>
      <c r="N265" s="5">
        <v>42</v>
      </c>
      <c r="O265" s="140">
        <f t="shared" si="21"/>
        <v>255</v>
      </c>
      <c r="P265" s="242">
        <v>41</v>
      </c>
      <c r="Q265" s="34">
        <f t="shared" si="22"/>
        <v>296</v>
      </c>
    </row>
    <row r="266" spans="1:17" ht="20.149999999999999" customHeight="1" x14ac:dyDescent="0.4">
      <c r="A266" s="209">
        <v>6</v>
      </c>
      <c r="B266" s="213">
        <v>202</v>
      </c>
      <c r="C266" s="229" t="s">
        <v>108</v>
      </c>
      <c r="D266" s="230" t="s">
        <v>110</v>
      </c>
      <c r="E266" s="215" t="s">
        <v>8</v>
      </c>
      <c r="F266" s="211" t="s">
        <v>13</v>
      </c>
      <c r="G266" s="216"/>
      <c r="H266" s="102">
        <v>35</v>
      </c>
      <c r="I266" s="5">
        <v>39</v>
      </c>
      <c r="J266" s="216">
        <v>35</v>
      </c>
      <c r="K266" s="140">
        <v>109</v>
      </c>
      <c r="L266" s="102">
        <v>40</v>
      </c>
      <c r="M266" s="5">
        <v>41</v>
      </c>
      <c r="N266" s="5">
        <v>40</v>
      </c>
      <c r="O266" s="140">
        <f t="shared" si="21"/>
        <v>230</v>
      </c>
      <c r="P266" s="242">
        <v>44</v>
      </c>
      <c r="Q266" s="34">
        <f t="shared" si="22"/>
        <v>274</v>
      </c>
    </row>
    <row r="267" spans="1:17" ht="20.149999999999999" customHeight="1" x14ac:dyDescent="0.4">
      <c r="A267" s="209">
        <v>7</v>
      </c>
      <c r="B267" s="213">
        <v>226</v>
      </c>
      <c r="C267" s="229" t="s">
        <v>129</v>
      </c>
      <c r="D267" s="230" t="s">
        <v>130</v>
      </c>
      <c r="E267" s="215" t="s">
        <v>8</v>
      </c>
      <c r="F267" s="211" t="s">
        <v>13</v>
      </c>
      <c r="G267" s="216"/>
      <c r="H267" s="102">
        <v>35</v>
      </c>
      <c r="I267" s="5">
        <v>32</v>
      </c>
      <c r="J267" s="216">
        <v>37</v>
      </c>
      <c r="K267" s="140">
        <v>104</v>
      </c>
      <c r="L267" s="102">
        <v>35</v>
      </c>
      <c r="M267" s="5">
        <v>34</v>
      </c>
      <c r="N267" s="5">
        <v>39</v>
      </c>
      <c r="O267" s="140">
        <f>SUM(K267:N267)</f>
        <v>212</v>
      </c>
      <c r="P267" s="242"/>
      <c r="Q267" s="34">
        <f>SUM(O267:P267)</f>
        <v>212</v>
      </c>
    </row>
    <row r="268" spans="1:17" ht="20.149999999999999" customHeight="1" x14ac:dyDescent="0.4">
      <c r="A268" s="209">
        <v>8</v>
      </c>
      <c r="B268" s="213">
        <v>170</v>
      </c>
      <c r="C268" s="229" t="s">
        <v>73</v>
      </c>
      <c r="D268" s="230" t="s">
        <v>74</v>
      </c>
      <c r="E268" s="215" t="s">
        <v>10</v>
      </c>
      <c r="F268" s="211" t="s">
        <v>11</v>
      </c>
      <c r="G268" s="216"/>
      <c r="H268" s="102">
        <v>36</v>
      </c>
      <c r="I268" s="5">
        <v>32</v>
      </c>
      <c r="J268" s="216">
        <v>31</v>
      </c>
      <c r="K268" s="140">
        <v>99</v>
      </c>
      <c r="L268" s="102">
        <v>38</v>
      </c>
      <c r="M268" s="5">
        <v>35</v>
      </c>
      <c r="N268" s="5">
        <v>43</v>
      </c>
      <c r="O268" s="140">
        <f>SUM(K268:N268)</f>
        <v>215</v>
      </c>
      <c r="P268" s="242"/>
      <c r="Q268" s="34">
        <f>SUM(O268:P268)</f>
        <v>215</v>
      </c>
    </row>
    <row r="269" spans="1:17" ht="20.149999999999999" customHeight="1" x14ac:dyDescent="0.4">
      <c r="A269" s="209">
        <v>9</v>
      </c>
      <c r="B269" s="213">
        <v>313</v>
      </c>
      <c r="C269" s="229" t="s">
        <v>434</v>
      </c>
      <c r="D269" s="230" t="s">
        <v>167</v>
      </c>
      <c r="E269" s="215" t="s">
        <v>8</v>
      </c>
      <c r="F269" s="211" t="s">
        <v>14</v>
      </c>
      <c r="G269" s="216"/>
      <c r="H269" s="102">
        <v>35</v>
      </c>
      <c r="I269" s="5">
        <v>31</v>
      </c>
      <c r="J269" s="216">
        <v>30</v>
      </c>
      <c r="K269" s="140">
        <v>96</v>
      </c>
      <c r="L269" s="102">
        <v>34</v>
      </c>
      <c r="M269" s="5">
        <v>33</v>
      </c>
      <c r="N269" s="5">
        <v>33</v>
      </c>
      <c r="O269" s="140">
        <f>SUM(K269:N269)</f>
        <v>196</v>
      </c>
      <c r="P269" s="242"/>
      <c r="Q269" s="34">
        <f>SUM(O269:P269)</f>
        <v>196</v>
      </c>
    </row>
    <row r="270" spans="1:17" ht="20.149999999999999" customHeight="1" x14ac:dyDescent="0.4">
      <c r="A270" s="209">
        <v>10</v>
      </c>
      <c r="B270" s="213">
        <v>127</v>
      </c>
      <c r="C270" s="229" t="s">
        <v>45</v>
      </c>
      <c r="D270" s="230" t="s">
        <v>46</v>
      </c>
      <c r="E270" s="215" t="s">
        <v>12</v>
      </c>
      <c r="F270" s="211" t="s">
        <v>14</v>
      </c>
      <c r="G270" s="216"/>
      <c r="H270" s="102">
        <v>34</v>
      </c>
      <c r="I270" s="5">
        <v>39</v>
      </c>
      <c r="J270" s="216">
        <v>21</v>
      </c>
      <c r="K270" s="140">
        <v>94</v>
      </c>
      <c r="L270" s="102">
        <v>28</v>
      </c>
      <c r="M270" s="5">
        <v>37</v>
      </c>
      <c r="N270" s="5">
        <v>35</v>
      </c>
      <c r="O270" s="140">
        <f>SUM(K270:N270)</f>
        <v>194</v>
      </c>
      <c r="P270" s="242"/>
      <c r="Q270" s="34">
        <f>SUM(O270:P270)</f>
        <v>194</v>
      </c>
    </row>
    <row r="271" spans="1:17" ht="20.149999999999999" customHeight="1" thickBot="1" x14ac:dyDescent="0.45">
      <c r="A271" s="210">
        <v>11</v>
      </c>
      <c r="B271" s="214">
        <v>177</v>
      </c>
      <c r="C271" s="233" t="s">
        <v>420</v>
      </c>
      <c r="D271" s="234" t="s">
        <v>421</v>
      </c>
      <c r="E271" s="224" t="s">
        <v>12</v>
      </c>
      <c r="F271" s="225" t="s">
        <v>14</v>
      </c>
      <c r="G271" s="220"/>
      <c r="H271" s="104">
        <v>31</v>
      </c>
      <c r="I271" s="105">
        <v>26</v>
      </c>
      <c r="J271" s="220">
        <v>34</v>
      </c>
      <c r="K271" s="141">
        <v>91</v>
      </c>
      <c r="L271" s="104">
        <v>35</v>
      </c>
      <c r="M271" s="235">
        <v>32</v>
      </c>
      <c r="N271" s="105">
        <v>31</v>
      </c>
      <c r="O271" s="141">
        <f>SUM(K271:N271)</f>
        <v>189</v>
      </c>
      <c r="P271" s="243"/>
      <c r="Q271" s="35">
        <f>SUM(O271:P271)</f>
        <v>189</v>
      </c>
    </row>
    <row r="272" spans="1:17" ht="20.149999999999999" customHeight="1" x14ac:dyDescent="0.4">
      <c r="A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228"/>
    </row>
    <row r="273" spans="1:16" ht="20.149999999999999" customHeight="1" x14ac:dyDescent="0.4">
      <c r="A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228"/>
    </row>
    <row r="274" spans="1:16" ht="20.149999999999999" customHeight="1" x14ac:dyDescent="0.4">
      <c r="A274" s="211"/>
      <c r="B274" s="226"/>
      <c r="C274" s="226"/>
      <c r="D274" s="226"/>
      <c r="E274" s="226"/>
      <c r="F274" s="211"/>
      <c r="G274" s="5"/>
      <c r="H274" s="5"/>
      <c r="I274" s="5"/>
      <c r="J274" s="222"/>
      <c r="K274" s="228"/>
      <c r="L274" s="222"/>
      <c r="M274" s="227"/>
      <c r="N274" s="227"/>
      <c r="O274" s="223"/>
    </row>
    <row r="275" spans="1:16" ht="20.149999999999999" customHeight="1" x14ac:dyDescent="0.4">
      <c r="A275" s="211"/>
      <c r="B275" s="226"/>
      <c r="C275" s="226"/>
      <c r="D275" s="226"/>
      <c r="E275" s="5"/>
      <c r="F275" s="211"/>
      <c r="G275" s="5"/>
      <c r="H275" s="5"/>
      <c r="I275" s="13" t="s">
        <v>16</v>
      </c>
      <c r="J275" s="222"/>
      <c r="K275" s="223"/>
      <c r="L275" s="222"/>
      <c r="M275" s="227"/>
      <c r="N275" s="227"/>
      <c r="O275" s="223"/>
      <c r="P275" s="3"/>
    </row>
    <row r="276" spans="1:16" ht="20.149999999999999" customHeight="1" x14ac:dyDescent="0.4">
      <c r="B276" s="1"/>
      <c r="E276" s="23"/>
      <c r="F276" s="1"/>
      <c r="H276" s="1"/>
      <c r="J276" s="9" t="s">
        <v>17</v>
      </c>
      <c r="K276" s="1"/>
      <c r="L276" s="1"/>
      <c r="M276" s="1"/>
    </row>
    <row r="277" spans="1:16" ht="19.5" customHeight="1" x14ac:dyDescent="0.4">
      <c r="B277" s="1"/>
      <c r="E277" s="23"/>
      <c r="F277" s="1"/>
      <c r="H277" s="1"/>
      <c r="J277" s="9" t="s">
        <v>18</v>
      </c>
      <c r="K277" s="1"/>
      <c r="L277" s="1"/>
      <c r="M277" s="1"/>
    </row>
    <row r="278" spans="1:16" ht="16.5" customHeight="1" x14ac:dyDescent="0.4">
      <c r="B278" s="1"/>
      <c r="E278" s="23"/>
      <c r="F278" s="1"/>
      <c r="G278" s="1"/>
      <c r="H278" s="1"/>
      <c r="I278" s="1"/>
      <c r="J278" s="6"/>
      <c r="K278" s="1"/>
      <c r="L278" s="1"/>
      <c r="M278" s="1"/>
    </row>
    <row r="279" spans="1:16" ht="20.149999999999999" customHeight="1" x14ac:dyDescent="0.4">
      <c r="B279" s="1"/>
      <c r="E279" s="22" t="s">
        <v>395</v>
      </c>
      <c r="F279" s="22" t="s">
        <v>390</v>
      </c>
      <c r="G279" s="3"/>
      <c r="H279" s="55"/>
      <c r="I279" s="21" t="s">
        <v>392</v>
      </c>
      <c r="J279" s="6"/>
      <c r="K279" s="1"/>
      <c r="L279" s="1"/>
      <c r="M279" s="1"/>
    </row>
    <row r="280" spans="1:16" ht="20.149999999999999" customHeight="1" x14ac:dyDescent="0.4">
      <c r="A280" s="95" t="s">
        <v>339</v>
      </c>
      <c r="D280" s="187" t="s">
        <v>401</v>
      </c>
      <c r="E280" s="191">
        <v>241</v>
      </c>
      <c r="F280" s="183">
        <v>23</v>
      </c>
      <c r="G280" s="183"/>
      <c r="H280" s="183"/>
      <c r="I280" s="183">
        <f>E280+F280</f>
        <v>264</v>
      </c>
      <c r="J280" s="6"/>
      <c r="K280" s="188" t="s">
        <v>407</v>
      </c>
      <c r="L280" s="1"/>
      <c r="M280" s="1"/>
    </row>
    <row r="281" spans="1:16" ht="20.149999999999999" customHeight="1" x14ac:dyDescent="0.4">
      <c r="A281" s="95" t="s">
        <v>340</v>
      </c>
      <c r="D281" s="187" t="s">
        <v>270</v>
      </c>
      <c r="E281" s="191">
        <v>242</v>
      </c>
      <c r="F281" s="183">
        <v>21</v>
      </c>
      <c r="G281" s="183"/>
      <c r="H281" s="183"/>
      <c r="I281" s="183">
        <f>E281+F281</f>
        <v>263</v>
      </c>
      <c r="J281" s="6"/>
      <c r="K281" s="1"/>
      <c r="L281" s="1"/>
      <c r="M281" s="1"/>
    </row>
    <row r="282" spans="1:16" ht="20.149999999999999" customHeight="1" x14ac:dyDescent="0.4">
      <c r="A282" s="95" t="s">
        <v>341</v>
      </c>
      <c r="D282" s="187" t="s">
        <v>409</v>
      </c>
      <c r="E282" s="191">
        <v>238</v>
      </c>
      <c r="F282" s="183">
        <v>23</v>
      </c>
      <c r="G282" s="183"/>
      <c r="H282" s="183"/>
      <c r="I282" s="183">
        <f>E282+F282</f>
        <v>261</v>
      </c>
      <c r="J282" s="6"/>
      <c r="K282" s="1"/>
      <c r="L282" s="1"/>
      <c r="M282" s="1"/>
    </row>
    <row r="283" spans="1:16" ht="20.149999999999999" customHeight="1" x14ac:dyDescent="0.4">
      <c r="A283" s="95"/>
      <c r="D283" s="89"/>
      <c r="E283" s="22"/>
      <c r="F283" s="22"/>
      <c r="G283" s="3"/>
      <c r="H283" s="55"/>
      <c r="I283" s="21"/>
      <c r="J283" s="6"/>
      <c r="K283" s="1"/>
      <c r="L283" s="1"/>
      <c r="M283" s="1"/>
    </row>
    <row r="284" spans="1:16" ht="20.149999999999999" customHeight="1" x14ac:dyDescent="0.4">
      <c r="A284" s="95" t="s">
        <v>342</v>
      </c>
      <c r="D284" s="80" t="s">
        <v>401</v>
      </c>
      <c r="E284" s="126">
        <v>241</v>
      </c>
      <c r="F284" s="126">
        <v>21</v>
      </c>
      <c r="G284" s="126"/>
      <c r="H284" s="124"/>
      <c r="I284" s="126">
        <f>E284+F284</f>
        <v>262</v>
      </c>
      <c r="J284" s="6"/>
      <c r="K284" s="1"/>
      <c r="L284" s="1"/>
      <c r="M284" s="1"/>
    </row>
    <row r="285" spans="1:16" ht="20.149999999999999" customHeight="1" x14ac:dyDescent="0.4">
      <c r="A285" s="95" t="s">
        <v>340</v>
      </c>
      <c r="D285" s="80" t="s">
        <v>402</v>
      </c>
      <c r="E285" s="126">
        <v>238</v>
      </c>
      <c r="F285" s="126">
        <v>19</v>
      </c>
      <c r="G285" s="126"/>
      <c r="H285" s="124"/>
      <c r="I285" s="126">
        <f>E285+F285</f>
        <v>257</v>
      </c>
      <c r="J285" s="6"/>
      <c r="K285" s="1"/>
      <c r="L285" s="1"/>
      <c r="M285" s="1"/>
    </row>
    <row r="286" spans="1:16" ht="20.149999999999999" customHeight="1" x14ac:dyDescent="0.4">
      <c r="A286" s="95" t="s">
        <v>341</v>
      </c>
      <c r="D286" s="80" t="s">
        <v>403</v>
      </c>
      <c r="E286" s="126">
        <v>237</v>
      </c>
      <c r="F286" s="126">
        <v>19</v>
      </c>
      <c r="G286" s="126"/>
      <c r="H286" s="124"/>
      <c r="I286" s="126">
        <f>E286+F286</f>
        <v>256</v>
      </c>
      <c r="J286" s="6"/>
      <c r="K286" s="1"/>
      <c r="L286" s="1"/>
      <c r="M286" s="1"/>
    </row>
    <row r="287" spans="1:16" ht="20.149999999999999" customHeight="1" x14ac:dyDescent="0.4">
      <c r="A287" s="95"/>
      <c r="D287" s="27"/>
      <c r="E287" s="22" t="s">
        <v>15</v>
      </c>
      <c r="F287" s="22" t="s">
        <v>15</v>
      </c>
      <c r="G287" s="3"/>
      <c r="H287" s="55"/>
      <c r="I287" s="21" t="s">
        <v>15</v>
      </c>
      <c r="J287" s="3" t="s">
        <v>15</v>
      </c>
      <c r="K287" s="1"/>
      <c r="L287" s="1"/>
      <c r="M287" s="1"/>
    </row>
    <row r="288" spans="1:16" ht="20.149999999999999" customHeight="1" x14ac:dyDescent="0.4">
      <c r="A288" s="95" t="s">
        <v>351</v>
      </c>
      <c r="D288" s="189" t="s">
        <v>394</v>
      </c>
      <c r="E288" s="190">
        <v>235</v>
      </c>
      <c r="F288" s="190">
        <v>16</v>
      </c>
      <c r="G288" s="127"/>
      <c r="H288" s="127"/>
      <c r="I288" s="125">
        <f>E288+F288</f>
        <v>251</v>
      </c>
      <c r="J288" s="3"/>
      <c r="K288" s="1"/>
      <c r="L288" s="1"/>
      <c r="M288" s="1"/>
    </row>
    <row r="289" spans="1:13" ht="20.149999999999999" customHeight="1" x14ac:dyDescent="0.4">
      <c r="A289" s="95" t="s">
        <v>340</v>
      </c>
      <c r="D289" s="189" t="s">
        <v>397</v>
      </c>
      <c r="E289" s="190">
        <v>220</v>
      </c>
      <c r="F289" s="190">
        <v>16</v>
      </c>
      <c r="G289" s="127"/>
      <c r="H289" s="127"/>
      <c r="I289" s="125">
        <f>E289+F289</f>
        <v>236</v>
      </c>
      <c r="J289" s="3"/>
      <c r="K289" s="1"/>
      <c r="L289" s="1"/>
      <c r="M289" s="1"/>
    </row>
    <row r="290" spans="1:13" ht="20.149999999999999" customHeight="1" x14ac:dyDescent="0.4">
      <c r="A290" s="95" t="s">
        <v>341</v>
      </c>
      <c r="D290" s="189" t="s">
        <v>398</v>
      </c>
      <c r="E290" s="190">
        <v>216</v>
      </c>
      <c r="F290" s="190">
        <v>18</v>
      </c>
      <c r="G290" s="127"/>
      <c r="H290" s="127"/>
      <c r="I290" s="125">
        <f>E290+F290</f>
        <v>234</v>
      </c>
      <c r="J290" s="3"/>
      <c r="K290" s="1"/>
      <c r="L290" s="1"/>
      <c r="M290" s="1"/>
    </row>
    <row r="291" spans="1:13" ht="20.149999999999999" customHeight="1" x14ac:dyDescent="0.4">
      <c r="A291" s="95"/>
      <c r="D291" s="189"/>
      <c r="E291" s="190"/>
      <c r="F291" s="190"/>
      <c r="G291" s="127"/>
      <c r="H291" s="127"/>
      <c r="I291" s="125"/>
      <c r="J291" s="3"/>
      <c r="K291" s="1"/>
      <c r="L291" s="1"/>
      <c r="M291" s="1"/>
    </row>
    <row r="292" spans="1:13" ht="20.149999999999999" customHeight="1" x14ac:dyDescent="0.4">
      <c r="A292" s="95" t="s">
        <v>405</v>
      </c>
      <c r="D292" s="187" t="s">
        <v>406</v>
      </c>
      <c r="E292" s="191"/>
      <c r="F292" s="183"/>
      <c r="G292" s="183"/>
      <c r="H292" s="183"/>
      <c r="I292" s="183">
        <v>210</v>
      </c>
      <c r="J292" s="6"/>
      <c r="K292" s="1"/>
      <c r="L292" s="1"/>
      <c r="M292" s="1"/>
    </row>
    <row r="293" spans="1:13" ht="20.149999999999999" customHeight="1" x14ac:dyDescent="0.4">
      <c r="A293" s="95" t="s">
        <v>365</v>
      </c>
      <c r="D293" s="187" t="s">
        <v>374</v>
      </c>
      <c r="E293" s="191"/>
      <c r="F293" s="183"/>
      <c r="G293" s="183"/>
      <c r="H293" s="183"/>
      <c r="I293" s="126">
        <v>237</v>
      </c>
      <c r="K293" s="1"/>
      <c r="L293" s="1"/>
      <c r="M293" s="1"/>
    </row>
    <row r="294" spans="1:13" ht="20.149999999999999" customHeight="1" x14ac:dyDescent="0.4">
      <c r="A294" s="95" t="s">
        <v>343</v>
      </c>
      <c r="D294" s="187" t="s">
        <v>271</v>
      </c>
      <c r="E294" s="191"/>
      <c r="F294" s="183"/>
      <c r="G294" s="183"/>
      <c r="H294" s="183"/>
      <c r="I294" s="183">
        <v>237</v>
      </c>
      <c r="J294" s="6"/>
      <c r="K294" s="1"/>
      <c r="L294" s="1"/>
      <c r="M294" s="1"/>
    </row>
    <row r="295" spans="1:13" ht="20.149999999999999" customHeight="1" x14ac:dyDescent="0.4">
      <c r="A295" s="95" t="s">
        <v>344</v>
      </c>
      <c r="D295" s="187" t="s">
        <v>287</v>
      </c>
      <c r="E295" s="191"/>
      <c r="F295" s="183"/>
      <c r="G295" s="183"/>
      <c r="H295" s="183"/>
      <c r="I295" s="183">
        <v>237</v>
      </c>
      <c r="J295" s="6"/>
      <c r="K295" s="1"/>
      <c r="L295" s="1"/>
      <c r="M295" s="1"/>
    </row>
    <row r="296" spans="1:13" ht="20.149999999999999" customHeight="1" x14ac:dyDescent="0.4">
      <c r="A296" s="95" t="s">
        <v>352</v>
      </c>
      <c r="D296" s="187" t="s">
        <v>379</v>
      </c>
      <c r="E296" s="191"/>
      <c r="F296" s="183"/>
      <c r="G296" s="183"/>
      <c r="H296" s="183"/>
      <c r="I296" s="183">
        <v>219</v>
      </c>
      <c r="J296" s="6"/>
      <c r="K296" s="1"/>
      <c r="L296" s="1"/>
      <c r="M296" s="1"/>
    </row>
    <row r="297" spans="1:13" ht="20.149999999999999" customHeight="1" x14ac:dyDescent="0.4">
      <c r="A297" s="1"/>
      <c r="E297" s="23"/>
      <c r="F297" s="1"/>
      <c r="G297" s="1"/>
      <c r="H297" s="1"/>
      <c r="I297" s="1"/>
      <c r="J297" s="6"/>
      <c r="K297" s="1"/>
      <c r="L297" s="1"/>
      <c r="M297" s="1"/>
    </row>
    <row r="298" spans="1:13" ht="20.149999999999999" customHeight="1" x14ac:dyDescent="0.4">
      <c r="A298" s="95" t="s">
        <v>353</v>
      </c>
      <c r="D298" s="187" t="s">
        <v>271</v>
      </c>
      <c r="E298" s="23"/>
      <c r="F298" s="1"/>
      <c r="G298" s="1"/>
      <c r="H298" s="1"/>
      <c r="I298" s="183">
        <v>237</v>
      </c>
      <c r="J298" s="6"/>
      <c r="K298" s="1"/>
      <c r="L298" s="1"/>
      <c r="M298" s="1"/>
    </row>
    <row r="299" spans="1:13" ht="20.149999999999999" customHeight="1" x14ac:dyDescent="0.4">
      <c r="A299" s="95" t="s">
        <v>354</v>
      </c>
      <c r="D299" s="187" t="s">
        <v>404</v>
      </c>
      <c r="E299" s="23"/>
      <c r="F299" s="1"/>
      <c r="G299" s="1"/>
      <c r="H299" s="1"/>
      <c r="I299" s="183">
        <v>232</v>
      </c>
      <c r="J299" s="6"/>
      <c r="K299" s="1"/>
      <c r="L299" s="1"/>
      <c r="M299" s="1"/>
    </row>
    <row r="300" spans="1:13" ht="20.149999999999999" customHeight="1" x14ac:dyDescent="0.4">
      <c r="A300" s="95" t="s">
        <v>355</v>
      </c>
      <c r="D300" s="187" t="s">
        <v>299</v>
      </c>
      <c r="E300" s="23"/>
      <c r="F300" s="1"/>
      <c r="G300" s="1"/>
      <c r="H300" s="1"/>
      <c r="I300" s="183">
        <v>227</v>
      </c>
      <c r="J300" s="6"/>
      <c r="K300" s="1"/>
      <c r="L300" s="1"/>
      <c r="M300" s="1"/>
    </row>
    <row r="301" spans="1:13" ht="20.149999999999999" customHeight="1" x14ac:dyDescent="0.4">
      <c r="A301" s="1"/>
      <c r="E301" s="23"/>
      <c r="F301" s="1"/>
      <c r="G301" s="1"/>
      <c r="H301" s="1"/>
      <c r="I301" s="1"/>
      <c r="J301" s="6"/>
      <c r="K301" s="1"/>
      <c r="L301" s="1"/>
      <c r="M301" s="1"/>
    </row>
    <row r="302" spans="1:13" ht="20.149999999999999" customHeight="1" x14ac:dyDescent="0.4">
      <c r="A302" s="95" t="s">
        <v>356</v>
      </c>
      <c r="D302" s="194" t="s">
        <v>287</v>
      </c>
      <c r="E302" s="23"/>
      <c r="F302" s="1"/>
      <c r="G302" s="1"/>
      <c r="H302" s="1"/>
      <c r="I302" s="183">
        <v>237</v>
      </c>
      <c r="J302" s="6"/>
      <c r="K302" s="1"/>
      <c r="L302" s="1"/>
      <c r="M302" s="1"/>
    </row>
    <row r="303" spans="1:13" ht="20.149999999999999" customHeight="1" x14ac:dyDescent="0.4">
      <c r="A303" s="95" t="s">
        <v>357</v>
      </c>
      <c r="D303" s="194" t="s">
        <v>301</v>
      </c>
      <c r="E303" s="23"/>
      <c r="F303" s="1"/>
      <c r="G303" s="1"/>
      <c r="H303" s="1"/>
      <c r="I303" s="183">
        <v>231</v>
      </c>
      <c r="J303" s="6"/>
      <c r="K303" s="1"/>
      <c r="L303" s="1"/>
      <c r="M303" s="1"/>
    </row>
    <row r="304" spans="1:13" ht="20.149999999999999" customHeight="1" x14ac:dyDescent="0.4">
      <c r="A304" s="95" t="s">
        <v>358</v>
      </c>
      <c r="D304" s="187" t="s">
        <v>308</v>
      </c>
      <c r="E304" s="23"/>
      <c r="F304" s="1"/>
      <c r="G304" s="1"/>
      <c r="H304" s="1"/>
      <c r="I304" s="183">
        <v>228</v>
      </c>
      <c r="J304" s="6"/>
      <c r="K304" s="1"/>
      <c r="L304" s="1"/>
      <c r="M304" s="1"/>
    </row>
    <row r="305" spans="1:24" ht="20.149999999999999" customHeight="1" x14ac:dyDescent="0.4">
      <c r="A305" s="95"/>
      <c r="E305" s="23"/>
      <c r="F305" s="1"/>
      <c r="G305" s="1"/>
      <c r="H305" s="1"/>
      <c r="I305" s="1"/>
      <c r="J305" s="6"/>
      <c r="K305" s="1"/>
      <c r="L305" s="1"/>
      <c r="M305" s="1"/>
    </row>
    <row r="306" spans="1:24" ht="20.149999999999999" customHeight="1" x14ac:dyDescent="0.4">
      <c r="A306" s="95" t="s">
        <v>359</v>
      </c>
      <c r="D306" s="187" t="s">
        <v>376</v>
      </c>
      <c r="E306" s="191"/>
      <c r="F306" s="183"/>
      <c r="G306" s="183"/>
      <c r="H306" s="183"/>
      <c r="I306" s="183">
        <v>229</v>
      </c>
      <c r="J306" s="6"/>
      <c r="K306" s="1"/>
      <c r="L306" s="1"/>
      <c r="M306" s="1"/>
    </row>
    <row r="307" spans="1:24" ht="20.149999999999999" customHeight="1" x14ac:dyDescent="0.4">
      <c r="A307" s="95" t="s">
        <v>360</v>
      </c>
      <c r="D307" s="187" t="s">
        <v>377</v>
      </c>
      <c r="E307" s="191"/>
      <c r="F307" s="183"/>
      <c r="G307" s="183"/>
      <c r="H307" s="183"/>
      <c r="I307" s="183">
        <v>222</v>
      </c>
      <c r="J307" s="6"/>
      <c r="K307" s="1"/>
      <c r="L307" s="1"/>
      <c r="M307" s="1"/>
    </row>
    <row r="308" spans="1:24" ht="20.149999999999999" customHeight="1" x14ac:dyDescent="0.4">
      <c r="A308" s="95" t="s">
        <v>361</v>
      </c>
      <c r="C308" s="4"/>
      <c r="D308" s="188" t="s">
        <v>378</v>
      </c>
      <c r="E308" s="191"/>
      <c r="F308" s="183"/>
      <c r="G308" s="192"/>
      <c r="H308" s="192"/>
      <c r="I308" s="192">
        <v>219</v>
      </c>
      <c r="J308" s="1"/>
      <c r="K308" s="1"/>
      <c r="L308" s="1"/>
      <c r="M308" s="1"/>
    </row>
    <row r="309" spans="1:24" ht="20.149999999999999" customHeight="1" x14ac:dyDescent="0.4">
      <c r="A309" s="95"/>
      <c r="C309" s="4"/>
      <c r="D309" s="183"/>
      <c r="E309" s="191"/>
      <c r="F309" s="183"/>
      <c r="G309" s="192"/>
      <c r="H309" s="192"/>
      <c r="I309" s="192"/>
      <c r="J309" s="1"/>
      <c r="K309" s="1"/>
      <c r="L309" s="1"/>
      <c r="M309" s="1"/>
    </row>
    <row r="310" spans="1:24" ht="20.149999999999999" customHeight="1" x14ac:dyDescent="0.4">
      <c r="A310" s="95" t="s">
        <v>362</v>
      </c>
      <c r="C310" s="4"/>
      <c r="D310" s="188" t="s">
        <v>379</v>
      </c>
      <c r="E310" s="191"/>
      <c r="F310" s="183"/>
      <c r="G310" s="192"/>
      <c r="H310" s="192"/>
      <c r="I310" s="192">
        <v>218</v>
      </c>
      <c r="J310" s="1"/>
      <c r="K310" s="1"/>
      <c r="L310" s="1"/>
      <c r="M310" s="1"/>
    </row>
    <row r="311" spans="1:24" ht="20.149999999999999" customHeight="1" x14ac:dyDescent="0.4">
      <c r="A311" s="95" t="s">
        <v>363</v>
      </c>
      <c r="C311" s="4"/>
      <c r="D311" s="188" t="s">
        <v>380</v>
      </c>
      <c r="E311" s="191"/>
      <c r="F311" s="183"/>
      <c r="G311" s="192"/>
      <c r="H311" s="192"/>
      <c r="I311" s="192">
        <v>218</v>
      </c>
      <c r="J311" s="1"/>
      <c r="K311" s="1"/>
      <c r="L311" s="1"/>
      <c r="M311" s="1"/>
    </row>
    <row r="312" spans="1:24" ht="20.149999999999999" customHeight="1" x14ac:dyDescent="0.4">
      <c r="A312" s="95" t="s">
        <v>364</v>
      </c>
      <c r="C312" s="4"/>
      <c r="D312" s="188" t="s">
        <v>381</v>
      </c>
      <c r="E312" s="191"/>
      <c r="F312" s="183"/>
      <c r="G312" s="192"/>
      <c r="H312" s="192"/>
      <c r="I312" s="192">
        <v>218</v>
      </c>
      <c r="J312" s="1"/>
      <c r="K312" s="1"/>
      <c r="L312" s="1"/>
      <c r="M312" s="1"/>
    </row>
    <row r="313" spans="1:24" ht="20.149999999999999" customHeight="1" x14ac:dyDescent="0.4">
      <c r="A313" s="1"/>
    </row>
    <row r="314" spans="1:24" ht="20.149999999999999" customHeight="1" thickBot="1" x14ac:dyDescent="0.45">
      <c r="A314" s="1"/>
      <c r="B314" s="4"/>
      <c r="C314" s="4"/>
      <c r="D314" s="1"/>
      <c r="E314" s="23"/>
      <c r="F314" s="1"/>
      <c r="G314" s="1"/>
      <c r="H314" s="1"/>
      <c r="I314" s="1"/>
      <c r="J314" s="1"/>
      <c r="K314" s="1"/>
      <c r="L314" s="1"/>
      <c r="M314" s="1"/>
    </row>
    <row r="315" spans="1:24" ht="20.149999999999999" customHeight="1" thickBot="1" x14ac:dyDescent="0.45">
      <c r="A315" s="96" t="s">
        <v>0</v>
      </c>
      <c r="B315" s="50" t="s">
        <v>389</v>
      </c>
      <c r="C315" s="38" t="s">
        <v>2</v>
      </c>
      <c r="D315" s="38" t="s">
        <v>208</v>
      </c>
      <c r="E315" s="156" t="s">
        <v>3</v>
      </c>
      <c r="F315" s="97" t="s">
        <v>5</v>
      </c>
      <c r="G315" s="170" t="s">
        <v>209</v>
      </c>
      <c r="H315" s="38">
        <v>25</v>
      </c>
      <c r="I315" s="38">
        <v>50</v>
      </c>
      <c r="J315" s="38">
        <v>75</v>
      </c>
      <c r="K315" s="33" t="s">
        <v>210</v>
      </c>
      <c r="L315" s="39">
        <v>100</v>
      </c>
      <c r="M315" s="41">
        <v>125</v>
      </c>
      <c r="N315" s="40" t="s">
        <v>211</v>
      </c>
      <c r="O315" s="60">
        <v>150</v>
      </c>
      <c r="P315" s="60">
        <v>175</v>
      </c>
      <c r="Q315" s="61">
        <v>200</v>
      </c>
      <c r="R315" s="40" t="s">
        <v>212</v>
      </c>
      <c r="S315" s="59">
        <v>225</v>
      </c>
      <c r="T315" s="61">
        <v>250</v>
      </c>
      <c r="U315" s="172" t="s">
        <v>391</v>
      </c>
      <c r="V315" s="169" t="s">
        <v>388</v>
      </c>
      <c r="W315" s="42" t="s">
        <v>213</v>
      </c>
      <c r="X315" s="186" t="s">
        <v>399</v>
      </c>
    </row>
    <row r="316" spans="1:24" ht="20.149999999999999" customHeight="1" x14ac:dyDescent="0.4">
      <c r="A316" s="120">
        <v>1</v>
      </c>
      <c r="B316" s="117">
        <v>182</v>
      </c>
      <c r="C316" s="144" t="s">
        <v>89</v>
      </c>
      <c r="D316" s="52" t="s">
        <v>90</v>
      </c>
      <c r="E316" s="145" t="s">
        <v>10</v>
      </c>
      <c r="F316" s="146" t="s">
        <v>9</v>
      </c>
      <c r="G316" s="63"/>
      <c r="H316" s="54">
        <v>25</v>
      </c>
      <c r="I316" s="54">
        <v>23</v>
      </c>
      <c r="J316" s="54">
        <v>23</v>
      </c>
      <c r="K316" s="33">
        <f t="shared" ref="K316:K343" si="23">SUM(H316:J316)</f>
        <v>71</v>
      </c>
      <c r="L316" s="54">
        <v>24</v>
      </c>
      <c r="M316" s="54">
        <v>24</v>
      </c>
      <c r="N316" s="34">
        <f t="shared" ref="N316:N347" si="24">SUM(K316:M316)</f>
        <v>119</v>
      </c>
      <c r="O316" s="56">
        <v>25</v>
      </c>
      <c r="P316" s="56">
        <v>25</v>
      </c>
      <c r="Q316" s="142">
        <v>24</v>
      </c>
      <c r="R316" s="140">
        <f t="shared" ref="R316:R347" si="25">SUM(N316:Q316)</f>
        <v>193</v>
      </c>
      <c r="S316" s="74">
        <v>24</v>
      </c>
      <c r="T316" s="56">
        <v>24</v>
      </c>
      <c r="U316" s="33">
        <f t="shared" ref="U316:U347" si="26">SUM(R316:T316)</f>
        <v>241</v>
      </c>
      <c r="V316" s="74">
        <v>23</v>
      </c>
      <c r="W316" s="140">
        <f t="shared" ref="W316:W321" si="27">SUM(U316:V316)</f>
        <v>264</v>
      </c>
      <c r="X316" s="186"/>
    </row>
    <row r="317" spans="1:24" ht="20.149999999999999" customHeight="1" x14ac:dyDescent="0.4">
      <c r="A317" s="65">
        <v>2</v>
      </c>
      <c r="B317" s="118">
        <v>134</v>
      </c>
      <c r="C317" s="28" t="s">
        <v>50</v>
      </c>
      <c r="D317" s="27" t="s">
        <v>51</v>
      </c>
      <c r="E317" s="46" t="s">
        <v>6</v>
      </c>
      <c r="F317" s="22" t="s">
        <v>7</v>
      </c>
      <c r="G317" s="62"/>
      <c r="H317" s="56">
        <v>25</v>
      </c>
      <c r="I317" s="56">
        <v>25</v>
      </c>
      <c r="J317" s="56">
        <v>24</v>
      </c>
      <c r="K317" s="34">
        <f t="shared" si="23"/>
        <v>74</v>
      </c>
      <c r="L317" s="56">
        <v>25</v>
      </c>
      <c r="M317" s="56">
        <v>24</v>
      </c>
      <c r="N317" s="34">
        <f t="shared" si="24"/>
        <v>123</v>
      </c>
      <c r="O317" s="56">
        <v>24</v>
      </c>
      <c r="P317" s="56">
        <v>24</v>
      </c>
      <c r="Q317" s="142">
        <v>23</v>
      </c>
      <c r="R317" s="140">
        <f t="shared" si="25"/>
        <v>194</v>
      </c>
      <c r="S317" s="74">
        <v>25</v>
      </c>
      <c r="T317" s="56">
        <v>23</v>
      </c>
      <c r="U317" s="34">
        <f t="shared" si="26"/>
        <v>242</v>
      </c>
      <c r="V317" s="74">
        <v>21</v>
      </c>
      <c r="W317" s="140">
        <f t="shared" si="27"/>
        <v>263</v>
      </c>
      <c r="X317" s="186"/>
    </row>
    <row r="318" spans="1:24" ht="20.149999999999999" customHeight="1" x14ac:dyDescent="0.4">
      <c r="A318" s="65">
        <v>3</v>
      </c>
      <c r="B318" s="118">
        <v>188</v>
      </c>
      <c r="C318" s="28" t="s">
        <v>93</v>
      </c>
      <c r="D318" s="27" t="s">
        <v>55</v>
      </c>
      <c r="E318" s="46" t="s">
        <v>6</v>
      </c>
      <c r="F318" s="22" t="s">
        <v>7</v>
      </c>
      <c r="G318" s="62"/>
      <c r="H318" s="56">
        <v>24</v>
      </c>
      <c r="I318" s="56">
        <v>24</v>
      </c>
      <c r="J318" s="56">
        <v>25</v>
      </c>
      <c r="K318" s="34">
        <f t="shared" si="23"/>
        <v>73</v>
      </c>
      <c r="L318" s="56">
        <v>24</v>
      </c>
      <c r="M318" s="56">
        <v>22</v>
      </c>
      <c r="N318" s="34">
        <f t="shared" si="24"/>
        <v>119</v>
      </c>
      <c r="O318" s="56">
        <v>24</v>
      </c>
      <c r="P318" s="56">
        <v>24</v>
      </c>
      <c r="Q318" s="142">
        <v>24</v>
      </c>
      <c r="R318" s="140">
        <f t="shared" si="25"/>
        <v>191</v>
      </c>
      <c r="S318" s="74">
        <v>24</v>
      </c>
      <c r="T318" s="56">
        <v>23</v>
      </c>
      <c r="U318" s="34">
        <f t="shared" si="26"/>
        <v>238</v>
      </c>
      <c r="V318" s="74">
        <v>23</v>
      </c>
      <c r="W318" s="140">
        <f t="shared" si="27"/>
        <v>261</v>
      </c>
      <c r="X318" s="186"/>
    </row>
    <row r="319" spans="1:24" ht="20.149999999999999" customHeight="1" x14ac:dyDescent="0.4">
      <c r="A319" s="65">
        <v>4</v>
      </c>
      <c r="B319" s="118">
        <v>193</v>
      </c>
      <c r="C319" s="28" t="s">
        <v>98</v>
      </c>
      <c r="D319" s="27" t="s">
        <v>99</v>
      </c>
      <c r="E319" s="46" t="s">
        <v>10</v>
      </c>
      <c r="F319" s="22" t="s">
        <v>9</v>
      </c>
      <c r="G319" s="62" t="s">
        <v>263</v>
      </c>
      <c r="H319" s="56">
        <v>24</v>
      </c>
      <c r="I319" s="56">
        <v>25</v>
      </c>
      <c r="J319" s="56">
        <v>24</v>
      </c>
      <c r="K319" s="34">
        <f t="shared" si="23"/>
        <v>73</v>
      </c>
      <c r="L319" s="56">
        <v>24</v>
      </c>
      <c r="M319" s="56">
        <v>22</v>
      </c>
      <c r="N319" s="34">
        <f t="shared" si="24"/>
        <v>119</v>
      </c>
      <c r="O319" s="56">
        <v>25</v>
      </c>
      <c r="P319" s="56">
        <v>24</v>
      </c>
      <c r="Q319" s="142">
        <v>24</v>
      </c>
      <c r="R319" s="140">
        <f t="shared" si="25"/>
        <v>192</v>
      </c>
      <c r="S319" s="74">
        <v>23</v>
      </c>
      <c r="T319" s="56">
        <v>23</v>
      </c>
      <c r="U319" s="34">
        <f t="shared" si="26"/>
        <v>238</v>
      </c>
      <c r="V319" s="74">
        <v>22</v>
      </c>
      <c r="W319" s="140">
        <f t="shared" si="27"/>
        <v>260</v>
      </c>
      <c r="X319" s="186">
        <v>2</v>
      </c>
    </row>
    <row r="320" spans="1:24" ht="20.149999999999999" customHeight="1" x14ac:dyDescent="0.4">
      <c r="A320" s="65">
        <v>5</v>
      </c>
      <c r="B320" s="118">
        <v>303</v>
      </c>
      <c r="C320" s="28" t="s">
        <v>195</v>
      </c>
      <c r="D320" s="27" t="s">
        <v>196</v>
      </c>
      <c r="E320" s="46" t="s">
        <v>6</v>
      </c>
      <c r="F320" s="22" t="s">
        <v>7</v>
      </c>
      <c r="G320" s="62"/>
      <c r="H320" s="56">
        <v>25</v>
      </c>
      <c r="I320" s="56">
        <v>25</v>
      </c>
      <c r="J320" s="56">
        <v>24</v>
      </c>
      <c r="K320" s="34">
        <f t="shared" si="23"/>
        <v>74</v>
      </c>
      <c r="L320" s="56">
        <v>24</v>
      </c>
      <c r="M320" s="56">
        <v>24</v>
      </c>
      <c r="N320" s="34">
        <f t="shared" si="24"/>
        <v>122</v>
      </c>
      <c r="O320" s="56">
        <v>24</v>
      </c>
      <c r="P320" s="56">
        <v>24</v>
      </c>
      <c r="Q320" s="142">
        <v>23</v>
      </c>
      <c r="R320" s="140">
        <f t="shared" si="25"/>
        <v>193</v>
      </c>
      <c r="S320" s="74">
        <v>23</v>
      </c>
      <c r="T320" s="56">
        <v>23</v>
      </c>
      <c r="U320" s="34">
        <f t="shared" si="26"/>
        <v>239</v>
      </c>
      <c r="V320" s="74">
        <v>21</v>
      </c>
      <c r="W320" s="140">
        <f t="shared" si="27"/>
        <v>260</v>
      </c>
      <c r="X320" s="186">
        <v>1</v>
      </c>
    </row>
    <row r="321" spans="1:23" ht="20.149999999999999" customHeight="1" x14ac:dyDescent="0.4">
      <c r="A321" s="65">
        <v>6</v>
      </c>
      <c r="B321" s="118">
        <v>302</v>
      </c>
      <c r="C321" s="28" t="s">
        <v>193</v>
      </c>
      <c r="D321" s="27" t="s">
        <v>194</v>
      </c>
      <c r="E321" s="46" t="s">
        <v>10</v>
      </c>
      <c r="F321" s="22" t="s">
        <v>7</v>
      </c>
      <c r="G321" s="62"/>
      <c r="H321" s="56">
        <v>21</v>
      </c>
      <c r="I321" s="56">
        <v>24</v>
      </c>
      <c r="J321" s="56">
        <v>22</v>
      </c>
      <c r="K321" s="34">
        <f t="shared" si="23"/>
        <v>67</v>
      </c>
      <c r="L321" s="56">
        <v>24</v>
      </c>
      <c r="M321" s="56">
        <v>24</v>
      </c>
      <c r="N321" s="34">
        <f t="shared" si="24"/>
        <v>115</v>
      </c>
      <c r="O321" s="56">
        <v>25</v>
      </c>
      <c r="P321" s="56">
        <v>25</v>
      </c>
      <c r="Q321" s="142">
        <v>23</v>
      </c>
      <c r="R321" s="140">
        <f t="shared" si="25"/>
        <v>188</v>
      </c>
      <c r="S321" s="74">
        <v>24</v>
      </c>
      <c r="T321" s="56">
        <v>25</v>
      </c>
      <c r="U321" s="34">
        <f t="shared" si="26"/>
        <v>237</v>
      </c>
      <c r="V321" s="74">
        <v>16</v>
      </c>
      <c r="W321" s="140">
        <f t="shared" si="27"/>
        <v>253</v>
      </c>
    </row>
    <row r="322" spans="1:23" ht="20.149999999999999" customHeight="1" x14ac:dyDescent="0.4">
      <c r="A322" s="65">
        <v>7</v>
      </c>
      <c r="B322" s="118">
        <v>124</v>
      </c>
      <c r="C322" s="28" t="s">
        <v>41</v>
      </c>
      <c r="D322" s="27" t="s">
        <v>42</v>
      </c>
      <c r="E322" s="45" t="s">
        <v>43</v>
      </c>
      <c r="F322" s="26" t="s">
        <v>44</v>
      </c>
      <c r="G322" s="62"/>
      <c r="H322" s="56">
        <v>24</v>
      </c>
      <c r="I322" s="56">
        <v>22</v>
      </c>
      <c r="J322" s="56">
        <v>24</v>
      </c>
      <c r="K322" s="34">
        <f t="shared" si="23"/>
        <v>70</v>
      </c>
      <c r="L322" s="56">
        <v>24</v>
      </c>
      <c r="M322" s="56">
        <v>24</v>
      </c>
      <c r="N322" s="34">
        <f t="shared" si="24"/>
        <v>118</v>
      </c>
      <c r="O322" s="56">
        <v>23</v>
      </c>
      <c r="P322" s="56">
        <v>24</v>
      </c>
      <c r="Q322" s="142">
        <v>24</v>
      </c>
      <c r="R322" s="140">
        <f t="shared" si="25"/>
        <v>189</v>
      </c>
      <c r="S322" s="74">
        <v>23</v>
      </c>
      <c r="T322" s="56">
        <v>25</v>
      </c>
      <c r="U322" s="34">
        <f t="shared" si="26"/>
        <v>237</v>
      </c>
      <c r="V322" s="173"/>
      <c r="W322" s="140">
        <f t="shared" ref="W322:W380" si="28">SUM(U322:V322)</f>
        <v>237</v>
      </c>
    </row>
    <row r="323" spans="1:23" ht="20.149999999999999" customHeight="1" x14ac:dyDescent="0.4">
      <c r="A323" s="65">
        <v>8</v>
      </c>
      <c r="B323" s="118">
        <v>286</v>
      </c>
      <c r="C323" s="28" t="s">
        <v>172</v>
      </c>
      <c r="D323" s="27" t="s">
        <v>88</v>
      </c>
      <c r="E323" s="46" t="s">
        <v>6</v>
      </c>
      <c r="F323" s="22" t="s">
        <v>7</v>
      </c>
      <c r="G323" s="62"/>
      <c r="H323" s="56">
        <v>24</v>
      </c>
      <c r="I323" s="56">
        <v>24</v>
      </c>
      <c r="J323" s="56">
        <v>24</v>
      </c>
      <c r="K323" s="34">
        <f>SUM(H323:J323)</f>
        <v>72</v>
      </c>
      <c r="L323" s="56">
        <v>23</v>
      </c>
      <c r="M323" s="56">
        <v>23</v>
      </c>
      <c r="N323" s="34">
        <f>SUM(K323:M323)</f>
        <v>118</v>
      </c>
      <c r="O323" s="56">
        <v>25</v>
      </c>
      <c r="P323" s="56">
        <v>24</v>
      </c>
      <c r="Q323" s="142">
        <v>23</v>
      </c>
      <c r="R323" s="140">
        <f>SUM(N323:Q323)</f>
        <v>190</v>
      </c>
      <c r="S323" s="74">
        <v>23</v>
      </c>
      <c r="T323" s="56">
        <v>24</v>
      </c>
      <c r="U323" s="34">
        <f t="shared" si="26"/>
        <v>237</v>
      </c>
      <c r="V323" s="173"/>
      <c r="W323" s="140">
        <f>SUM(U323:V323)</f>
        <v>237</v>
      </c>
    </row>
    <row r="324" spans="1:23" ht="20.149999999999999" customHeight="1" x14ac:dyDescent="0.4">
      <c r="A324" s="65">
        <v>9</v>
      </c>
      <c r="B324" s="118">
        <v>278</v>
      </c>
      <c r="C324" s="28" t="s">
        <v>163</v>
      </c>
      <c r="D324" s="27" t="s">
        <v>164</v>
      </c>
      <c r="E324" s="46" t="s">
        <v>8</v>
      </c>
      <c r="F324" s="22" t="s">
        <v>11</v>
      </c>
      <c r="G324" s="62"/>
      <c r="H324" s="56">
        <v>25</v>
      </c>
      <c r="I324" s="56">
        <v>25</v>
      </c>
      <c r="J324" s="56">
        <v>24</v>
      </c>
      <c r="K324" s="34">
        <f t="shared" si="23"/>
        <v>74</v>
      </c>
      <c r="L324" s="56">
        <v>22</v>
      </c>
      <c r="M324" s="56">
        <v>25</v>
      </c>
      <c r="N324" s="34">
        <f t="shared" si="24"/>
        <v>121</v>
      </c>
      <c r="O324" s="56">
        <v>21</v>
      </c>
      <c r="P324" s="56">
        <v>24</v>
      </c>
      <c r="Q324" s="142">
        <v>24</v>
      </c>
      <c r="R324" s="140">
        <f t="shared" si="25"/>
        <v>190</v>
      </c>
      <c r="S324" s="74">
        <v>23</v>
      </c>
      <c r="T324" s="56">
        <v>24</v>
      </c>
      <c r="U324" s="34">
        <f t="shared" si="26"/>
        <v>237</v>
      </c>
      <c r="V324" s="173"/>
      <c r="W324" s="140">
        <f t="shared" si="28"/>
        <v>237</v>
      </c>
    </row>
    <row r="325" spans="1:23" ht="20.149999999999999" customHeight="1" x14ac:dyDescent="0.4">
      <c r="A325" s="65">
        <v>10</v>
      </c>
      <c r="B325" s="118">
        <v>292</v>
      </c>
      <c r="C325" s="28" t="s">
        <v>177</v>
      </c>
      <c r="D325" s="27" t="s">
        <v>178</v>
      </c>
      <c r="E325" s="46" t="s">
        <v>6</v>
      </c>
      <c r="F325" s="22" t="s">
        <v>9</v>
      </c>
      <c r="G325" s="62" t="s">
        <v>263</v>
      </c>
      <c r="H325" s="56">
        <v>25</v>
      </c>
      <c r="I325" s="56">
        <v>23</v>
      </c>
      <c r="J325" s="56">
        <v>23</v>
      </c>
      <c r="K325" s="34">
        <f>SUM(H325:J325)</f>
        <v>71</v>
      </c>
      <c r="L325" s="56">
        <v>24</v>
      </c>
      <c r="M325" s="56">
        <v>23</v>
      </c>
      <c r="N325" s="34">
        <f>SUM(K325:M325)</f>
        <v>118</v>
      </c>
      <c r="O325" s="56">
        <v>24</v>
      </c>
      <c r="P325" s="56">
        <v>23</v>
      </c>
      <c r="Q325" s="142">
        <v>24</v>
      </c>
      <c r="R325" s="140">
        <f>SUM(N325:Q325)</f>
        <v>189</v>
      </c>
      <c r="S325" s="74">
        <v>24</v>
      </c>
      <c r="T325" s="56">
        <v>24</v>
      </c>
      <c r="U325" s="34">
        <f t="shared" si="26"/>
        <v>237</v>
      </c>
      <c r="V325" s="173"/>
      <c r="W325" s="140">
        <f>SUM(U325:V325)</f>
        <v>237</v>
      </c>
    </row>
    <row r="326" spans="1:23" ht="20.149999999999999" customHeight="1" x14ac:dyDescent="0.4">
      <c r="A326" s="65">
        <v>11</v>
      </c>
      <c r="B326" s="118">
        <v>107</v>
      </c>
      <c r="C326" s="28" t="s">
        <v>23</v>
      </c>
      <c r="D326" s="27" t="s">
        <v>24</v>
      </c>
      <c r="E326" s="46" t="s">
        <v>6</v>
      </c>
      <c r="F326" s="22" t="s">
        <v>7</v>
      </c>
      <c r="G326" s="62"/>
      <c r="H326" s="56">
        <v>22</v>
      </c>
      <c r="I326" s="56">
        <v>23</v>
      </c>
      <c r="J326" s="56">
        <v>21</v>
      </c>
      <c r="K326" s="34">
        <f t="shared" si="23"/>
        <v>66</v>
      </c>
      <c r="L326" s="56">
        <v>23</v>
      </c>
      <c r="M326" s="56">
        <v>25</v>
      </c>
      <c r="N326" s="34">
        <f t="shared" si="24"/>
        <v>114</v>
      </c>
      <c r="O326" s="56">
        <v>24</v>
      </c>
      <c r="P326" s="56">
        <v>24</v>
      </c>
      <c r="Q326" s="142">
        <v>25</v>
      </c>
      <c r="R326" s="140">
        <f t="shared" si="25"/>
        <v>187</v>
      </c>
      <c r="S326" s="74">
        <v>25</v>
      </c>
      <c r="T326" s="56">
        <v>24</v>
      </c>
      <c r="U326" s="34">
        <f t="shared" si="26"/>
        <v>236</v>
      </c>
      <c r="V326" s="173"/>
      <c r="W326" s="140">
        <f t="shared" si="28"/>
        <v>236</v>
      </c>
    </row>
    <row r="327" spans="1:23" ht="20.149999999999999" customHeight="1" x14ac:dyDescent="0.4">
      <c r="A327" s="65">
        <v>12</v>
      </c>
      <c r="B327" s="118">
        <v>243</v>
      </c>
      <c r="C327" s="28" t="s">
        <v>146</v>
      </c>
      <c r="D327" s="27" t="s">
        <v>132</v>
      </c>
      <c r="E327" s="46" t="s">
        <v>6</v>
      </c>
      <c r="F327" s="22" t="s">
        <v>7</v>
      </c>
      <c r="G327" s="62"/>
      <c r="H327" s="56">
        <v>23</v>
      </c>
      <c r="I327" s="56">
        <v>23</v>
      </c>
      <c r="J327" s="56">
        <v>23</v>
      </c>
      <c r="K327" s="34">
        <f t="shared" si="23"/>
        <v>69</v>
      </c>
      <c r="L327" s="56">
        <v>22</v>
      </c>
      <c r="M327" s="56">
        <v>24</v>
      </c>
      <c r="N327" s="34">
        <f t="shared" si="24"/>
        <v>115</v>
      </c>
      <c r="O327" s="56">
        <v>25</v>
      </c>
      <c r="P327" s="56">
        <v>23</v>
      </c>
      <c r="Q327" s="142">
        <v>25</v>
      </c>
      <c r="R327" s="140">
        <f t="shared" si="25"/>
        <v>188</v>
      </c>
      <c r="S327" s="74">
        <v>24</v>
      </c>
      <c r="T327" s="56">
        <v>24</v>
      </c>
      <c r="U327" s="34">
        <f t="shared" si="26"/>
        <v>236</v>
      </c>
      <c r="V327" s="173"/>
      <c r="W327" s="140">
        <f t="shared" si="28"/>
        <v>236</v>
      </c>
    </row>
    <row r="328" spans="1:23" ht="20.149999999999999" customHeight="1" x14ac:dyDescent="0.4">
      <c r="A328" s="65">
        <v>13</v>
      </c>
      <c r="B328" s="118">
        <v>210</v>
      </c>
      <c r="C328" s="28" t="s">
        <v>116</v>
      </c>
      <c r="D328" s="27" t="s">
        <v>117</v>
      </c>
      <c r="E328" s="46" t="s">
        <v>6</v>
      </c>
      <c r="F328" s="22" t="s">
        <v>7</v>
      </c>
      <c r="G328" s="62"/>
      <c r="H328" s="56">
        <v>22</v>
      </c>
      <c r="I328" s="56">
        <v>24</v>
      </c>
      <c r="J328" s="56">
        <v>22</v>
      </c>
      <c r="K328" s="34">
        <f t="shared" si="23"/>
        <v>68</v>
      </c>
      <c r="L328" s="56">
        <v>23</v>
      </c>
      <c r="M328" s="56">
        <v>25</v>
      </c>
      <c r="N328" s="34">
        <f t="shared" si="24"/>
        <v>116</v>
      </c>
      <c r="O328" s="56">
        <v>24</v>
      </c>
      <c r="P328" s="56">
        <v>25</v>
      </c>
      <c r="Q328" s="142">
        <v>23</v>
      </c>
      <c r="R328" s="140">
        <f t="shared" si="25"/>
        <v>188</v>
      </c>
      <c r="S328" s="74">
        <v>23</v>
      </c>
      <c r="T328" s="56">
        <v>24</v>
      </c>
      <c r="U328" s="34">
        <f t="shared" si="26"/>
        <v>235</v>
      </c>
      <c r="V328" s="173"/>
      <c r="W328" s="140">
        <f t="shared" si="28"/>
        <v>235</v>
      </c>
    </row>
    <row r="329" spans="1:23" ht="20.149999999999999" customHeight="1" x14ac:dyDescent="0.4">
      <c r="A329" s="65">
        <v>14</v>
      </c>
      <c r="B329" s="118">
        <v>242</v>
      </c>
      <c r="C329" s="28" t="s">
        <v>144</v>
      </c>
      <c r="D329" s="27" t="s">
        <v>145</v>
      </c>
      <c r="E329" s="46" t="s">
        <v>39</v>
      </c>
      <c r="F329" s="22" t="s">
        <v>11</v>
      </c>
      <c r="G329" s="62"/>
      <c r="H329" s="56">
        <v>23</v>
      </c>
      <c r="I329" s="56">
        <v>24</v>
      </c>
      <c r="J329" s="56">
        <v>21</v>
      </c>
      <c r="K329" s="34">
        <f t="shared" si="23"/>
        <v>68</v>
      </c>
      <c r="L329" s="56">
        <v>24</v>
      </c>
      <c r="M329" s="56">
        <v>24</v>
      </c>
      <c r="N329" s="34">
        <f t="shared" si="24"/>
        <v>116</v>
      </c>
      <c r="O329" s="56">
        <v>23</v>
      </c>
      <c r="P329" s="56">
        <v>24</v>
      </c>
      <c r="Q329" s="142">
        <v>25</v>
      </c>
      <c r="R329" s="140">
        <f t="shared" si="25"/>
        <v>188</v>
      </c>
      <c r="S329" s="74">
        <v>24</v>
      </c>
      <c r="T329" s="56">
        <v>23</v>
      </c>
      <c r="U329" s="34">
        <f t="shared" si="26"/>
        <v>235</v>
      </c>
      <c r="V329" s="173"/>
      <c r="W329" s="140">
        <f t="shared" si="28"/>
        <v>235</v>
      </c>
    </row>
    <row r="330" spans="1:23" ht="20.149999999999999" customHeight="1" x14ac:dyDescent="0.4">
      <c r="A330" s="65">
        <v>15</v>
      </c>
      <c r="B330" s="118">
        <v>200</v>
      </c>
      <c r="C330" s="28" t="s">
        <v>106</v>
      </c>
      <c r="D330" s="27" t="s">
        <v>107</v>
      </c>
      <c r="E330" s="46" t="s">
        <v>6</v>
      </c>
      <c r="F330" s="22" t="s">
        <v>7</v>
      </c>
      <c r="G330" s="62"/>
      <c r="H330" s="56">
        <v>23</v>
      </c>
      <c r="I330" s="56">
        <v>24</v>
      </c>
      <c r="J330" s="56">
        <v>23</v>
      </c>
      <c r="K330" s="34">
        <f t="shared" si="23"/>
        <v>70</v>
      </c>
      <c r="L330" s="56">
        <v>25</v>
      </c>
      <c r="M330" s="56">
        <v>24</v>
      </c>
      <c r="N330" s="34">
        <f t="shared" si="24"/>
        <v>119</v>
      </c>
      <c r="O330" s="56">
        <v>23</v>
      </c>
      <c r="P330" s="56">
        <v>23</v>
      </c>
      <c r="Q330" s="142">
        <v>22</v>
      </c>
      <c r="R330" s="140">
        <f t="shared" si="25"/>
        <v>187</v>
      </c>
      <c r="S330" s="74">
        <v>24</v>
      </c>
      <c r="T330" s="56">
        <v>23</v>
      </c>
      <c r="U330" s="34">
        <f t="shared" si="26"/>
        <v>234</v>
      </c>
      <c r="V330" s="173"/>
      <c r="W330" s="140">
        <f t="shared" si="28"/>
        <v>234</v>
      </c>
    </row>
    <row r="331" spans="1:23" ht="20.149999999999999" customHeight="1" x14ac:dyDescent="0.4">
      <c r="A331" s="65">
        <v>16</v>
      </c>
      <c r="B331" s="118">
        <v>104</v>
      </c>
      <c r="C331" s="28" t="s">
        <v>21</v>
      </c>
      <c r="D331" s="27" t="s">
        <v>22</v>
      </c>
      <c r="E331" s="46" t="s">
        <v>10</v>
      </c>
      <c r="F331" s="22" t="s">
        <v>9</v>
      </c>
      <c r="G331" s="62" t="s">
        <v>263</v>
      </c>
      <c r="H331" s="56">
        <v>23</v>
      </c>
      <c r="I331" s="56">
        <v>24</v>
      </c>
      <c r="J331" s="56">
        <v>25</v>
      </c>
      <c r="K331" s="34">
        <f t="shared" si="23"/>
        <v>72</v>
      </c>
      <c r="L331" s="56">
        <v>24</v>
      </c>
      <c r="M331" s="56">
        <v>23</v>
      </c>
      <c r="N331" s="34">
        <f t="shared" si="24"/>
        <v>119</v>
      </c>
      <c r="O331" s="56">
        <v>23</v>
      </c>
      <c r="P331" s="56">
        <v>22</v>
      </c>
      <c r="Q331" s="142">
        <v>23</v>
      </c>
      <c r="R331" s="140">
        <f t="shared" si="25"/>
        <v>187</v>
      </c>
      <c r="S331" s="74">
        <v>21</v>
      </c>
      <c r="T331" s="56">
        <v>24</v>
      </c>
      <c r="U331" s="34">
        <f t="shared" si="26"/>
        <v>232</v>
      </c>
      <c r="V331" s="173"/>
      <c r="W331" s="140">
        <f t="shared" si="28"/>
        <v>232</v>
      </c>
    </row>
    <row r="332" spans="1:23" ht="20.149999999999999" customHeight="1" x14ac:dyDescent="0.4">
      <c r="A332" s="65">
        <v>17</v>
      </c>
      <c r="B332" s="118">
        <v>183</v>
      </c>
      <c r="C332" s="28" t="s">
        <v>91</v>
      </c>
      <c r="D332" s="27" t="s">
        <v>92</v>
      </c>
      <c r="E332" s="46" t="s">
        <v>6</v>
      </c>
      <c r="F332" s="22" t="s">
        <v>7</v>
      </c>
      <c r="G332" s="62"/>
      <c r="H332" s="56">
        <v>24</v>
      </c>
      <c r="I332" s="56">
        <v>25</v>
      </c>
      <c r="J332" s="56">
        <v>24</v>
      </c>
      <c r="K332" s="34">
        <f t="shared" si="23"/>
        <v>73</v>
      </c>
      <c r="L332" s="56">
        <v>24</v>
      </c>
      <c r="M332" s="56">
        <v>21</v>
      </c>
      <c r="N332" s="34">
        <f t="shared" si="24"/>
        <v>118</v>
      </c>
      <c r="O332" s="56">
        <v>25</v>
      </c>
      <c r="P332" s="56">
        <v>22</v>
      </c>
      <c r="Q332" s="142">
        <v>24</v>
      </c>
      <c r="R332" s="140">
        <f t="shared" si="25"/>
        <v>189</v>
      </c>
      <c r="S332" s="74">
        <v>20</v>
      </c>
      <c r="T332" s="56">
        <v>23</v>
      </c>
      <c r="U332" s="34">
        <f t="shared" si="26"/>
        <v>232</v>
      </c>
      <c r="V332" s="173"/>
      <c r="W332" s="140">
        <f t="shared" si="28"/>
        <v>232</v>
      </c>
    </row>
    <row r="333" spans="1:23" ht="20.149999999999999" customHeight="1" x14ac:dyDescent="0.4">
      <c r="A333" s="65">
        <v>18</v>
      </c>
      <c r="B333" s="118">
        <v>257</v>
      </c>
      <c r="C333" s="28" t="s">
        <v>151</v>
      </c>
      <c r="D333" s="27" t="s">
        <v>152</v>
      </c>
      <c r="E333" s="46" t="s">
        <v>10</v>
      </c>
      <c r="F333" s="22" t="s">
        <v>11</v>
      </c>
      <c r="G333" s="62"/>
      <c r="H333" s="56">
        <v>23</v>
      </c>
      <c r="I333" s="56">
        <v>23</v>
      </c>
      <c r="J333" s="56">
        <v>23</v>
      </c>
      <c r="K333" s="34">
        <f t="shared" si="23"/>
        <v>69</v>
      </c>
      <c r="L333" s="56">
        <v>24</v>
      </c>
      <c r="M333" s="56">
        <v>21</v>
      </c>
      <c r="N333" s="34">
        <f t="shared" si="24"/>
        <v>114</v>
      </c>
      <c r="O333" s="56">
        <v>24</v>
      </c>
      <c r="P333" s="56">
        <v>23</v>
      </c>
      <c r="Q333" s="142">
        <v>25</v>
      </c>
      <c r="R333" s="140">
        <f t="shared" si="25"/>
        <v>186</v>
      </c>
      <c r="S333" s="74">
        <v>20</v>
      </c>
      <c r="T333" s="56">
        <v>25</v>
      </c>
      <c r="U333" s="34">
        <f t="shared" si="26"/>
        <v>231</v>
      </c>
      <c r="V333" s="173"/>
      <c r="W333" s="140">
        <f t="shared" si="28"/>
        <v>231</v>
      </c>
    </row>
    <row r="334" spans="1:23" ht="20.149999999999999" customHeight="1" x14ac:dyDescent="0.4">
      <c r="A334" s="65">
        <v>19</v>
      </c>
      <c r="B334" s="118">
        <v>109</v>
      </c>
      <c r="C334" s="28" t="s">
        <v>26</v>
      </c>
      <c r="D334" s="27" t="s">
        <v>27</v>
      </c>
      <c r="E334" s="46" t="s">
        <v>10</v>
      </c>
      <c r="F334" s="22" t="s">
        <v>7</v>
      </c>
      <c r="G334" s="62"/>
      <c r="H334" s="56">
        <v>23</v>
      </c>
      <c r="I334" s="56">
        <v>24</v>
      </c>
      <c r="J334" s="56">
        <v>21</v>
      </c>
      <c r="K334" s="34">
        <f t="shared" si="23"/>
        <v>68</v>
      </c>
      <c r="L334" s="56">
        <v>24</v>
      </c>
      <c r="M334" s="56">
        <v>24</v>
      </c>
      <c r="N334" s="34">
        <f t="shared" si="24"/>
        <v>116</v>
      </c>
      <c r="O334" s="56">
        <v>24</v>
      </c>
      <c r="P334" s="56">
        <v>24</v>
      </c>
      <c r="Q334" s="142">
        <v>23</v>
      </c>
      <c r="R334" s="140">
        <f t="shared" si="25"/>
        <v>187</v>
      </c>
      <c r="S334" s="74">
        <v>23</v>
      </c>
      <c r="T334" s="56">
        <v>21</v>
      </c>
      <c r="U334" s="34">
        <f t="shared" si="26"/>
        <v>231</v>
      </c>
      <c r="V334" s="173"/>
      <c r="W334" s="140">
        <f t="shared" si="28"/>
        <v>231</v>
      </c>
    </row>
    <row r="335" spans="1:23" ht="20.149999999999999" customHeight="1" x14ac:dyDescent="0.4">
      <c r="A335" s="65">
        <v>20</v>
      </c>
      <c r="B335" s="118">
        <v>301</v>
      </c>
      <c r="C335" s="28" t="s">
        <v>192</v>
      </c>
      <c r="D335" s="27" t="s">
        <v>55</v>
      </c>
      <c r="E335" s="46" t="s">
        <v>6</v>
      </c>
      <c r="F335" s="22" t="s">
        <v>13</v>
      </c>
      <c r="G335" s="62"/>
      <c r="H335" s="56">
        <v>23</v>
      </c>
      <c r="I335" s="56">
        <v>21</v>
      </c>
      <c r="J335" s="56">
        <v>22</v>
      </c>
      <c r="K335" s="34">
        <f t="shared" si="23"/>
        <v>66</v>
      </c>
      <c r="L335" s="56">
        <v>23</v>
      </c>
      <c r="M335" s="56">
        <v>21</v>
      </c>
      <c r="N335" s="34">
        <f t="shared" si="24"/>
        <v>110</v>
      </c>
      <c r="O335" s="56">
        <v>24</v>
      </c>
      <c r="P335" s="56">
        <v>25</v>
      </c>
      <c r="Q335" s="142">
        <v>23</v>
      </c>
      <c r="R335" s="140">
        <f t="shared" si="25"/>
        <v>182</v>
      </c>
      <c r="S335" s="74">
        <v>24</v>
      </c>
      <c r="T335" s="56">
        <v>23</v>
      </c>
      <c r="U335" s="34">
        <f t="shared" si="26"/>
        <v>229</v>
      </c>
      <c r="V335" s="173"/>
      <c r="W335" s="140">
        <f t="shared" si="28"/>
        <v>229</v>
      </c>
    </row>
    <row r="336" spans="1:23" ht="20.149999999999999" customHeight="1" x14ac:dyDescent="0.4">
      <c r="A336" s="65">
        <v>21</v>
      </c>
      <c r="B336" s="118">
        <v>176</v>
      </c>
      <c r="C336" s="28" t="s">
        <v>83</v>
      </c>
      <c r="D336" s="27" t="s">
        <v>84</v>
      </c>
      <c r="E336" s="46" t="s">
        <v>10</v>
      </c>
      <c r="F336" s="22" t="s">
        <v>11</v>
      </c>
      <c r="G336" s="62"/>
      <c r="H336" s="56">
        <v>22</v>
      </c>
      <c r="I336" s="56">
        <v>22</v>
      </c>
      <c r="J336" s="56">
        <v>23</v>
      </c>
      <c r="K336" s="34">
        <f t="shared" si="23"/>
        <v>67</v>
      </c>
      <c r="L336" s="56">
        <v>23</v>
      </c>
      <c r="M336" s="56">
        <v>25</v>
      </c>
      <c r="N336" s="34">
        <f t="shared" si="24"/>
        <v>115</v>
      </c>
      <c r="O336" s="56">
        <v>22</v>
      </c>
      <c r="P336" s="56">
        <v>22</v>
      </c>
      <c r="Q336" s="142">
        <v>23</v>
      </c>
      <c r="R336" s="140">
        <f t="shared" si="25"/>
        <v>182</v>
      </c>
      <c r="S336" s="74">
        <v>23</v>
      </c>
      <c r="T336" s="56">
        <v>23</v>
      </c>
      <c r="U336" s="34">
        <f t="shared" si="26"/>
        <v>228</v>
      </c>
      <c r="V336" s="173"/>
      <c r="W336" s="140">
        <f t="shared" si="28"/>
        <v>228</v>
      </c>
    </row>
    <row r="337" spans="1:23" ht="20.149999999999999" customHeight="1" x14ac:dyDescent="0.4">
      <c r="A337" s="65">
        <v>22</v>
      </c>
      <c r="B337" s="118">
        <v>293</v>
      </c>
      <c r="C337" s="28" t="s">
        <v>179</v>
      </c>
      <c r="D337" s="27" t="s">
        <v>180</v>
      </c>
      <c r="E337" s="46" t="s">
        <v>10</v>
      </c>
      <c r="F337" s="22" t="s">
        <v>7</v>
      </c>
      <c r="G337" s="62"/>
      <c r="H337" s="56">
        <v>25</v>
      </c>
      <c r="I337" s="56">
        <v>21</v>
      </c>
      <c r="J337" s="56">
        <v>24</v>
      </c>
      <c r="K337" s="34">
        <f t="shared" si="23"/>
        <v>70</v>
      </c>
      <c r="L337" s="56">
        <v>24</v>
      </c>
      <c r="M337" s="56">
        <v>22</v>
      </c>
      <c r="N337" s="34">
        <f t="shared" si="24"/>
        <v>116</v>
      </c>
      <c r="O337" s="56">
        <v>23</v>
      </c>
      <c r="P337" s="56">
        <v>24</v>
      </c>
      <c r="Q337" s="142">
        <v>20</v>
      </c>
      <c r="R337" s="140">
        <f t="shared" si="25"/>
        <v>183</v>
      </c>
      <c r="S337" s="74">
        <v>24</v>
      </c>
      <c r="T337" s="56">
        <v>21</v>
      </c>
      <c r="U337" s="34">
        <f t="shared" si="26"/>
        <v>228</v>
      </c>
      <c r="V337" s="173"/>
      <c r="W337" s="140">
        <f t="shared" si="28"/>
        <v>228</v>
      </c>
    </row>
    <row r="338" spans="1:23" ht="20.149999999999999" customHeight="1" x14ac:dyDescent="0.4">
      <c r="A338" s="65">
        <v>23</v>
      </c>
      <c r="B338" s="118">
        <v>236</v>
      </c>
      <c r="C338" s="28" t="s">
        <v>137</v>
      </c>
      <c r="D338" s="27" t="s">
        <v>138</v>
      </c>
      <c r="E338" s="46" t="s">
        <v>6</v>
      </c>
      <c r="F338" s="22" t="s">
        <v>9</v>
      </c>
      <c r="G338" s="62"/>
      <c r="H338" s="56">
        <v>24</v>
      </c>
      <c r="I338" s="56">
        <v>21</v>
      </c>
      <c r="J338" s="56">
        <v>19</v>
      </c>
      <c r="K338" s="34">
        <f t="shared" si="23"/>
        <v>64</v>
      </c>
      <c r="L338" s="56">
        <v>23</v>
      </c>
      <c r="M338" s="56">
        <v>25</v>
      </c>
      <c r="N338" s="34">
        <f t="shared" si="24"/>
        <v>112</v>
      </c>
      <c r="O338" s="56">
        <v>25</v>
      </c>
      <c r="P338" s="56">
        <v>24</v>
      </c>
      <c r="Q338" s="142">
        <v>22</v>
      </c>
      <c r="R338" s="140">
        <f t="shared" si="25"/>
        <v>183</v>
      </c>
      <c r="S338" s="74">
        <v>21</v>
      </c>
      <c r="T338" s="56">
        <v>23</v>
      </c>
      <c r="U338" s="34">
        <f t="shared" si="26"/>
        <v>227</v>
      </c>
      <c r="V338" s="173"/>
      <c r="W338" s="140">
        <f t="shared" si="28"/>
        <v>227</v>
      </c>
    </row>
    <row r="339" spans="1:23" ht="20.149999999999999" customHeight="1" x14ac:dyDescent="0.4">
      <c r="A339" s="65">
        <v>24</v>
      </c>
      <c r="B339" s="118">
        <v>181</v>
      </c>
      <c r="C339" s="28" t="s">
        <v>87</v>
      </c>
      <c r="D339" s="27" t="s">
        <v>88</v>
      </c>
      <c r="E339" s="46" t="s">
        <v>10</v>
      </c>
      <c r="F339" s="22" t="s">
        <v>7</v>
      </c>
      <c r="G339" s="62" t="s">
        <v>263</v>
      </c>
      <c r="H339" s="56">
        <v>24</v>
      </c>
      <c r="I339" s="56">
        <v>21</v>
      </c>
      <c r="J339" s="56">
        <v>21</v>
      </c>
      <c r="K339" s="34">
        <f t="shared" si="23"/>
        <v>66</v>
      </c>
      <c r="L339" s="56">
        <v>22</v>
      </c>
      <c r="M339" s="56">
        <v>23</v>
      </c>
      <c r="N339" s="34">
        <f t="shared" si="24"/>
        <v>111</v>
      </c>
      <c r="O339" s="56">
        <v>22</v>
      </c>
      <c r="P339" s="56">
        <v>25</v>
      </c>
      <c r="Q339" s="142">
        <v>23</v>
      </c>
      <c r="R339" s="140">
        <f t="shared" si="25"/>
        <v>181</v>
      </c>
      <c r="S339" s="74">
        <v>22</v>
      </c>
      <c r="T339" s="56">
        <v>23</v>
      </c>
      <c r="U339" s="34">
        <f t="shared" si="26"/>
        <v>226</v>
      </c>
      <c r="V339" s="173"/>
      <c r="W339" s="140">
        <f t="shared" si="28"/>
        <v>226</v>
      </c>
    </row>
    <row r="340" spans="1:23" ht="20.149999999999999" customHeight="1" x14ac:dyDescent="0.4">
      <c r="A340" s="65">
        <v>25</v>
      </c>
      <c r="B340" s="118">
        <v>232</v>
      </c>
      <c r="C340" s="28" t="s">
        <v>133</v>
      </c>
      <c r="D340" s="27" t="s">
        <v>134</v>
      </c>
      <c r="E340" s="46" t="s">
        <v>8</v>
      </c>
      <c r="F340" s="22" t="s">
        <v>11</v>
      </c>
      <c r="G340" s="62"/>
      <c r="H340" s="56">
        <v>21</v>
      </c>
      <c r="I340" s="56">
        <v>23</v>
      </c>
      <c r="J340" s="56">
        <v>21</v>
      </c>
      <c r="K340" s="34">
        <f t="shared" si="23"/>
        <v>65</v>
      </c>
      <c r="L340" s="56">
        <v>24</v>
      </c>
      <c r="M340" s="56">
        <v>23</v>
      </c>
      <c r="N340" s="34">
        <f t="shared" si="24"/>
        <v>112</v>
      </c>
      <c r="O340" s="56">
        <v>24</v>
      </c>
      <c r="P340" s="56">
        <v>24</v>
      </c>
      <c r="Q340" s="142">
        <v>22</v>
      </c>
      <c r="R340" s="140">
        <f t="shared" si="25"/>
        <v>182</v>
      </c>
      <c r="S340" s="74">
        <v>24</v>
      </c>
      <c r="T340" s="56">
        <v>20</v>
      </c>
      <c r="U340" s="34">
        <f t="shared" si="26"/>
        <v>226</v>
      </c>
      <c r="V340" s="173"/>
      <c r="W340" s="140">
        <f t="shared" si="28"/>
        <v>226</v>
      </c>
    </row>
    <row r="341" spans="1:23" ht="20.149999999999999" customHeight="1" x14ac:dyDescent="0.4">
      <c r="A341" s="65">
        <v>26</v>
      </c>
      <c r="B341" s="118">
        <v>297</v>
      </c>
      <c r="C341" s="28" t="s">
        <v>187</v>
      </c>
      <c r="D341" s="27" t="s">
        <v>97</v>
      </c>
      <c r="E341" s="46" t="s">
        <v>6</v>
      </c>
      <c r="F341" s="22" t="s">
        <v>7</v>
      </c>
      <c r="G341" s="62"/>
      <c r="H341" s="56">
        <v>24</v>
      </c>
      <c r="I341" s="56">
        <v>25</v>
      </c>
      <c r="J341" s="56">
        <v>23</v>
      </c>
      <c r="K341" s="34">
        <f t="shared" si="23"/>
        <v>72</v>
      </c>
      <c r="L341" s="56">
        <v>22</v>
      </c>
      <c r="M341" s="56">
        <v>22</v>
      </c>
      <c r="N341" s="34">
        <f t="shared" si="24"/>
        <v>116</v>
      </c>
      <c r="O341" s="56">
        <v>22</v>
      </c>
      <c r="P341" s="56">
        <v>22</v>
      </c>
      <c r="Q341" s="142">
        <v>20</v>
      </c>
      <c r="R341" s="140">
        <f t="shared" si="25"/>
        <v>180</v>
      </c>
      <c r="S341" s="74">
        <v>21</v>
      </c>
      <c r="T341" s="56">
        <v>24</v>
      </c>
      <c r="U341" s="34">
        <f t="shared" si="26"/>
        <v>225</v>
      </c>
      <c r="V341" s="173"/>
      <c r="W341" s="140">
        <f t="shared" si="28"/>
        <v>225</v>
      </c>
    </row>
    <row r="342" spans="1:23" ht="20.149999999999999" customHeight="1" x14ac:dyDescent="0.4">
      <c r="A342" s="65">
        <v>27</v>
      </c>
      <c r="B342" s="118">
        <v>245</v>
      </c>
      <c r="C342" s="28" t="s">
        <v>147</v>
      </c>
      <c r="D342" s="27" t="s">
        <v>148</v>
      </c>
      <c r="E342" s="46" t="s">
        <v>8</v>
      </c>
      <c r="F342" s="22" t="s">
        <v>11</v>
      </c>
      <c r="G342" s="62"/>
      <c r="H342" s="56">
        <v>24</v>
      </c>
      <c r="I342" s="56">
        <v>22</v>
      </c>
      <c r="J342" s="56">
        <v>21</v>
      </c>
      <c r="K342" s="34">
        <f t="shared" si="23"/>
        <v>67</v>
      </c>
      <c r="L342" s="56">
        <v>21</v>
      </c>
      <c r="M342" s="56">
        <v>22</v>
      </c>
      <c r="N342" s="34">
        <f t="shared" si="24"/>
        <v>110</v>
      </c>
      <c r="O342" s="56">
        <v>24</v>
      </c>
      <c r="P342" s="56">
        <v>23</v>
      </c>
      <c r="Q342" s="142">
        <v>22</v>
      </c>
      <c r="R342" s="140">
        <f t="shared" si="25"/>
        <v>179</v>
      </c>
      <c r="S342" s="74">
        <v>23</v>
      </c>
      <c r="T342" s="56">
        <v>22</v>
      </c>
      <c r="U342" s="34">
        <f t="shared" si="26"/>
        <v>224</v>
      </c>
      <c r="V342" s="173"/>
      <c r="W342" s="140">
        <f t="shared" si="28"/>
        <v>224</v>
      </c>
    </row>
    <row r="343" spans="1:23" ht="20.149999999999999" customHeight="1" x14ac:dyDescent="0.4">
      <c r="A343" s="65">
        <v>28</v>
      </c>
      <c r="B343" s="118">
        <v>270</v>
      </c>
      <c r="C343" s="28" t="s">
        <v>156</v>
      </c>
      <c r="D343" s="27" t="s">
        <v>157</v>
      </c>
      <c r="E343" s="46" t="s">
        <v>8</v>
      </c>
      <c r="F343" s="22" t="s">
        <v>11</v>
      </c>
      <c r="G343" s="62"/>
      <c r="H343" s="56">
        <v>23</v>
      </c>
      <c r="I343" s="56">
        <v>21</v>
      </c>
      <c r="J343" s="56">
        <v>22</v>
      </c>
      <c r="K343" s="34">
        <f t="shared" si="23"/>
        <v>66</v>
      </c>
      <c r="L343" s="56">
        <v>20</v>
      </c>
      <c r="M343" s="56">
        <v>24</v>
      </c>
      <c r="N343" s="34">
        <f t="shared" si="24"/>
        <v>110</v>
      </c>
      <c r="O343" s="56">
        <v>21</v>
      </c>
      <c r="P343" s="56">
        <v>23</v>
      </c>
      <c r="Q343" s="142">
        <v>20</v>
      </c>
      <c r="R343" s="140">
        <f t="shared" si="25"/>
        <v>174</v>
      </c>
      <c r="S343" s="74">
        <v>23</v>
      </c>
      <c r="T343" s="56">
        <v>25</v>
      </c>
      <c r="U343" s="34">
        <f t="shared" si="26"/>
        <v>222</v>
      </c>
      <c r="V343" s="173"/>
      <c r="W343" s="140">
        <f t="shared" si="28"/>
        <v>222</v>
      </c>
    </row>
    <row r="344" spans="1:23" ht="20.149999999999999" customHeight="1" x14ac:dyDescent="0.4">
      <c r="A344" s="65">
        <v>29</v>
      </c>
      <c r="B344" s="119">
        <v>322</v>
      </c>
      <c r="C344" s="29" t="s">
        <v>206</v>
      </c>
      <c r="D344" s="30" t="s">
        <v>207</v>
      </c>
      <c r="E344" s="49" t="s">
        <v>204</v>
      </c>
      <c r="F344" s="21" t="s">
        <v>44</v>
      </c>
      <c r="G344" s="62"/>
      <c r="H344" s="56">
        <v>20</v>
      </c>
      <c r="I344" s="56" t="s">
        <v>366</v>
      </c>
      <c r="J344" s="56">
        <v>23</v>
      </c>
      <c r="K344" s="34">
        <f>SUM(H344:J344)+18</f>
        <v>61</v>
      </c>
      <c r="L344" s="56">
        <v>24</v>
      </c>
      <c r="M344" s="56">
        <v>23</v>
      </c>
      <c r="N344" s="34">
        <f t="shared" si="24"/>
        <v>108</v>
      </c>
      <c r="O344" s="56">
        <v>24</v>
      </c>
      <c r="P344" s="56">
        <v>21</v>
      </c>
      <c r="Q344" s="142">
        <v>22</v>
      </c>
      <c r="R344" s="140">
        <f t="shared" si="25"/>
        <v>175</v>
      </c>
      <c r="S344" s="74">
        <v>25</v>
      </c>
      <c r="T344" s="56">
        <v>22</v>
      </c>
      <c r="U344" s="34">
        <f t="shared" si="26"/>
        <v>222</v>
      </c>
      <c r="V344" s="173"/>
      <c r="W344" s="140">
        <f t="shared" si="28"/>
        <v>222</v>
      </c>
    </row>
    <row r="345" spans="1:23" ht="20.149999999999999" customHeight="1" x14ac:dyDescent="0.4">
      <c r="A345" s="65">
        <v>30</v>
      </c>
      <c r="B345" s="118">
        <v>267</v>
      </c>
      <c r="C345" s="28" t="s">
        <v>153</v>
      </c>
      <c r="D345" s="27" t="s">
        <v>57</v>
      </c>
      <c r="E345" s="46" t="s">
        <v>6</v>
      </c>
      <c r="F345" s="22" t="s">
        <v>11</v>
      </c>
      <c r="G345" s="62"/>
      <c r="H345" s="56">
        <v>22</v>
      </c>
      <c r="I345" s="56">
        <v>23</v>
      </c>
      <c r="J345" s="56">
        <v>23</v>
      </c>
      <c r="K345" s="34">
        <f t="shared" ref="K345:K376" si="29">SUM(H345:J345)</f>
        <v>68</v>
      </c>
      <c r="L345" s="56">
        <v>24</v>
      </c>
      <c r="M345" s="56">
        <v>19</v>
      </c>
      <c r="N345" s="34">
        <f t="shared" si="24"/>
        <v>111</v>
      </c>
      <c r="O345" s="56">
        <v>21</v>
      </c>
      <c r="P345" s="56">
        <v>21</v>
      </c>
      <c r="Q345" s="142">
        <v>24</v>
      </c>
      <c r="R345" s="140">
        <f t="shared" si="25"/>
        <v>177</v>
      </c>
      <c r="S345" s="74">
        <v>23</v>
      </c>
      <c r="T345" s="56">
        <v>22</v>
      </c>
      <c r="U345" s="34">
        <f t="shared" si="26"/>
        <v>222</v>
      </c>
      <c r="V345" s="173"/>
      <c r="W345" s="140">
        <f t="shared" si="28"/>
        <v>222</v>
      </c>
    </row>
    <row r="346" spans="1:23" ht="20.149999999999999" customHeight="1" x14ac:dyDescent="0.4">
      <c r="A346" s="65">
        <v>31</v>
      </c>
      <c r="B346" s="118">
        <v>111</v>
      </c>
      <c r="C346" s="28" t="s">
        <v>28</v>
      </c>
      <c r="D346" s="27" t="s">
        <v>29</v>
      </c>
      <c r="E346" s="46" t="s">
        <v>10</v>
      </c>
      <c r="F346" s="22" t="s">
        <v>11</v>
      </c>
      <c r="G346" s="62"/>
      <c r="H346" s="56">
        <v>25</v>
      </c>
      <c r="I346" s="56">
        <v>21</v>
      </c>
      <c r="J346" s="56">
        <v>24</v>
      </c>
      <c r="K346" s="34">
        <f t="shared" si="29"/>
        <v>70</v>
      </c>
      <c r="L346" s="56">
        <v>21</v>
      </c>
      <c r="M346" s="56">
        <v>23</v>
      </c>
      <c r="N346" s="34">
        <f t="shared" si="24"/>
        <v>114</v>
      </c>
      <c r="O346" s="56">
        <v>20</v>
      </c>
      <c r="P346" s="56">
        <v>22</v>
      </c>
      <c r="Q346" s="142">
        <v>22</v>
      </c>
      <c r="R346" s="140">
        <f t="shared" si="25"/>
        <v>178</v>
      </c>
      <c r="S346" s="74">
        <v>22</v>
      </c>
      <c r="T346" s="56">
        <v>22</v>
      </c>
      <c r="U346" s="34">
        <f t="shared" si="26"/>
        <v>222</v>
      </c>
      <c r="V346" s="173"/>
      <c r="W346" s="140">
        <f t="shared" si="28"/>
        <v>222</v>
      </c>
    </row>
    <row r="347" spans="1:23" ht="20.149999999999999" customHeight="1" x14ac:dyDescent="0.4">
      <c r="A347" s="65">
        <v>32</v>
      </c>
      <c r="B347" s="118">
        <v>116</v>
      </c>
      <c r="C347" s="28" t="s">
        <v>33</v>
      </c>
      <c r="D347" s="27" t="s">
        <v>34</v>
      </c>
      <c r="E347" s="46" t="s">
        <v>10</v>
      </c>
      <c r="F347" s="22" t="s">
        <v>9</v>
      </c>
      <c r="G347" s="62" t="s">
        <v>263</v>
      </c>
      <c r="H347" s="56">
        <v>21</v>
      </c>
      <c r="I347" s="56">
        <v>23</v>
      </c>
      <c r="J347" s="56">
        <v>23</v>
      </c>
      <c r="K347" s="34">
        <f t="shared" si="29"/>
        <v>67</v>
      </c>
      <c r="L347" s="56">
        <v>25</v>
      </c>
      <c r="M347" s="56">
        <v>23</v>
      </c>
      <c r="N347" s="34">
        <f t="shared" si="24"/>
        <v>115</v>
      </c>
      <c r="O347" s="56">
        <v>22</v>
      </c>
      <c r="P347" s="56">
        <v>21</v>
      </c>
      <c r="Q347" s="142">
        <v>23</v>
      </c>
      <c r="R347" s="140">
        <f t="shared" si="25"/>
        <v>181</v>
      </c>
      <c r="S347" s="74">
        <v>22</v>
      </c>
      <c r="T347" s="56">
        <v>19</v>
      </c>
      <c r="U347" s="34">
        <f t="shared" si="26"/>
        <v>222</v>
      </c>
      <c r="V347" s="173"/>
      <c r="W347" s="140">
        <f t="shared" si="28"/>
        <v>222</v>
      </c>
    </row>
    <row r="348" spans="1:23" ht="20.149999999999999" customHeight="1" x14ac:dyDescent="0.4">
      <c r="A348" s="65">
        <v>33</v>
      </c>
      <c r="B348" s="118">
        <v>133</v>
      </c>
      <c r="C348" s="28" t="s">
        <v>48</v>
      </c>
      <c r="D348" s="27" t="s">
        <v>49</v>
      </c>
      <c r="E348" s="46" t="s">
        <v>10</v>
      </c>
      <c r="F348" s="22" t="s">
        <v>13</v>
      </c>
      <c r="G348" s="62"/>
      <c r="H348" s="56">
        <v>24</v>
      </c>
      <c r="I348" s="56">
        <v>24</v>
      </c>
      <c r="J348" s="56">
        <v>23</v>
      </c>
      <c r="K348" s="34">
        <f t="shared" si="29"/>
        <v>71</v>
      </c>
      <c r="L348" s="56">
        <v>20</v>
      </c>
      <c r="M348" s="56">
        <v>23</v>
      </c>
      <c r="N348" s="34">
        <f t="shared" ref="N348:N369" si="30">SUM(K348:M348)</f>
        <v>114</v>
      </c>
      <c r="O348" s="56">
        <v>23</v>
      </c>
      <c r="P348" s="56">
        <v>21</v>
      </c>
      <c r="Q348" s="142">
        <v>24</v>
      </c>
      <c r="R348" s="140">
        <f t="shared" ref="R348:R374" si="31">SUM(N348:Q348)</f>
        <v>182</v>
      </c>
      <c r="S348" s="74">
        <v>21</v>
      </c>
      <c r="T348" s="56">
        <v>19</v>
      </c>
      <c r="U348" s="34">
        <f t="shared" ref="U348:U379" si="32">SUM(R348:T348)</f>
        <v>222</v>
      </c>
      <c r="V348" s="173"/>
      <c r="W348" s="140">
        <f t="shared" si="28"/>
        <v>222</v>
      </c>
    </row>
    <row r="349" spans="1:23" ht="20.149999999999999" customHeight="1" x14ac:dyDescent="0.4">
      <c r="A349" s="65">
        <v>34</v>
      </c>
      <c r="B349" s="118">
        <v>271</v>
      </c>
      <c r="C349" s="28" t="s">
        <v>158</v>
      </c>
      <c r="D349" s="27" t="s">
        <v>63</v>
      </c>
      <c r="E349" s="46" t="s">
        <v>39</v>
      </c>
      <c r="F349" s="22" t="s">
        <v>9</v>
      </c>
      <c r="G349" s="62"/>
      <c r="H349" s="56">
        <v>24</v>
      </c>
      <c r="I349" s="56">
        <v>19</v>
      </c>
      <c r="J349" s="56">
        <v>21</v>
      </c>
      <c r="K349" s="34">
        <f t="shared" si="29"/>
        <v>64</v>
      </c>
      <c r="L349" s="56">
        <v>21</v>
      </c>
      <c r="M349" s="56">
        <v>20</v>
      </c>
      <c r="N349" s="34">
        <f t="shared" si="30"/>
        <v>105</v>
      </c>
      <c r="O349" s="56">
        <v>23</v>
      </c>
      <c r="P349" s="56">
        <v>24</v>
      </c>
      <c r="Q349" s="142">
        <v>23</v>
      </c>
      <c r="R349" s="140">
        <f t="shared" si="31"/>
        <v>175</v>
      </c>
      <c r="S349" s="74">
        <v>21</v>
      </c>
      <c r="T349" s="56">
        <v>24</v>
      </c>
      <c r="U349" s="34">
        <f t="shared" si="32"/>
        <v>220</v>
      </c>
      <c r="V349" s="173"/>
      <c r="W349" s="140">
        <f t="shared" si="28"/>
        <v>220</v>
      </c>
    </row>
    <row r="350" spans="1:23" ht="20.149999999999999" customHeight="1" x14ac:dyDescent="0.4">
      <c r="A350" s="65">
        <v>35</v>
      </c>
      <c r="B350" s="118">
        <v>226</v>
      </c>
      <c r="C350" s="28" t="s">
        <v>129</v>
      </c>
      <c r="D350" s="27" t="s">
        <v>130</v>
      </c>
      <c r="E350" s="46" t="s">
        <v>8</v>
      </c>
      <c r="F350" s="22" t="s">
        <v>13</v>
      </c>
      <c r="G350" s="62"/>
      <c r="H350" s="56">
        <v>24</v>
      </c>
      <c r="I350" s="56">
        <v>20</v>
      </c>
      <c r="J350" s="56">
        <v>23</v>
      </c>
      <c r="K350" s="34">
        <f t="shared" si="29"/>
        <v>67</v>
      </c>
      <c r="L350" s="56">
        <v>22</v>
      </c>
      <c r="M350" s="56">
        <v>23</v>
      </c>
      <c r="N350" s="34">
        <f t="shared" si="30"/>
        <v>112</v>
      </c>
      <c r="O350" s="56">
        <v>20</v>
      </c>
      <c r="P350" s="56">
        <v>22</v>
      </c>
      <c r="Q350" s="142">
        <v>19</v>
      </c>
      <c r="R350" s="140">
        <f t="shared" si="31"/>
        <v>173</v>
      </c>
      <c r="S350" s="74">
        <v>23</v>
      </c>
      <c r="T350" s="56">
        <v>23</v>
      </c>
      <c r="U350" s="34">
        <f t="shared" si="32"/>
        <v>219</v>
      </c>
      <c r="V350" s="173"/>
      <c r="W350" s="140">
        <f t="shared" si="28"/>
        <v>219</v>
      </c>
    </row>
    <row r="351" spans="1:23" ht="20.149999999999999" customHeight="1" x14ac:dyDescent="0.4">
      <c r="A351" s="65">
        <v>36</v>
      </c>
      <c r="B351" s="118">
        <v>160</v>
      </c>
      <c r="C351" s="28" t="s">
        <v>66</v>
      </c>
      <c r="D351" s="27" t="s">
        <v>67</v>
      </c>
      <c r="E351" s="46" t="s">
        <v>12</v>
      </c>
      <c r="F351" s="22" t="s">
        <v>14</v>
      </c>
      <c r="G351" s="62"/>
      <c r="H351" s="56">
        <v>24</v>
      </c>
      <c r="I351" s="56">
        <v>22</v>
      </c>
      <c r="J351" s="56">
        <v>25</v>
      </c>
      <c r="K351" s="34">
        <f t="shared" si="29"/>
        <v>71</v>
      </c>
      <c r="L351" s="56">
        <v>17</v>
      </c>
      <c r="M351" s="56">
        <v>24</v>
      </c>
      <c r="N351" s="34">
        <f t="shared" si="30"/>
        <v>112</v>
      </c>
      <c r="O351" s="56">
        <v>19</v>
      </c>
      <c r="P351" s="56">
        <v>23</v>
      </c>
      <c r="Q351" s="142">
        <v>20</v>
      </c>
      <c r="R351" s="140">
        <f t="shared" si="31"/>
        <v>174</v>
      </c>
      <c r="S351" s="74">
        <v>21</v>
      </c>
      <c r="T351" s="56">
        <v>23</v>
      </c>
      <c r="U351" s="34">
        <f t="shared" si="32"/>
        <v>218</v>
      </c>
      <c r="V351" s="173"/>
      <c r="W351" s="140">
        <f t="shared" si="28"/>
        <v>218</v>
      </c>
    </row>
    <row r="352" spans="1:23" ht="20.149999999999999" customHeight="1" x14ac:dyDescent="0.4">
      <c r="A352" s="65">
        <v>37</v>
      </c>
      <c r="B352" s="118">
        <v>117</v>
      </c>
      <c r="C352" s="28" t="s">
        <v>35</v>
      </c>
      <c r="D352" s="27" t="s">
        <v>36</v>
      </c>
      <c r="E352" s="46" t="s">
        <v>6</v>
      </c>
      <c r="F352" s="22" t="s">
        <v>14</v>
      </c>
      <c r="G352" s="62"/>
      <c r="H352" s="56">
        <v>23</v>
      </c>
      <c r="I352" s="56">
        <v>23</v>
      </c>
      <c r="J352" s="56">
        <v>23</v>
      </c>
      <c r="K352" s="34">
        <f t="shared" si="29"/>
        <v>69</v>
      </c>
      <c r="L352" s="56">
        <v>20</v>
      </c>
      <c r="M352" s="56">
        <v>20</v>
      </c>
      <c r="N352" s="34">
        <f t="shared" si="30"/>
        <v>109</v>
      </c>
      <c r="O352" s="56">
        <v>23</v>
      </c>
      <c r="P352" s="56">
        <v>22</v>
      </c>
      <c r="Q352" s="142">
        <v>21</v>
      </c>
      <c r="R352" s="140">
        <f t="shared" si="31"/>
        <v>175</v>
      </c>
      <c r="S352" s="74">
        <v>20</v>
      </c>
      <c r="T352" s="56">
        <v>23</v>
      </c>
      <c r="U352" s="34">
        <f t="shared" si="32"/>
        <v>218</v>
      </c>
      <c r="V352" s="173"/>
      <c r="W352" s="140">
        <f t="shared" si="28"/>
        <v>218</v>
      </c>
    </row>
    <row r="353" spans="1:23" ht="20.149999999999999" customHeight="1" x14ac:dyDescent="0.4">
      <c r="A353" s="65">
        <v>38</v>
      </c>
      <c r="B353" s="118">
        <v>162</v>
      </c>
      <c r="C353" s="28" t="s">
        <v>68</v>
      </c>
      <c r="D353" s="27" t="s">
        <v>69</v>
      </c>
      <c r="E353" s="46" t="s">
        <v>8</v>
      </c>
      <c r="F353" s="22" t="s">
        <v>14</v>
      </c>
      <c r="G353" s="62"/>
      <c r="H353" s="56">
        <v>23</v>
      </c>
      <c r="I353" s="56">
        <v>20</v>
      </c>
      <c r="J353" s="56">
        <v>22</v>
      </c>
      <c r="K353" s="34">
        <f t="shared" si="29"/>
        <v>65</v>
      </c>
      <c r="L353" s="56">
        <v>21</v>
      </c>
      <c r="M353" s="56">
        <v>23</v>
      </c>
      <c r="N353" s="34">
        <f t="shared" si="30"/>
        <v>109</v>
      </c>
      <c r="O353" s="56">
        <v>23</v>
      </c>
      <c r="P353" s="56">
        <v>21</v>
      </c>
      <c r="Q353" s="142">
        <v>21</v>
      </c>
      <c r="R353" s="140">
        <f t="shared" si="31"/>
        <v>174</v>
      </c>
      <c r="S353" s="74">
        <v>23</v>
      </c>
      <c r="T353" s="56">
        <v>21</v>
      </c>
      <c r="U353" s="34">
        <f t="shared" si="32"/>
        <v>218</v>
      </c>
      <c r="V353" s="173"/>
      <c r="W353" s="140">
        <f t="shared" si="28"/>
        <v>218</v>
      </c>
    </row>
    <row r="354" spans="1:23" ht="20.149999999999999" customHeight="1" x14ac:dyDescent="0.4">
      <c r="A354" s="65">
        <v>39</v>
      </c>
      <c r="B354" s="119">
        <v>318</v>
      </c>
      <c r="C354" s="29" t="s">
        <v>201</v>
      </c>
      <c r="D354" s="30" t="s">
        <v>22</v>
      </c>
      <c r="E354" s="48" t="s">
        <v>12</v>
      </c>
      <c r="F354" s="21" t="s">
        <v>11</v>
      </c>
      <c r="G354" s="62"/>
      <c r="H354" s="56">
        <v>22</v>
      </c>
      <c r="I354" s="56">
        <v>24</v>
      </c>
      <c r="J354" s="56">
        <v>23</v>
      </c>
      <c r="K354" s="34">
        <f t="shared" si="29"/>
        <v>69</v>
      </c>
      <c r="L354" s="56">
        <v>21</v>
      </c>
      <c r="M354" s="56">
        <v>19</v>
      </c>
      <c r="N354" s="34">
        <f t="shared" si="30"/>
        <v>109</v>
      </c>
      <c r="O354" s="56">
        <v>23</v>
      </c>
      <c r="P354" s="56">
        <v>21</v>
      </c>
      <c r="Q354" s="142">
        <v>22</v>
      </c>
      <c r="R354" s="140">
        <f t="shared" si="31"/>
        <v>175</v>
      </c>
      <c r="S354" s="74">
        <v>22</v>
      </c>
      <c r="T354" s="56">
        <v>21</v>
      </c>
      <c r="U354" s="34">
        <f t="shared" si="32"/>
        <v>218</v>
      </c>
      <c r="V354" s="173"/>
      <c r="W354" s="140">
        <f t="shared" si="28"/>
        <v>218</v>
      </c>
    </row>
    <row r="355" spans="1:23" ht="20.149999999999999" customHeight="1" x14ac:dyDescent="0.4">
      <c r="A355" s="65">
        <v>40</v>
      </c>
      <c r="B355" s="118">
        <v>141</v>
      </c>
      <c r="C355" s="28" t="s">
        <v>54</v>
      </c>
      <c r="D355" s="27" t="s">
        <v>55</v>
      </c>
      <c r="E355" s="46" t="s">
        <v>39</v>
      </c>
      <c r="F355" s="22" t="s">
        <v>9</v>
      </c>
      <c r="G355" s="62"/>
      <c r="H355" s="56">
        <v>24</v>
      </c>
      <c r="I355" s="56">
        <v>22</v>
      </c>
      <c r="J355" s="56">
        <v>21</v>
      </c>
      <c r="K355" s="34">
        <f t="shared" si="29"/>
        <v>67</v>
      </c>
      <c r="L355" s="56">
        <v>24</v>
      </c>
      <c r="M355" s="56">
        <v>21</v>
      </c>
      <c r="N355" s="34">
        <f t="shared" si="30"/>
        <v>112</v>
      </c>
      <c r="O355" s="56">
        <v>21</v>
      </c>
      <c r="P355" s="56">
        <v>22</v>
      </c>
      <c r="Q355" s="142">
        <v>20</v>
      </c>
      <c r="R355" s="140">
        <f t="shared" si="31"/>
        <v>175</v>
      </c>
      <c r="S355" s="74">
        <v>22</v>
      </c>
      <c r="T355" s="56">
        <v>21</v>
      </c>
      <c r="U355" s="34">
        <f t="shared" si="32"/>
        <v>218</v>
      </c>
      <c r="V355" s="173"/>
      <c r="W355" s="140">
        <f t="shared" si="28"/>
        <v>218</v>
      </c>
    </row>
    <row r="356" spans="1:23" ht="20.149999999999999" customHeight="1" x14ac:dyDescent="0.4">
      <c r="A356" s="65">
        <v>41</v>
      </c>
      <c r="B356" s="118">
        <v>311</v>
      </c>
      <c r="C356" s="28" t="s">
        <v>199</v>
      </c>
      <c r="D356" s="27" t="s">
        <v>200</v>
      </c>
      <c r="E356" s="46" t="s">
        <v>170</v>
      </c>
      <c r="F356" s="22" t="s">
        <v>14</v>
      </c>
      <c r="G356" s="62" t="s">
        <v>263</v>
      </c>
      <c r="H356" s="56">
        <v>23</v>
      </c>
      <c r="I356" s="56">
        <v>20</v>
      </c>
      <c r="J356" s="56">
        <v>24</v>
      </c>
      <c r="K356" s="34">
        <f t="shared" si="29"/>
        <v>67</v>
      </c>
      <c r="L356" s="56">
        <v>22</v>
      </c>
      <c r="M356" s="56">
        <v>20</v>
      </c>
      <c r="N356" s="34">
        <f t="shared" si="30"/>
        <v>109</v>
      </c>
      <c r="O356" s="56">
        <v>22</v>
      </c>
      <c r="P356" s="56">
        <v>24</v>
      </c>
      <c r="Q356" s="142">
        <v>19</v>
      </c>
      <c r="R356" s="140">
        <f t="shared" si="31"/>
        <v>174</v>
      </c>
      <c r="S356" s="74">
        <v>24</v>
      </c>
      <c r="T356" s="56">
        <v>20</v>
      </c>
      <c r="U356" s="34">
        <f t="shared" si="32"/>
        <v>218</v>
      </c>
      <c r="V356" s="173"/>
      <c r="W356" s="140">
        <f t="shared" si="28"/>
        <v>218</v>
      </c>
    </row>
    <row r="357" spans="1:23" ht="20.149999999999999" customHeight="1" x14ac:dyDescent="0.4">
      <c r="A357" s="65">
        <v>42</v>
      </c>
      <c r="B357" s="118">
        <v>225</v>
      </c>
      <c r="C357" s="28" t="s">
        <v>127</v>
      </c>
      <c r="D357" s="27" t="s">
        <v>128</v>
      </c>
      <c r="E357" s="46" t="s">
        <v>8</v>
      </c>
      <c r="F357" s="22" t="s">
        <v>14</v>
      </c>
      <c r="G357" s="62"/>
      <c r="H357" s="56">
        <v>23</v>
      </c>
      <c r="I357" s="56">
        <v>19</v>
      </c>
      <c r="J357" s="56">
        <v>24</v>
      </c>
      <c r="K357" s="34">
        <f t="shared" si="29"/>
        <v>66</v>
      </c>
      <c r="L357" s="56">
        <v>24</v>
      </c>
      <c r="M357" s="56">
        <v>20</v>
      </c>
      <c r="N357" s="34">
        <f t="shared" si="30"/>
        <v>110</v>
      </c>
      <c r="O357" s="56">
        <v>24</v>
      </c>
      <c r="P357" s="56">
        <v>24</v>
      </c>
      <c r="Q357" s="142">
        <v>23</v>
      </c>
      <c r="R357" s="140">
        <f t="shared" si="31"/>
        <v>181</v>
      </c>
      <c r="S357" s="74">
        <v>17</v>
      </c>
      <c r="T357" s="56">
        <v>20</v>
      </c>
      <c r="U357" s="34">
        <f t="shared" si="32"/>
        <v>218</v>
      </c>
      <c r="V357" s="173"/>
      <c r="W357" s="140">
        <f t="shared" si="28"/>
        <v>218</v>
      </c>
    </row>
    <row r="358" spans="1:23" ht="20.149999999999999" customHeight="1" x14ac:dyDescent="0.4">
      <c r="A358" s="65">
        <v>43</v>
      </c>
      <c r="B358" s="118">
        <v>239</v>
      </c>
      <c r="C358" s="28" t="s">
        <v>141</v>
      </c>
      <c r="D358" s="27" t="s">
        <v>142</v>
      </c>
      <c r="E358" s="46" t="s">
        <v>10</v>
      </c>
      <c r="F358" s="22" t="s">
        <v>13</v>
      </c>
      <c r="G358" s="62"/>
      <c r="H358" s="56">
        <v>22</v>
      </c>
      <c r="I358" s="56">
        <v>24</v>
      </c>
      <c r="J358" s="56">
        <v>25</v>
      </c>
      <c r="K358" s="34">
        <f t="shared" si="29"/>
        <v>71</v>
      </c>
      <c r="L358" s="56">
        <v>21</v>
      </c>
      <c r="M358" s="56">
        <v>21</v>
      </c>
      <c r="N358" s="34">
        <f t="shared" si="30"/>
        <v>113</v>
      </c>
      <c r="O358" s="56">
        <v>22</v>
      </c>
      <c r="P358" s="56">
        <v>22</v>
      </c>
      <c r="Q358" s="142">
        <v>19</v>
      </c>
      <c r="R358" s="140">
        <f t="shared" si="31"/>
        <v>176</v>
      </c>
      <c r="S358" s="74">
        <v>23</v>
      </c>
      <c r="T358" s="56">
        <v>19</v>
      </c>
      <c r="U358" s="34">
        <f t="shared" si="32"/>
        <v>218</v>
      </c>
      <c r="V358" s="173"/>
      <c r="W358" s="140">
        <f t="shared" si="28"/>
        <v>218</v>
      </c>
    </row>
    <row r="359" spans="1:23" ht="20.149999999999999" customHeight="1" x14ac:dyDescent="0.4">
      <c r="A359" s="65">
        <v>44</v>
      </c>
      <c r="B359" s="118">
        <v>283</v>
      </c>
      <c r="C359" s="28" t="s">
        <v>168</v>
      </c>
      <c r="D359" s="27" t="s">
        <v>169</v>
      </c>
      <c r="E359" s="46" t="s">
        <v>170</v>
      </c>
      <c r="F359" s="22" t="s">
        <v>9</v>
      </c>
      <c r="G359" s="62" t="s">
        <v>263</v>
      </c>
      <c r="H359" s="56">
        <v>22</v>
      </c>
      <c r="I359" s="56">
        <v>20</v>
      </c>
      <c r="J359" s="56">
        <v>24</v>
      </c>
      <c r="K359" s="34">
        <f t="shared" si="29"/>
        <v>66</v>
      </c>
      <c r="L359" s="56">
        <v>22</v>
      </c>
      <c r="M359" s="56">
        <v>22</v>
      </c>
      <c r="N359" s="34">
        <f t="shared" si="30"/>
        <v>110</v>
      </c>
      <c r="O359" s="56">
        <v>23</v>
      </c>
      <c r="P359" s="56">
        <v>24</v>
      </c>
      <c r="Q359" s="142">
        <v>22</v>
      </c>
      <c r="R359" s="140">
        <f t="shared" si="31"/>
        <v>179</v>
      </c>
      <c r="S359" s="74">
        <v>21</v>
      </c>
      <c r="T359" s="56">
        <v>18</v>
      </c>
      <c r="U359" s="34">
        <f t="shared" si="32"/>
        <v>218</v>
      </c>
      <c r="V359" s="173"/>
      <c r="W359" s="140">
        <f t="shared" si="28"/>
        <v>218</v>
      </c>
    </row>
    <row r="360" spans="1:23" ht="20.149999999999999" customHeight="1" x14ac:dyDescent="0.4">
      <c r="A360" s="65">
        <v>45</v>
      </c>
      <c r="B360" s="118">
        <v>174</v>
      </c>
      <c r="C360" s="28" t="s">
        <v>81</v>
      </c>
      <c r="D360" s="27" t="s">
        <v>82</v>
      </c>
      <c r="E360" s="46" t="s">
        <v>8</v>
      </c>
      <c r="F360" s="22" t="s">
        <v>11</v>
      </c>
      <c r="G360" s="62"/>
      <c r="H360" s="56">
        <v>21</v>
      </c>
      <c r="I360" s="56">
        <v>25</v>
      </c>
      <c r="J360" s="56">
        <v>21</v>
      </c>
      <c r="K360" s="34">
        <f t="shared" si="29"/>
        <v>67</v>
      </c>
      <c r="L360" s="56">
        <v>24</v>
      </c>
      <c r="M360" s="56">
        <v>19</v>
      </c>
      <c r="N360" s="34">
        <f t="shared" si="30"/>
        <v>110</v>
      </c>
      <c r="O360" s="56">
        <v>23</v>
      </c>
      <c r="P360" s="56">
        <v>22</v>
      </c>
      <c r="Q360" s="142">
        <v>21</v>
      </c>
      <c r="R360" s="140">
        <f t="shared" si="31"/>
        <v>176</v>
      </c>
      <c r="S360" s="74">
        <v>20</v>
      </c>
      <c r="T360" s="56">
        <v>21</v>
      </c>
      <c r="U360" s="34">
        <f t="shared" si="32"/>
        <v>217</v>
      </c>
      <c r="V360" s="173"/>
      <c r="W360" s="140">
        <f t="shared" si="28"/>
        <v>217</v>
      </c>
    </row>
    <row r="361" spans="1:23" ht="20.149999999999999" customHeight="1" x14ac:dyDescent="0.4">
      <c r="A361" s="65">
        <v>46</v>
      </c>
      <c r="B361" s="118">
        <v>172</v>
      </c>
      <c r="C361" s="28" t="s">
        <v>78</v>
      </c>
      <c r="D361" s="27" t="s">
        <v>20</v>
      </c>
      <c r="E361" s="46" t="s">
        <v>8</v>
      </c>
      <c r="F361" s="22" t="s">
        <v>13</v>
      </c>
      <c r="G361" s="62"/>
      <c r="H361" s="56">
        <v>21</v>
      </c>
      <c r="I361" s="56">
        <v>21</v>
      </c>
      <c r="J361" s="56">
        <v>23</v>
      </c>
      <c r="K361" s="34">
        <f t="shared" si="29"/>
        <v>65</v>
      </c>
      <c r="L361" s="56">
        <v>24</v>
      </c>
      <c r="M361" s="56">
        <v>19</v>
      </c>
      <c r="N361" s="34">
        <f t="shared" si="30"/>
        <v>108</v>
      </c>
      <c r="O361" s="56">
        <v>20</v>
      </c>
      <c r="P361" s="56">
        <v>22</v>
      </c>
      <c r="Q361" s="142">
        <v>23</v>
      </c>
      <c r="R361" s="140">
        <f t="shared" si="31"/>
        <v>173</v>
      </c>
      <c r="S361" s="74">
        <v>24</v>
      </c>
      <c r="T361" s="56">
        <v>20</v>
      </c>
      <c r="U361" s="34">
        <f t="shared" si="32"/>
        <v>217</v>
      </c>
      <c r="V361" s="173"/>
      <c r="W361" s="140">
        <f t="shared" si="28"/>
        <v>217</v>
      </c>
    </row>
    <row r="362" spans="1:23" ht="20.149999999999999" customHeight="1" x14ac:dyDescent="0.4">
      <c r="A362" s="65">
        <v>47</v>
      </c>
      <c r="B362" s="118">
        <v>222</v>
      </c>
      <c r="C362" s="28" t="s">
        <v>121</v>
      </c>
      <c r="D362" s="27" t="s">
        <v>122</v>
      </c>
      <c r="E362" s="46" t="s">
        <v>10</v>
      </c>
      <c r="F362" s="22" t="s">
        <v>13</v>
      </c>
      <c r="G362" s="62"/>
      <c r="H362" s="56">
        <v>22</v>
      </c>
      <c r="I362" s="56">
        <v>22</v>
      </c>
      <c r="J362" s="56">
        <v>22</v>
      </c>
      <c r="K362" s="34">
        <f t="shared" si="29"/>
        <v>66</v>
      </c>
      <c r="L362" s="56">
        <v>23</v>
      </c>
      <c r="M362" s="56">
        <v>21</v>
      </c>
      <c r="N362" s="34">
        <f t="shared" si="30"/>
        <v>110</v>
      </c>
      <c r="O362" s="56">
        <v>22</v>
      </c>
      <c r="P362" s="56">
        <v>21</v>
      </c>
      <c r="Q362" s="142">
        <v>20</v>
      </c>
      <c r="R362" s="140">
        <f t="shared" si="31"/>
        <v>173</v>
      </c>
      <c r="S362" s="74">
        <v>24</v>
      </c>
      <c r="T362" s="56">
        <v>20</v>
      </c>
      <c r="U362" s="34">
        <f t="shared" si="32"/>
        <v>217</v>
      </c>
      <c r="V362" s="173"/>
      <c r="W362" s="140">
        <f t="shared" si="28"/>
        <v>217</v>
      </c>
    </row>
    <row r="363" spans="1:23" ht="20.149999999999999" customHeight="1" x14ac:dyDescent="0.4">
      <c r="A363" s="65">
        <v>48</v>
      </c>
      <c r="B363" s="118">
        <v>224</v>
      </c>
      <c r="C363" s="28" t="s">
        <v>125</v>
      </c>
      <c r="D363" s="27" t="s">
        <v>126</v>
      </c>
      <c r="E363" s="46" t="s">
        <v>6</v>
      </c>
      <c r="F363" s="22" t="s">
        <v>7</v>
      </c>
      <c r="G363" s="62"/>
      <c r="H363" s="56">
        <v>25</v>
      </c>
      <c r="I363" s="56">
        <v>22</v>
      </c>
      <c r="J363" s="56">
        <v>20</v>
      </c>
      <c r="K363" s="34">
        <f t="shared" si="29"/>
        <v>67</v>
      </c>
      <c r="L363" s="56">
        <v>21</v>
      </c>
      <c r="M363" s="56">
        <v>23</v>
      </c>
      <c r="N363" s="34">
        <f t="shared" si="30"/>
        <v>111</v>
      </c>
      <c r="O363" s="56">
        <v>22</v>
      </c>
      <c r="P363" s="56">
        <v>23</v>
      </c>
      <c r="Q363" s="142">
        <v>20</v>
      </c>
      <c r="R363" s="140">
        <f t="shared" si="31"/>
        <v>176</v>
      </c>
      <c r="S363" s="74">
        <v>19</v>
      </c>
      <c r="T363" s="56">
        <v>21</v>
      </c>
      <c r="U363" s="34">
        <f t="shared" si="32"/>
        <v>216</v>
      </c>
      <c r="V363" s="173"/>
      <c r="W363" s="140">
        <f t="shared" si="28"/>
        <v>216</v>
      </c>
    </row>
    <row r="364" spans="1:23" ht="20.149999999999999" customHeight="1" x14ac:dyDescent="0.4">
      <c r="A364" s="65">
        <v>49</v>
      </c>
      <c r="B364" s="118">
        <v>119</v>
      </c>
      <c r="C364" s="28" t="s">
        <v>37</v>
      </c>
      <c r="D364" s="27" t="s">
        <v>38</v>
      </c>
      <c r="E364" s="46" t="s">
        <v>39</v>
      </c>
      <c r="F364" s="22" t="s">
        <v>11</v>
      </c>
      <c r="G364" s="62"/>
      <c r="H364" s="56">
        <v>24</v>
      </c>
      <c r="I364" s="56">
        <v>22</v>
      </c>
      <c r="J364" s="56">
        <v>25</v>
      </c>
      <c r="K364" s="34">
        <f t="shared" si="29"/>
        <v>71</v>
      </c>
      <c r="L364" s="56">
        <v>24</v>
      </c>
      <c r="M364" s="56">
        <v>19</v>
      </c>
      <c r="N364" s="34">
        <f t="shared" si="30"/>
        <v>114</v>
      </c>
      <c r="O364" s="56">
        <v>23</v>
      </c>
      <c r="P364" s="56">
        <v>23</v>
      </c>
      <c r="Q364" s="142">
        <v>18</v>
      </c>
      <c r="R364" s="140">
        <f t="shared" si="31"/>
        <v>178</v>
      </c>
      <c r="S364" s="74">
        <v>23</v>
      </c>
      <c r="T364" s="56">
        <v>15</v>
      </c>
      <c r="U364" s="34">
        <f t="shared" si="32"/>
        <v>216</v>
      </c>
      <c r="V364" s="173"/>
      <c r="W364" s="140">
        <f t="shared" si="28"/>
        <v>216</v>
      </c>
    </row>
    <row r="365" spans="1:23" ht="20.149999999999999" customHeight="1" x14ac:dyDescent="0.4">
      <c r="A365" s="65">
        <v>50</v>
      </c>
      <c r="B365" s="118">
        <v>197</v>
      </c>
      <c r="C365" s="28" t="s">
        <v>104</v>
      </c>
      <c r="D365" s="27" t="s">
        <v>105</v>
      </c>
      <c r="E365" s="46" t="s">
        <v>6</v>
      </c>
      <c r="F365" s="22" t="s">
        <v>14</v>
      </c>
      <c r="G365" s="62"/>
      <c r="H365" s="56">
        <v>24</v>
      </c>
      <c r="I365" s="56">
        <v>21</v>
      </c>
      <c r="J365" s="56">
        <v>21</v>
      </c>
      <c r="K365" s="34">
        <f t="shared" si="29"/>
        <v>66</v>
      </c>
      <c r="L365" s="56">
        <v>21</v>
      </c>
      <c r="M365" s="56">
        <v>23</v>
      </c>
      <c r="N365" s="34">
        <f t="shared" si="30"/>
        <v>110</v>
      </c>
      <c r="O365" s="56">
        <v>21</v>
      </c>
      <c r="P365" s="56">
        <v>23</v>
      </c>
      <c r="Q365" s="142">
        <v>24</v>
      </c>
      <c r="R365" s="140">
        <f t="shared" si="31"/>
        <v>178</v>
      </c>
      <c r="S365" s="74">
        <v>16</v>
      </c>
      <c r="T365" s="56">
        <v>21</v>
      </c>
      <c r="U365" s="34">
        <f t="shared" si="32"/>
        <v>215</v>
      </c>
      <c r="V365" s="173"/>
      <c r="W365" s="140">
        <f t="shared" si="28"/>
        <v>215</v>
      </c>
    </row>
    <row r="366" spans="1:23" ht="20.149999999999999" customHeight="1" x14ac:dyDescent="0.4">
      <c r="A366" s="65">
        <v>51</v>
      </c>
      <c r="B366" s="118">
        <v>166</v>
      </c>
      <c r="C366" s="28" t="s">
        <v>71</v>
      </c>
      <c r="D366" s="27" t="s">
        <v>72</v>
      </c>
      <c r="E366" s="46" t="s">
        <v>10</v>
      </c>
      <c r="F366" s="22" t="s">
        <v>14</v>
      </c>
      <c r="G366" s="62"/>
      <c r="H366" s="56">
        <v>22</v>
      </c>
      <c r="I366" s="56">
        <v>24</v>
      </c>
      <c r="J366" s="56">
        <v>19</v>
      </c>
      <c r="K366" s="34">
        <f t="shared" si="29"/>
        <v>65</v>
      </c>
      <c r="L366" s="56">
        <v>21</v>
      </c>
      <c r="M366" s="56">
        <v>18</v>
      </c>
      <c r="N366" s="34">
        <f t="shared" si="30"/>
        <v>104</v>
      </c>
      <c r="O366" s="56">
        <v>24</v>
      </c>
      <c r="P366" s="56">
        <v>22</v>
      </c>
      <c r="Q366" s="142">
        <v>24</v>
      </c>
      <c r="R366" s="140">
        <f t="shared" si="31"/>
        <v>174</v>
      </c>
      <c r="S366" s="74">
        <v>23</v>
      </c>
      <c r="T366" s="56">
        <v>18</v>
      </c>
      <c r="U366" s="34">
        <f t="shared" si="32"/>
        <v>215</v>
      </c>
      <c r="V366" s="173"/>
      <c r="W366" s="140">
        <f t="shared" si="28"/>
        <v>215</v>
      </c>
    </row>
    <row r="367" spans="1:23" ht="20.149999999999999" customHeight="1" x14ac:dyDescent="0.4">
      <c r="A367" s="65">
        <v>52</v>
      </c>
      <c r="B367" s="118">
        <v>310</v>
      </c>
      <c r="C367" s="28" t="s">
        <v>143</v>
      </c>
      <c r="D367" s="27" t="s">
        <v>63</v>
      </c>
      <c r="E367" s="45" t="s">
        <v>77</v>
      </c>
      <c r="F367" s="26" t="s">
        <v>44</v>
      </c>
      <c r="G367" s="62"/>
      <c r="H367" s="56">
        <v>24</v>
      </c>
      <c r="I367" s="56">
        <v>21</v>
      </c>
      <c r="J367" s="56">
        <v>22</v>
      </c>
      <c r="K367" s="34">
        <f t="shared" si="29"/>
        <v>67</v>
      </c>
      <c r="L367" s="56">
        <v>22</v>
      </c>
      <c r="M367" s="56">
        <v>21</v>
      </c>
      <c r="N367" s="34">
        <f t="shared" si="30"/>
        <v>110</v>
      </c>
      <c r="O367" s="56">
        <v>21</v>
      </c>
      <c r="P367" s="56">
        <v>21</v>
      </c>
      <c r="Q367" s="142">
        <v>23</v>
      </c>
      <c r="R367" s="140">
        <f t="shared" si="31"/>
        <v>175</v>
      </c>
      <c r="S367" s="74">
        <v>22</v>
      </c>
      <c r="T367" s="56">
        <v>18</v>
      </c>
      <c r="U367" s="34">
        <f t="shared" si="32"/>
        <v>215</v>
      </c>
      <c r="V367" s="173"/>
      <c r="W367" s="140">
        <f t="shared" si="28"/>
        <v>215</v>
      </c>
    </row>
    <row r="368" spans="1:23" ht="20.149999999999999" customHeight="1" x14ac:dyDescent="0.4">
      <c r="A368" s="65">
        <v>53</v>
      </c>
      <c r="B368" s="118">
        <v>173</v>
      </c>
      <c r="C368" s="28" t="s">
        <v>79</v>
      </c>
      <c r="D368" s="27" t="s">
        <v>80</v>
      </c>
      <c r="E368" s="46" t="s">
        <v>8</v>
      </c>
      <c r="F368" s="22" t="s">
        <v>9</v>
      </c>
      <c r="G368" s="62"/>
      <c r="H368" s="56">
        <v>20</v>
      </c>
      <c r="I368" s="56">
        <v>21</v>
      </c>
      <c r="J368" s="56">
        <v>21</v>
      </c>
      <c r="K368" s="34">
        <f t="shared" si="29"/>
        <v>62</v>
      </c>
      <c r="L368" s="56">
        <v>23</v>
      </c>
      <c r="M368" s="56">
        <v>23</v>
      </c>
      <c r="N368" s="34">
        <f t="shared" si="30"/>
        <v>108</v>
      </c>
      <c r="O368" s="56">
        <v>24</v>
      </c>
      <c r="P368" s="56">
        <v>23</v>
      </c>
      <c r="Q368" s="142">
        <v>18</v>
      </c>
      <c r="R368" s="140">
        <f t="shared" si="31"/>
        <v>173</v>
      </c>
      <c r="S368" s="74">
        <v>20</v>
      </c>
      <c r="T368" s="56">
        <v>21</v>
      </c>
      <c r="U368" s="34">
        <f t="shared" si="32"/>
        <v>214</v>
      </c>
      <c r="V368" s="173"/>
      <c r="W368" s="140">
        <f t="shared" si="28"/>
        <v>214</v>
      </c>
    </row>
    <row r="369" spans="1:23" ht="20.149999999999999" customHeight="1" x14ac:dyDescent="0.4">
      <c r="A369" s="65">
        <v>54</v>
      </c>
      <c r="B369" s="118">
        <v>277</v>
      </c>
      <c r="C369" s="28" t="s">
        <v>161</v>
      </c>
      <c r="D369" s="27" t="s">
        <v>162</v>
      </c>
      <c r="E369" s="46" t="s">
        <v>6</v>
      </c>
      <c r="F369" s="22" t="s">
        <v>7</v>
      </c>
      <c r="G369" s="62"/>
      <c r="H369" s="56">
        <v>24</v>
      </c>
      <c r="I369" s="56">
        <v>24</v>
      </c>
      <c r="J369" s="56">
        <v>19</v>
      </c>
      <c r="K369" s="34">
        <f t="shared" si="29"/>
        <v>67</v>
      </c>
      <c r="L369" s="56">
        <v>23</v>
      </c>
      <c r="M369" s="56">
        <v>20</v>
      </c>
      <c r="N369" s="34">
        <f t="shared" si="30"/>
        <v>110</v>
      </c>
      <c r="O369" s="56">
        <v>22</v>
      </c>
      <c r="P369" s="56">
        <v>22</v>
      </c>
      <c r="Q369" s="142">
        <v>20</v>
      </c>
      <c r="R369" s="140">
        <f t="shared" si="31"/>
        <v>174</v>
      </c>
      <c r="S369" s="74">
        <v>18</v>
      </c>
      <c r="T369" s="56">
        <v>21</v>
      </c>
      <c r="U369" s="34">
        <f t="shared" si="32"/>
        <v>213</v>
      </c>
      <c r="V369" s="173"/>
      <c r="W369" s="140">
        <f t="shared" si="28"/>
        <v>213</v>
      </c>
    </row>
    <row r="370" spans="1:23" ht="20.149999999999999" customHeight="1" x14ac:dyDescent="0.4">
      <c r="A370" s="65">
        <v>55</v>
      </c>
      <c r="B370" s="119">
        <v>320</v>
      </c>
      <c r="C370" s="29" t="s">
        <v>202</v>
      </c>
      <c r="D370" s="30" t="s">
        <v>203</v>
      </c>
      <c r="E370" s="49" t="s">
        <v>204</v>
      </c>
      <c r="F370" s="21" t="s">
        <v>44</v>
      </c>
      <c r="G370" s="62"/>
      <c r="H370" s="56">
        <v>24</v>
      </c>
      <c r="I370" s="56">
        <v>21</v>
      </c>
      <c r="J370" s="56">
        <v>21</v>
      </c>
      <c r="K370" s="34">
        <f t="shared" si="29"/>
        <v>66</v>
      </c>
      <c r="L370" s="56" t="s">
        <v>367</v>
      </c>
      <c r="M370" s="56">
        <v>23</v>
      </c>
      <c r="N370" s="34">
        <f>SUM(K370:M370)+18</f>
        <v>107</v>
      </c>
      <c r="O370" s="56">
        <v>20</v>
      </c>
      <c r="P370" s="56">
        <v>24</v>
      </c>
      <c r="Q370" s="142">
        <v>23</v>
      </c>
      <c r="R370" s="140">
        <f t="shared" si="31"/>
        <v>174</v>
      </c>
      <c r="S370" s="74">
        <v>21</v>
      </c>
      <c r="T370" s="56">
        <v>18</v>
      </c>
      <c r="U370" s="34">
        <f t="shared" si="32"/>
        <v>213</v>
      </c>
      <c r="V370" s="173"/>
      <c r="W370" s="140">
        <f t="shared" si="28"/>
        <v>213</v>
      </c>
    </row>
    <row r="371" spans="1:23" ht="20.149999999999999" customHeight="1" x14ac:dyDescent="0.4">
      <c r="A371" s="65">
        <v>56</v>
      </c>
      <c r="B371" s="118">
        <v>202</v>
      </c>
      <c r="C371" s="28" t="s">
        <v>108</v>
      </c>
      <c r="D371" s="27" t="s">
        <v>110</v>
      </c>
      <c r="E371" s="46" t="s">
        <v>8</v>
      </c>
      <c r="F371" s="22" t="s">
        <v>13</v>
      </c>
      <c r="G371" s="62"/>
      <c r="H371" s="56">
        <v>17</v>
      </c>
      <c r="I371" s="56">
        <v>20</v>
      </c>
      <c r="J371" s="56">
        <v>21</v>
      </c>
      <c r="K371" s="34">
        <f t="shared" si="29"/>
        <v>58</v>
      </c>
      <c r="L371" s="56">
        <v>21</v>
      </c>
      <c r="M371" s="56">
        <v>24</v>
      </c>
      <c r="N371" s="34">
        <f t="shared" ref="N371:N416" si="33">SUM(K371:M371)</f>
        <v>103</v>
      </c>
      <c r="O371" s="56">
        <v>20</v>
      </c>
      <c r="P371" s="56">
        <v>24</v>
      </c>
      <c r="Q371" s="142">
        <v>21</v>
      </c>
      <c r="R371" s="140">
        <f t="shared" si="31"/>
        <v>168</v>
      </c>
      <c r="S371" s="74">
        <v>22</v>
      </c>
      <c r="T371" s="56">
        <v>22</v>
      </c>
      <c r="U371" s="34">
        <f t="shared" si="32"/>
        <v>212</v>
      </c>
      <c r="V371" s="173"/>
      <c r="W371" s="140">
        <f t="shared" si="28"/>
        <v>212</v>
      </c>
    </row>
    <row r="372" spans="1:23" ht="20.149999999999999" customHeight="1" x14ac:dyDescent="0.4">
      <c r="A372" s="65">
        <v>57</v>
      </c>
      <c r="B372" s="118">
        <v>194</v>
      </c>
      <c r="C372" s="28" t="s">
        <v>100</v>
      </c>
      <c r="D372" s="27" t="s">
        <v>101</v>
      </c>
      <c r="E372" s="46" t="s">
        <v>10</v>
      </c>
      <c r="F372" s="22" t="s">
        <v>11</v>
      </c>
      <c r="G372" s="62"/>
      <c r="H372" s="56">
        <v>20</v>
      </c>
      <c r="I372" s="56">
        <v>23</v>
      </c>
      <c r="J372" s="56">
        <v>21</v>
      </c>
      <c r="K372" s="34">
        <f t="shared" si="29"/>
        <v>64</v>
      </c>
      <c r="L372" s="56">
        <v>21</v>
      </c>
      <c r="M372" s="56">
        <v>21</v>
      </c>
      <c r="N372" s="34">
        <f t="shared" si="33"/>
        <v>106</v>
      </c>
      <c r="O372" s="56">
        <v>25</v>
      </c>
      <c r="P372" s="56">
        <v>21</v>
      </c>
      <c r="Q372" s="142">
        <v>20</v>
      </c>
      <c r="R372" s="140">
        <f t="shared" si="31"/>
        <v>172</v>
      </c>
      <c r="S372" s="74">
        <v>22</v>
      </c>
      <c r="T372" s="56">
        <v>18</v>
      </c>
      <c r="U372" s="34">
        <f t="shared" si="32"/>
        <v>212</v>
      </c>
      <c r="V372" s="173"/>
      <c r="W372" s="140">
        <f t="shared" si="28"/>
        <v>212</v>
      </c>
    </row>
    <row r="373" spans="1:23" ht="20.149999999999999" customHeight="1" x14ac:dyDescent="0.4">
      <c r="A373" s="65">
        <v>58</v>
      </c>
      <c r="B373" s="118">
        <v>179</v>
      </c>
      <c r="C373" s="28" t="s">
        <v>85</v>
      </c>
      <c r="D373" s="27" t="s">
        <v>86</v>
      </c>
      <c r="E373" s="46" t="s">
        <v>8</v>
      </c>
      <c r="F373" s="22" t="s">
        <v>13</v>
      </c>
      <c r="G373" s="62"/>
      <c r="H373" s="56">
        <v>19</v>
      </c>
      <c r="I373" s="56">
        <v>19</v>
      </c>
      <c r="J373" s="56">
        <v>25</v>
      </c>
      <c r="K373" s="34">
        <f t="shared" si="29"/>
        <v>63</v>
      </c>
      <c r="L373" s="56">
        <v>20</v>
      </c>
      <c r="M373" s="56">
        <v>21</v>
      </c>
      <c r="N373" s="34">
        <f t="shared" si="33"/>
        <v>104</v>
      </c>
      <c r="O373" s="56">
        <v>19</v>
      </c>
      <c r="P373" s="56">
        <v>24</v>
      </c>
      <c r="Q373" s="142">
        <v>20</v>
      </c>
      <c r="R373" s="140">
        <f t="shared" si="31"/>
        <v>167</v>
      </c>
      <c r="S373" s="74">
        <v>22</v>
      </c>
      <c r="T373" s="56">
        <v>22</v>
      </c>
      <c r="U373" s="34">
        <f t="shared" si="32"/>
        <v>211</v>
      </c>
      <c r="V373" s="173"/>
      <c r="W373" s="140">
        <f t="shared" si="28"/>
        <v>211</v>
      </c>
    </row>
    <row r="374" spans="1:23" ht="20.149999999999999" customHeight="1" x14ac:dyDescent="0.4">
      <c r="A374" s="65">
        <v>59</v>
      </c>
      <c r="B374" s="118">
        <v>170</v>
      </c>
      <c r="C374" s="28" t="s">
        <v>73</v>
      </c>
      <c r="D374" s="27" t="s">
        <v>74</v>
      </c>
      <c r="E374" s="46" t="s">
        <v>10</v>
      </c>
      <c r="F374" s="22" t="s">
        <v>11</v>
      </c>
      <c r="G374" s="62"/>
      <c r="H374" s="56">
        <v>21</v>
      </c>
      <c r="I374" s="56">
        <v>21</v>
      </c>
      <c r="J374" s="56">
        <v>22</v>
      </c>
      <c r="K374" s="34">
        <f t="shared" si="29"/>
        <v>64</v>
      </c>
      <c r="L374" s="56">
        <v>20</v>
      </c>
      <c r="M374" s="56">
        <v>21</v>
      </c>
      <c r="N374" s="34">
        <f t="shared" si="33"/>
        <v>105</v>
      </c>
      <c r="O374" s="56">
        <v>21</v>
      </c>
      <c r="P374" s="56">
        <v>24</v>
      </c>
      <c r="Q374" s="142">
        <v>21</v>
      </c>
      <c r="R374" s="140">
        <f t="shared" si="31"/>
        <v>171</v>
      </c>
      <c r="S374" s="74">
        <v>19</v>
      </c>
      <c r="T374" s="56">
        <v>21</v>
      </c>
      <c r="U374" s="34">
        <f t="shared" si="32"/>
        <v>211</v>
      </c>
      <c r="V374" s="173"/>
      <c r="W374" s="140">
        <f t="shared" si="28"/>
        <v>211</v>
      </c>
    </row>
    <row r="375" spans="1:23" ht="20.149999999999999" customHeight="1" x14ac:dyDescent="0.4">
      <c r="A375" s="65">
        <v>60</v>
      </c>
      <c r="B375" s="118">
        <v>103</v>
      </c>
      <c r="C375" s="27" t="s">
        <v>19</v>
      </c>
      <c r="D375" s="27" t="s">
        <v>20</v>
      </c>
      <c r="E375" s="45" t="s">
        <v>8</v>
      </c>
      <c r="F375" s="26" t="s">
        <v>14</v>
      </c>
      <c r="G375" s="62"/>
      <c r="H375" s="56">
        <v>22</v>
      </c>
      <c r="I375" s="56">
        <v>20</v>
      </c>
      <c r="J375" s="56">
        <v>23</v>
      </c>
      <c r="K375" s="34">
        <f t="shared" si="29"/>
        <v>65</v>
      </c>
      <c r="L375" s="56">
        <v>23</v>
      </c>
      <c r="M375" s="56">
        <v>22</v>
      </c>
      <c r="N375" s="34">
        <f t="shared" si="33"/>
        <v>110</v>
      </c>
      <c r="O375" s="56">
        <v>22</v>
      </c>
      <c r="P375" s="56" t="s">
        <v>371</v>
      </c>
      <c r="Q375" s="142">
        <v>19</v>
      </c>
      <c r="R375" s="140">
        <f>SUM(N375:Q375)+18</f>
        <v>169</v>
      </c>
      <c r="S375" s="74">
        <v>23</v>
      </c>
      <c r="T375" s="56">
        <v>19</v>
      </c>
      <c r="U375" s="34">
        <f t="shared" si="32"/>
        <v>211</v>
      </c>
      <c r="V375" s="173"/>
      <c r="W375" s="140">
        <f t="shared" si="28"/>
        <v>211</v>
      </c>
    </row>
    <row r="376" spans="1:23" ht="20.149999999999999" customHeight="1" x14ac:dyDescent="0.4">
      <c r="A376" s="65">
        <v>61</v>
      </c>
      <c r="B376" s="118">
        <v>112</v>
      </c>
      <c r="C376" s="28" t="s">
        <v>30</v>
      </c>
      <c r="D376" s="27" t="s">
        <v>31</v>
      </c>
      <c r="E376" s="46" t="s">
        <v>32</v>
      </c>
      <c r="F376" s="22" t="s">
        <v>11</v>
      </c>
      <c r="G376" s="62"/>
      <c r="H376" s="56">
        <v>22</v>
      </c>
      <c r="I376" s="56">
        <v>19</v>
      </c>
      <c r="J376" s="56">
        <v>21</v>
      </c>
      <c r="K376" s="34">
        <f t="shared" si="29"/>
        <v>62</v>
      </c>
      <c r="L376" s="56">
        <v>21</v>
      </c>
      <c r="M376" s="56">
        <v>20</v>
      </c>
      <c r="N376" s="34">
        <f t="shared" si="33"/>
        <v>103</v>
      </c>
      <c r="O376" s="56">
        <v>20</v>
      </c>
      <c r="P376" s="56">
        <v>24</v>
      </c>
      <c r="Q376" s="142">
        <v>22</v>
      </c>
      <c r="R376" s="140">
        <f t="shared" ref="R376:R404" si="34">SUM(N376:Q376)</f>
        <v>169</v>
      </c>
      <c r="S376" s="74">
        <v>21</v>
      </c>
      <c r="T376" s="56">
        <v>20</v>
      </c>
      <c r="U376" s="34">
        <f t="shared" si="32"/>
        <v>210</v>
      </c>
      <c r="V376" s="173"/>
      <c r="W376" s="140">
        <f t="shared" si="28"/>
        <v>210</v>
      </c>
    </row>
    <row r="377" spans="1:23" ht="20.149999999999999" customHeight="1" x14ac:dyDescent="0.4">
      <c r="A377" s="65">
        <v>62</v>
      </c>
      <c r="B377" s="119">
        <v>321</v>
      </c>
      <c r="C377" s="29" t="s">
        <v>205</v>
      </c>
      <c r="D377" s="30" t="s">
        <v>82</v>
      </c>
      <c r="E377" s="49" t="s">
        <v>204</v>
      </c>
      <c r="F377" s="21" t="s">
        <v>44</v>
      </c>
      <c r="G377" s="62"/>
      <c r="H377" s="56">
        <v>21</v>
      </c>
      <c r="I377" s="56">
        <v>22</v>
      </c>
      <c r="J377" s="56">
        <v>21</v>
      </c>
      <c r="K377" s="34">
        <f t="shared" ref="K377:K408" si="35">SUM(H377:J377)</f>
        <v>64</v>
      </c>
      <c r="L377" s="56">
        <v>22</v>
      </c>
      <c r="M377" s="56">
        <v>20</v>
      </c>
      <c r="N377" s="34">
        <f t="shared" si="33"/>
        <v>106</v>
      </c>
      <c r="O377" s="56">
        <v>16</v>
      </c>
      <c r="P377" s="56">
        <v>19</v>
      </c>
      <c r="Q377" s="142">
        <v>22</v>
      </c>
      <c r="R377" s="140">
        <f t="shared" si="34"/>
        <v>163</v>
      </c>
      <c r="S377" s="74">
        <v>22</v>
      </c>
      <c r="T377" s="56">
        <v>23</v>
      </c>
      <c r="U377" s="34">
        <f t="shared" si="32"/>
        <v>208</v>
      </c>
      <c r="V377" s="173"/>
      <c r="W377" s="140">
        <f t="shared" si="28"/>
        <v>208</v>
      </c>
    </row>
    <row r="378" spans="1:23" ht="20.149999999999999" customHeight="1" x14ac:dyDescent="0.4">
      <c r="A378" s="65">
        <v>63</v>
      </c>
      <c r="B378" s="118">
        <v>220</v>
      </c>
      <c r="C378" s="28" t="s">
        <v>119</v>
      </c>
      <c r="D378" s="27" t="s">
        <v>120</v>
      </c>
      <c r="E378" s="46" t="s">
        <v>8</v>
      </c>
      <c r="F378" s="22" t="s">
        <v>14</v>
      </c>
      <c r="G378" s="62"/>
      <c r="H378" s="56">
        <v>23</v>
      </c>
      <c r="I378" s="56">
        <v>22</v>
      </c>
      <c r="J378" s="56">
        <v>23</v>
      </c>
      <c r="K378" s="34">
        <f t="shared" si="35"/>
        <v>68</v>
      </c>
      <c r="L378" s="56">
        <v>19</v>
      </c>
      <c r="M378" s="56">
        <v>22</v>
      </c>
      <c r="N378" s="34">
        <f t="shared" si="33"/>
        <v>109</v>
      </c>
      <c r="O378" s="56">
        <v>20</v>
      </c>
      <c r="P378" s="56">
        <v>18</v>
      </c>
      <c r="Q378" s="142">
        <v>18</v>
      </c>
      <c r="R378" s="140">
        <f t="shared" si="34"/>
        <v>165</v>
      </c>
      <c r="S378" s="74">
        <v>24</v>
      </c>
      <c r="T378" s="56">
        <v>19</v>
      </c>
      <c r="U378" s="34">
        <f t="shared" si="32"/>
        <v>208</v>
      </c>
      <c r="V378" s="173"/>
      <c r="W378" s="140">
        <f t="shared" si="28"/>
        <v>208</v>
      </c>
    </row>
    <row r="379" spans="1:23" ht="20.149999999999999" customHeight="1" x14ac:dyDescent="0.4">
      <c r="A379" s="65">
        <v>64</v>
      </c>
      <c r="B379" s="118">
        <v>159</v>
      </c>
      <c r="C379" s="28" t="s">
        <v>64</v>
      </c>
      <c r="D379" s="27" t="s">
        <v>65</v>
      </c>
      <c r="E379" s="46" t="s">
        <v>6</v>
      </c>
      <c r="F379" s="22" t="s">
        <v>11</v>
      </c>
      <c r="G379" s="62"/>
      <c r="H379" s="56">
        <v>21</v>
      </c>
      <c r="I379" s="56">
        <v>16</v>
      </c>
      <c r="J379" s="56">
        <v>25</v>
      </c>
      <c r="K379" s="34">
        <f t="shared" si="35"/>
        <v>62</v>
      </c>
      <c r="L379" s="56">
        <v>18</v>
      </c>
      <c r="M379" s="56">
        <v>20</v>
      </c>
      <c r="N379" s="34">
        <f t="shared" si="33"/>
        <v>100</v>
      </c>
      <c r="O379" s="56">
        <v>21</v>
      </c>
      <c r="P379" s="56">
        <v>21</v>
      </c>
      <c r="Q379" s="142">
        <v>24</v>
      </c>
      <c r="R379" s="140">
        <f t="shared" si="34"/>
        <v>166</v>
      </c>
      <c r="S379" s="74">
        <v>22</v>
      </c>
      <c r="T379" s="56">
        <v>19</v>
      </c>
      <c r="U379" s="34">
        <f t="shared" si="32"/>
        <v>207</v>
      </c>
      <c r="V379" s="173"/>
      <c r="W379" s="140">
        <f t="shared" si="28"/>
        <v>207</v>
      </c>
    </row>
    <row r="380" spans="1:23" ht="20.149999999999999" customHeight="1" x14ac:dyDescent="0.4">
      <c r="A380" s="65">
        <v>65</v>
      </c>
      <c r="B380" s="118">
        <v>191</v>
      </c>
      <c r="C380" s="28" t="s">
        <v>96</v>
      </c>
      <c r="D380" s="27" t="s">
        <v>97</v>
      </c>
      <c r="E380" s="46" t="s">
        <v>8</v>
      </c>
      <c r="F380" s="22" t="s">
        <v>11</v>
      </c>
      <c r="G380" s="62"/>
      <c r="H380" s="56">
        <v>19</v>
      </c>
      <c r="I380" s="56">
        <v>21</v>
      </c>
      <c r="J380" s="56">
        <v>21</v>
      </c>
      <c r="K380" s="34">
        <f t="shared" si="35"/>
        <v>61</v>
      </c>
      <c r="L380" s="56">
        <v>23</v>
      </c>
      <c r="M380" s="56">
        <v>19</v>
      </c>
      <c r="N380" s="34">
        <f t="shared" si="33"/>
        <v>103</v>
      </c>
      <c r="O380" s="56">
        <v>21</v>
      </c>
      <c r="P380" s="56">
        <v>23</v>
      </c>
      <c r="Q380" s="142">
        <v>21</v>
      </c>
      <c r="R380" s="140">
        <f t="shared" si="34"/>
        <v>168</v>
      </c>
      <c r="S380" s="74">
        <v>22</v>
      </c>
      <c r="T380" s="56">
        <v>16</v>
      </c>
      <c r="U380" s="34">
        <f t="shared" ref="U380:U411" si="36">SUM(R380:T380)</f>
        <v>206</v>
      </c>
      <c r="V380" s="173"/>
      <c r="W380" s="140">
        <f t="shared" si="28"/>
        <v>206</v>
      </c>
    </row>
    <row r="381" spans="1:23" ht="20.149999999999999" customHeight="1" x14ac:dyDescent="0.4">
      <c r="A381" s="65">
        <v>66</v>
      </c>
      <c r="B381" s="118">
        <v>275</v>
      </c>
      <c r="C381" s="28" t="s">
        <v>159</v>
      </c>
      <c r="D381" s="27" t="s">
        <v>160</v>
      </c>
      <c r="E381" s="46" t="s">
        <v>39</v>
      </c>
      <c r="F381" s="22" t="s">
        <v>11</v>
      </c>
      <c r="G381" s="62"/>
      <c r="H381" s="56">
        <v>21</v>
      </c>
      <c r="I381" s="56">
        <v>25</v>
      </c>
      <c r="J381" s="56">
        <v>18</v>
      </c>
      <c r="K381" s="34">
        <f t="shared" si="35"/>
        <v>64</v>
      </c>
      <c r="L381" s="56">
        <v>19</v>
      </c>
      <c r="M381" s="56">
        <v>17</v>
      </c>
      <c r="N381" s="34">
        <f t="shared" si="33"/>
        <v>100</v>
      </c>
      <c r="O381" s="56">
        <v>23</v>
      </c>
      <c r="P381" s="56">
        <v>18</v>
      </c>
      <c r="Q381" s="142">
        <v>22</v>
      </c>
      <c r="R381" s="140">
        <f t="shared" si="34"/>
        <v>163</v>
      </c>
      <c r="S381" s="74">
        <v>18</v>
      </c>
      <c r="T381" s="56">
        <v>23</v>
      </c>
      <c r="U381" s="34">
        <f t="shared" si="36"/>
        <v>204</v>
      </c>
      <c r="V381" s="173"/>
      <c r="W381" s="140">
        <f t="shared" ref="W381:W416" si="37">SUM(U381:V381)</f>
        <v>204</v>
      </c>
    </row>
    <row r="382" spans="1:23" ht="20.149999999999999" customHeight="1" x14ac:dyDescent="0.4">
      <c r="A382" s="65">
        <v>67</v>
      </c>
      <c r="B382" s="118">
        <v>142</v>
      </c>
      <c r="C382" s="28" t="s">
        <v>56</v>
      </c>
      <c r="D382" s="27" t="s">
        <v>57</v>
      </c>
      <c r="E382" s="46" t="s">
        <v>10</v>
      </c>
      <c r="F382" s="22" t="s">
        <v>14</v>
      </c>
      <c r="G382" s="62"/>
      <c r="H382" s="56">
        <v>22</v>
      </c>
      <c r="I382" s="56">
        <v>17</v>
      </c>
      <c r="J382" s="56">
        <v>19</v>
      </c>
      <c r="K382" s="34">
        <f t="shared" si="35"/>
        <v>58</v>
      </c>
      <c r="L382" s="56">
        <v>20</v>
      </c>
      <c r="M382" s="56">
        <v>22</v>
      </c>
      <c r="N382" s="34">
        <f t="shared" si="33"/>
        <v>100</v>
      </c>
      <c r="O382" s="56">
        <v>21</v>
      </c>
      <c r="P382" s="56">
        <v>23</v>
      </c>
      <c r="Q382" s="142">
        <v>19</v>
      </c>
      <c r="R382" s="140">
        <f t="shared" si="34"/>
        <v>163</v>
      </c>
      <c r="S382" s="74">
        <v>20</v>
      </c>
      <c r="T382" s="56">
        <v>21</v>
      </c>
      <c r="U382" s="34">
        <f t="shared" si="36"/>
        <v>204</v>
      </c>
      <c r="V382" s="173"/>
      <c r="W382" s="140">
        <f t="shared" si="37"/>
        <v>204</v>
      </c>
    </row>
    <row r="383" spans="1:23" ht="20.149999999999999" customHeight="1" x14ac:dyDescent="0.4">
      <c r="A383" s="65">
        <v>68</v>
      </c>
      <c r="B383" s="118">
        <v>279</v>
      </c>
      <c r="C383" s="28" t="s">
        <v>165</v>
      </c>
      <c r="D383" s="27" t="s">
        <v>40</v>
      </c>
      <c r="E383" s="46" t="s">
        <v>10</v>
      </c>
      <c r="F383" s="22" t="s">
        <v>14</v>
      </c>
      <c r="G383" s="62"/>
      <c r="H383" s="56">
        <v>21</v>
      </c>
      <c r="I383" s="56">
        <v>20</v>
      </c>
      <c r="J383" s="56">
        <v>19</v>
      </c>
      <c r="K383" s="34">
        <f t="shared" si="35"/>
        <v>60</v>
      </c>
      <c r="L383" s="56">
        <v>21</v>
      </c>
      <c r="M383" s="56">
        <v>19</v>
      </c>
      <c r="N383" s="34">
        <f t="shared" si="33"/>
        <v>100</v>
      </c>
      <c r="O383" s="56">
        <v>22</v>
      </c>
      <c r="P383" s="56">
        <v>18</v>
      </c>
      <c r="Q383" s="142">
        <v>20</v>
      </c>
      <c r="R383" s="140">
        <f t="shared" si="34"/>
        <v>160</v>
      </c>
      <c r="S383" s="74">
        <v>25</v>
      </c>
      <c r="T383" s="56">
        <v>19</v>
      </c>
      <c r="U383" s="34">
        <f t="shared" si="36"/>
        <v>204</v>
      </c>
      <c r="V383" s="173"/>
      <c r="W383" s="140">
        <f t="shared" si="37"/>
        <v>204</v>
      </c>
    </row>
    <row r="384" spans="1:23" ht="20.149999999999999" customHeight="1" x14ac:dyDescent="0.4">
      <c r="A384" s="65">
        <v>69</v>
      </c>
      <c r="B384" s="118">
        <v>151</v>
      </c>
      <c r="C384" s="28" t="s">
        <v>58</v>
      </c>
      <c r="D384" s="27" t="s">
        <v>59</v>
      </c>
      <c r="E384" s="46" t="s">
        <v>10</v>
      </c>
      <c r="F384" s="22" t="s">
        <v>13</v>
      </c>
      <c r="G384" s="62"/>
      <c r="H384" s="56">
        <v>21</v>
      </c>
      <c r="I384" s="56">
        <v>18</v>
      </c>
      <c r="J384" s="56">
        <v>19</v>
      </c>
      <c r="K384" s="34">
        <f t="shared" si="35"/>
        <v>58</v>
      </c>
      <c r="L384" s="56">
        <v>20</v>
      </c>
      <c r="M384" s="56">
        <v>16</v>
      </c>
      <c r="N384" s="34">
        <f t="shared" si="33"/>
        <v>94</v>
      </c>
      <c r="O384" s="56">
        <v>17</v>
      </c>
      <c r="P384" s="56">
        <v>23</v>
      </c>
      <c r="Q384" s="142">
        <v>22</v>
      </c>
      <c r="R384" s="140">
        <f t="shared" si="34"/>
        <v>156</v>
      </c>
      <c r="S384" s="74">
        <v>23</v>
      </c>
      <c r="T384" s="56">
        <v>24</v>
      </c>
      <c r="U384" s="34">
        <f t="shared" si="36"/>
        <v>203</v>
      </c>
      <c r="V384" s="173"/>
      <c r="W384" s="140">
        <f t="shared" si="37"/>
        <v>203</v>
      </c>
    </row>
    <row r="385" spans="1:23" ht="20.149999999999999" customHeight="1" x14ac:dyDescent="0.4">
      <c r="A385" s="65">
        <v>70</v>
      </c>
      <c r="B385" s="118">
        <v>249</v>
      </c>
      <c r="C385" s="28" t="s">
        <v>149</v>
      </c>
      <c r="D385" s="27" t="s">
        <v>150</v>
      </c>
      <c r="E385" s="46" t="s">
        <v>8</v>
      </c>
      <c r="F385" s="22" t="s">
        <v>14</v>
      </c>
      <c r="G385" s="62"/>
      <c r="H385" s="56">
        <v>23</v>
      </c>
      <c r="I385" s="56">
        <v>20</v>
      </c>
      <c r="J385" s="56">
        <v>18</v>
      </c>
      <c r="K385" s="34">
        <f t="shared" si="35"/>
        <v>61</v>
      </c>
      <c r="L385" s="56">
        <v>20</v>
      </c>
      <c r="M385" s="56">
        <v>21</v>
      </c>
      <c r="N385" s="34">
        <f t="shared" si="33"/>
        <v>102</v>
      </c>
      <c r="O385" s="56">
        <v>20</v>
      </c>
      <c r="P385" s="56">
        <v>18</v>
      </c>
      <c r="Q385" s="142">
        <v>19</v>
      </c>
      <c r="R385" s="140">
        <f t="shared" si="34"/>
        <v>159</v>
      </c>
      <c r="S385" s="74">
        <v>21</v>
      </c>
      <c r="T385" s="56">
        <v>23</v>
      </c>
      <c r="U385" s="34">
        <f t="shared" si="36"/>
        <v>203</v>
      </c>
      <c r="V385" s="173"/>
      <c r="W385" s="140">
        <f t="shared" si="37"/>
        <v>203</v>
      </c>
    </row>
    <row r="386" spans="1:23" ht="20.149999999999999" customHeight="1" x14ac:dyDescent="0.4">
      <c r="A386" s="65">
        <v>71</v>
      </c>
      <c r="B386" s="119">
        <v>316</v>
      </c>
      <c r="C386" s="29" t="s">
        <v>52</v>
      </c>
      <c r="D386" s="30" t="s">
        <v>53</v>
      </c>
      <c r="E386" s="47" t="s">
        <v>8</v>
      </c>
      <c r="F386" s="21" t="s">
        <v>14</v>
      </c>
      <c r="G386" s="62"/>
      <c r="H386" s="56">
        <v>20</v>
      </c>
      <c r="I386" s="56">
        <v>21</v>
      </c>
      <c r="J386" s="56">
        <v>21</v>
      </c>
      <c r="K386" s="34">
        <f t="shared" si="35"/>
        <v>62</v>
      </c>
      <c r="L386" s="56">
        <v>21</v>
      </c>
      <c r="M386" s="56">
        <v>20</v>
      </c>
      <c r="N386" s="34">
        <f t="shared" si="33"/>
        <v>103</v>
      </c>
      <c r="O386" s="56">
        <v>20</v>
      </c>
      <c r="P386" s="56">
        <v>22</v>
      </c>
      <c r="Q386" s="142">
        <v>20</v>
      </c>
      <c r="R386" s="140">
        <f t="shared" si="34"/>
        <v>165</v>
      </c>
      <c r="S386" s="74">
        <v>19</v>
      </c>
      <c r="T386" s="56">
        <v>19</v>
      </c>
      <c r="U386" s="34">
        <f t="shared" si="36"/>
        <v>203</v>
      </c>
      <c r="V386" s="173"/>
      <c r="W386" s="140">
        <f t="shared" si="37"/>
        <v>203</v>
      </c>
    </row>
    <row r="387" spans="1:23" ht="20.149999999999999" customHeight="1" x14ac:dyDescent="0.4">
      <c r="A387" s="65">
        <v>72</v>
      </c>
      <c r="B387" s="118">
        <v>238</v>
      </c>
      <c r="C387" s="27" t="s">
        <v>139</v>
      </c>
      <c r="D387" s="27" t="s">
        <v>140</v>
      </c>
      <c r="E387" s="46" t="s">
        <v>8</v>
      </c>
      <c r="F387" s="22" t="s">
        <v>11</v>
      </c>
      <c r="G387" s="62"/>
      <c r="H387" s="56">
        <v>22</v>
      </c>
      <c r="I387" s="56">
        <v>19</v>
      </c>
      <c r="J387" s="56">
        <v>21</v>
      </c>
      <c r="K387" s="34">
        <f t="shared" si="35"/>
        <v>62</v>
      </c>
      <c r="L387" s="56">
        <v>18</v>
      </c>
      <c r="M387" s="56">
        <v>19</v>
      </c>
      <c r="N387" s="34">
        <f t="shared" si="33"/>
        <v>99</v>
      </c>
      <c r="O387" s="56">
        <v>21</v>
      </c>
      <c r="P387" s="56">
        <v>20</v>
      </c>
      <c r="Q387" s="142">
        <v>23</v>
      </c>
      <c r="R387" s="140">
        <f t="shared" si="34"/>
        <v>163</v>
      </c>
      <c r="S387" s="74">
        <v>22</v>
      </c>
      <c r="T387" s="56">
        <v>18</v>
      </c>
      <c r="U387" s="34">
        <f t="shared" si="36"/>
        <v>203</v>
      </c>
      <c r="V387" s="173"/>
      <c r="W387" s="140">
        <f t="shared" si="37"/>
        <v>203</v>
      </c>
    </row>
    <row r="388" spans="1:23" ht="20.149999999999999" customHeight="1" x14ac:dyDescent="0.4">
      <c r="A388" s="65">
        <v>73</v>
      </c>
      <c r="B388" s="118">
        <v>189</v>
      </c>
      <c r="C388" s="28" t="s">
        <v>94</v>
      </c>
      <c r="D388" s="27" t="s">
        <v>95</v>
      </c>
      <c r="E388" s="46" t="s">
        <v>6</v>
      </c>
      <c r="F388" s="22" t="s">
        <v>11</v>
      </c>
      <c r="G388" s="62" t="s">
        <v>263</v>
      </c>
      <c r="H388" s="56">
        <v>23</v>
      </c>
      <c r="I388" s="56">
        <v>22</v>
      </c>
      <c r="J388" s="56">
        <v>18</v>
      </c>
      <c r="K388" s="34">
        <f t="shared" si="35"/>
        <v>63</v>
      </c>
      <c r="L388" s="56">
        <v>23</v>
      </c>
      <c r="M388" s="56">
        <v>21</v>
      </c>
      <c r="N388" s="34">
        <f t="shared" si="33"/>
        <v>107</v>
      </c>
      <c r="O388" s="56">
        <v>15</v>
      </c>
      <c r="P388" s="56">
        <v>17</v>
      </c>
      <c r="Q388" s="142">
        <v>20</v>
      </c>
      <c r="R388" s="140">
        <f t="shared" si="34"/>
        <v>159</v>
      </c>
      <c r="S388" s="74">
        <v>21</v>
      </c>
      <c r="T388" s="56">
        <v>21</v>
      </c>
      <c r="U388" s="34">
        <f t="shared" si="36"/>
        <v>201</v>
      </c>
      <c r="V388" s="173"/>
      <c r="W388" s="140">
        <f t="shared" si="37"/>
        <v>201</v>
      </c>
    </row>
    <row r="389" spans="1:23" ht="20.149999999999999" customHeight="1" x14ac:dyDescent="0.4">
      <c r="A389" s="65">
        <v>74</v>
      </c>
      <c r="B389" s="118">
        <v>163</v>
      </c>
      <c r="C389" s="28" t="s">
        <v>70</v>
      </c>
      <c r="D389" s="27" t="s">
        <v>9</v>
      </c>
      <c r="E389" s="46" t="s">
        <v>32</v>
      </c>
      <c r="F389" s="22" t="s">
        <v>13</v>
      </c>
      <c r="G389" s="62"/>
      <c r="H389" s="56">
        <v>20</v>
      </c>
      <c r="I389" s="56">
        <v>18</v>
      </c>
      <c r="J389" s="56">
        <v>23</v>
      </c>
      <c r="K389" s="34">
        <f t="shared" si="35"/>
        <v>61</v>
      </c>
      <c r="L389" s="56">
        <v>20</v>
      </c>
      <c r="M389" s="56">
        <v>23</v>
      </c>
      <c r="N389" s="34">
        <f t="shared" si="33"/>
        <v>104</v>
      </c>
      <c r="O389" s="56">
        <v>22</v>
      </c>
      <c r="P389" s="56">
        <v>19</v>
      </c>
      <c r="Q389" s="142">
        <v>20</v>
      </c>
      <c r="R389" s="140">
        <f t="shared" si="34"/>
        <v>165</v>
      </c>
      <c r="S389" s="74">
        <v>18</v>
      </c>
      <c r="T389" s="56">
        <v>18</v>
      </c>
      <c r="U389" s="34">
        <f t="shared" si="36"/>
        <v>201</v>
      </c>
      <c r="V389" s="173"/>
      <c r="W389" s="140">
        <f t="shared" si="37"/>
        <v>201</v>
      </c>
    </row>
    <row r="390" spans="1:23" ht="20.149999999999999" customHeight="1" x14ac:dyDescent="0.4">
      <c r="A390" s="65">
        <v>75</v>
      </c>
      <c r="B390" s="118">
        <v>280</v>
      </c>
      <c r="C390" s="28" t="s">
        <v>166</v>
      </c>
      <c r="D390" s="27" t="s">
        <v>167</v>
      </c>
      <c r="E390" s="46" t="s">
        <v>10</v>
      </c>
      <c r="F390" s="22" t="s">
        <v>14</v>
      </c>
      <c r="G390" s="62"/>
      <c r="H390" s="56">
        <v>19</v>
      </c>
      <c r="I390" s="56">
        <v>18</v>
      </c>
      <c r="J390" s="56">
        <v>15</v>
      </c>
      <c r="K390" s="34">
        <f t="shared" si="35"/>
        <v>52</v>
      </c>
      <c r="L390" s="56">
        <v>21</v>
      </c>
      <c r="M390" s="56">
        <v>21</v>
      </c>
      <c r="N390" s="34">
        <f t="shared" si="33"/>
        <v>94</v>
      </c>
      <c r="O390" s="56">
        <v>22</v>
      </c>
      <c r="P390" s="56">
        <v>21</v>
      </c>
      <c r="Q390" s="142">
        <v>20</v>
      </c>
      <c r="R390" s="140">
        <f t="shared" si="34"/>
        <v>157</v>
      </c>
      <c r="S390" s="74">
        <v>25</v>
      </c>
      <c r="T390" s="56">
        <v>18</v>
      </c>
      <c r="U390" s="34">
        <f t="shared" si="36"/>
        <v>200</v>
      </c>
      <c r="V390" s="173"/>
      <c r="W390" s="140">
        <f t="shared" si="37"/>
        <v>200</v>
      </c>
    </row>
    <row r="391" spans="1:23" ht="20.149999999999999" customHeight="1" x14ac:dyDescent="0.4">
      <c r="A391" s="65">
        <v>76</v>
      </c>
      <c r="B391" s="118">
        <v>223</v>
      </c>
      <c r="C391" s="28" t="s">
        <v>123</v>
      </c>
      <c r="D391" s="27" t="s">
        <v>124</v>
      </c>
      <c r="E391" s="46" t="s">
        <v>39</v>
      </c>
      <c r="F391" s="22" t="s">
        <v>14</v>
      </c>
      <c r="G391" s="62"/>
      <c r="H391" s="56">
        <v>22</v>
      </c>
      <c r="I391" s="56">
        <v>21</v>
      </c>
      <c r="J391" s="56">
        <v>17</v>
      </c>
      <c r="K391" s="34">
        <f t="shared" si="35"/>
        <v>60</v>
      </c>
      <c r="L391" s="56">
        <v>22</v>
      </c>
      <c r="M391" s="56">
        <v>19</v>
      </c>
      <c r="N391" s="34">
        <f t="shared" si="33"/>
        <v>101</v>
      </c>
      <c r="O391" s="56">
        <v>22</v>
      </c>
      <c r="P391" s="56">
        <v>19</v>
      </c>
      <c r="Q391" s="142">
        <v>22</v>
      </c>
      <c r="R391" s="140">
        <f t="shared" si="34"/>
        <v>164</v>
      </c>
      <c r="S391" s="74">
        <v>19</v>
      </c>
      <c r="T391" s="56">
        <v>17</v>
      </c>
      <c r="U391" s="34">
        <f t="shared" si="36"/>
        <v>200</v>
      </c>
      <c r="V391" s="173"/>
      <c r="W391" s="140">
        <f t="shared" si="37"/>
        <v>200</v>
      </c>
    </row>
    <row r="392" spans="1:23" ht="20.149999999999999" customHeight="1" x14ac:dyDescent="0.4">
      <c r="A392" s="65">
        <v>77</v>
      </c>
      <c r="B392" s="118">
        <v>289</v>
      </c>
      <c r="C392" s="28" t="s">
        <v>173</v>
      </c>
      <c r="D392" s="27" t="s">
        <v>174</v>
      </c>
      <c r="E392" s="46" t="s">
        <v>32</v>
      </c>
      <c r="F392" s="22" t="s">
        <v>14</v>
      </c>
      <c r="G392" s="62"/>
      <c r="H392" s="56">
        <v>19</v>
      </c>
      <c r="I392" s="56">
        <v>21</v>
      </c>
      <c r="J392" s="56">
        <v>13</v>
      </c>
      <c r="K392" s="34">
        <f t="shared" si="35"/>
        <v>53</v>
      </c>
      <c r="L392" s="56">
        <v>21</v>
      </c>
      <c r="M392" s="56">
        <v>20</v>
      </c>
      <c r="N392" s="34">
        <f t="shared" si="33"/>
        <v>94</v>
      </c>
      <c r="O392" s="56">
        <v>22</v>
      </c>
      <c r="P392" s="56">
        <v>19</v>
      </c>
      <c r="Q392" s="142">
        <v>20</v>
      </c>
      <c r="R392" s="140">
        <f t="shared" si="34"/>
        <v>155</v>
      </c>
      <c r="S392" s="74">
        <v>18</v>
      </c>
      <c r="T392" s="56">
        <v>25</v>
      </c>
      <c r="U392" s="34">
        <f t="shared" si="36"/>
        <v>198</v>
      </c>
      <c r="V392" s="173"/>
      <c r="W392" s="140">
        <f t="shared" si="37"/>
        <v>198</v>
      </c>
    </row>
    <row r="393" spans="1:23" ht="20.149999999999999" customHeight="1" x14ac:dyDescent="0.4">
      <c r="A393" s="65">
        <v>78</v>
      </c>
      <c r="B393" s="118">
        <v>234</v>
      </c>
      <c r="C393" s="28" t="s">
        <v>135</v>
      </c>
      <c r="D393" s="27" t="s">
        <v>136</v>
      </c>
      <c r="E393" s="46" t="s">
        <v>39</v>
      </c>
      <c r="F393" s="22" t="s">
        <v>14</v>
      </c>
      <c r="G393" s="62"/>
      <c r="H393" s="56">
        <v>21</v>
      </c>
      <c r="I393" s="56">
        <v>17</v>
      </c>
      <c r="J393" s="56">
        <v>18</v>
      </c>
      <c r="K393" s="34">
        <f t="shared" si="35"/>
        <v>56</v>
      </c>
      <c r="L393" s="56">
        <v>21</v>
      </c>
      <c r="M393" s="56">
        <v>21</v>
      </c>
      <c r="N393" s="34">
        <f t="shared" si="33"/>
        <v>98</v>
      </c>
      <c r="O393" s="56">
        <v>22</v>
      </c>
      <c r="P393" s="56">
        <v>21</v>
      </c>
      <c r="Q393" s="142">
        <v>17</v>
      </c>
      <c r="R393" s="140">
        <f t="shared" si="34"/>
        <v>158</v>
      </c>
      <c r="S393" s="74">
        <v>20</v>
      </c>
      <c r="T393" s="56">
        <v>20</v>
      </c>
      <c r="U393" s="34">
        <f t="shared" si="36"/>
        <v>198</v>
      </c>
      <c r="V393" s="173"/>
      <c r="W393" s="140">
        <f t="shared" si="37"/>
        <v>198</v>
      </c>
    </row>
    <row r="394" spans="1:23" ht="20.149999999999999" customHeight="1" x14ac:dyDescent="0.4">
      <c r="A394" s="65">
        <v>79</v>
      </c>
      <c r="B394" s="118">
        <v>295</v>
      </c>
      <c r="C394" s="28" t="s">
        <v>183</v>
      </c>
      <c r="D394" s="27" t="s">
        <v>184</v>
      </c>
      <c r="E394" s="46" t="s">
        <v>8</v>
      </c>
      <c r="F394" s="22" t="s">
        <v>14</v>
      </c>
      <c r="G394" s="62"/>
      <c r="H394" s="56">
        <v>17</v>
      </c>
      <c r="I394" s="56">
        <v>20</v>
      </c>
      <c r="J394" s="56">
        <v>20</v>
      </c>
      <c r="K394" s="34">
        <f t="shared" si="35"/>
        <v>57</v>
      </c>
      <c r="L394" s="56">
        <v>22</v>
      </c>
      <c r="M394" s="56">
        <v>21</v>
      </c>
      <c r="N394" s="34">
        <f t="shared" si="33"/>
        <v>100</v>
      </c>
      <c r="O394" s="56">
        <v>19</v>
      </c>
      <c r="P394" s="56">
        <v>20</v>
      </c>
      <c r="Q394" s="142">
        <v>22</v>
      </c>
      <c r="R394" s="140">
        <f t="shared" si="34"/>
        <v>161</v>
      </c>
      <c r="S394" s="74">
        <v>15</v>
      </c>
      <c r="T394" s="56">
        <v>20</v>
      </c>
      <c r="U394" s="34">
        <f t="shared" si="36"/>
        <v>196</v>
      </c>
      <c r="V394" s="173"/>
      <c r="W394" s="140">
        <f t="shared" si="37"/>
        <v>196</v>
      </c>
    </row>
    <row r="395" spans="1:23" ht="20.149999999999999" customHeight="1" x14ac:dyDescent="0.4">
      <c r="A395" s="65">
        <v>80</v>
      </c>
      <c r="B395" s="118">
        <v>206</v>
      </c>
      <c r="C395" s="28" t="s">
        <v>113</v>
      </c>
      <c r="D395" s="27" t="s">
        <v>112</v>
      </c>
      <c r="E395" s="46" t="s">
        <v>32</v>
      </c>
      <c r="F395" s="22" t="s">
        <v>13</v>
      </c>
      <c r="G395" s="62"/>
      <c r="H395" s="56">
        <v>19</v>
      </c>
      <c r="I395" s="56">
        <v>21</v>
      </c>
      <c r="J395" s="56">
        <v>22</v>
      </c>
      <c r="K395" s="34">
        <f t="shared" si="35"/>
        <v>62</v>
      </c>
      <c r="L395" s="56">
        <v>19</v>
      </c>
      <c r="M395" s="56">
        <v>18</v>
      </c>
      <c r="N395" s="34">
        <f t="shared" si="33"/>
        <v>99</v>
      </c>
      <c r="O395" s="56">
        <v>20</v>
      </c>
      <c r="P395" s="56">
        <v>18</v>
      </c>
      <c r="Q395" s="142">
        <v>22</v>
      </c>
      <c r="R395" s="140">
        <f t="shared" si="34"/>
        <v>159</v>
      </c>
      <c r="S395" s="74">
        <v>19</v>
      </c>
      <c r="T395" s="56">
        <v>18</v>
      </c>
      <c r="U395" s="34">
        <f t="shared" si="36"/>
        <v>196</v>
      </c>
      <c r="V395" s="173"/>
      <c r="W395" s="140">
        <f t="shared" si="37"/>
        <v>196</v>
      </c>
    </row>
    <row r="396" spans="1:23" ht="20.149999999999999" customHeight="1" x14ac:dyDescent="0.4">
      <c r="A396" s="65">
        <v>81</v>
      </c>
      <c r="B396" s="118">
        <v>171</v>
      </c>
      <c r="C396" s="28" t="s">
        <v>75</v>
      </c>
      <c r="D396" s="27" t="s">
        <v>76</v>
      </c>
      <c r="E396" s="46" t="s">
        <v>77</v>
      </c>
      <c r="F396" s="22" t="s">
        <v>44</v>
      </c>
      <c r="G396" s="62"/>
      <c r="H396" s="56">
        <v>16</v>
      </c>
      <c r="I396" s="56">
        <v>18</v>
      </c>
      <c r="J396" s="56">
        <v>18</v>
      </c>
      <c r="K396" s="34">
        <f t="shared" si="35"/>
        <v>52</v>
      </c>
      <c r="L396" s="56">
        <v>20</v>
      </c>
      <c r="M396" s="56">
        <v>23</v>
      </c>
      <c r="N396" s="34">
        <f t="shared" si="33"/>
        <v>95</v>
      </c>
      <c r="O396" s="56">
        <v>20</v>
      </c>
      <c r="P396" s="56">
        <v>22</v>
      </c>
      <c r="Q396" s="142">
        <v>20</v>
      </c>
      <c r="R396" s="140">
        <f t="shared" si="34"/>
        <v>157</v>
      </c>
      <c r="S396" s="74">
        <v>22</v>
      </c>
      <c r="T396" s="56">
        <v>17</v>
      </c>
      <c r="U396" s="34">
        <f t="shared" si="36"/>
        <v>196</v>
      </c>
      <c r="V396" s="173"/>
      <c r="W396" s="140">
        <f t="shared" si="37"/>
        <v>196</v>
      </c>
    </row>
    <row r="397" spans="1:23" ht="20.149999999999999" customHeight="1" x14ac:dyDescent="0.4">
      <c r="A397" s="65">
        <v>82</v>
      </c>
      <c r="B397" s="118">
        <v>296</v>
      </c>
      <c r="C397" s="28" t="s">
        <v>185</v>
      </c>
      <c r="D397" s="27" t="s">
        <v>186</v>
      </c>
      <c r="E397" s="46" t="s">
        <v>6</v>
      </c>
      <c r="F397" s="22" t="s">
        <v>14</v>
      </c>
      <c r="G397" s="62"/>
      <c r="H397" s="56">
        <v>18</v>
      </c>
      <c r="I397" s="56">
        <v>19</v>
      </c>
      <c r="J397" s="56">
        <v>25</v>
      </c>
      <c r="K397" s="34">
        <f t="shared" si="35"/>
        <v>62</v>
      </c>
      <c r="L397" s="56">
        <v>19</v>
      </c>
      <c r="M397" s="56">
        <v>18</v>
      </c>
      <c r="N397" s="34">
        <f t="shared" si="33"/>
        <v>99</v>
      </c>
      <c r="O397" s="56">
        <v>17</v>
      </c>
      <c r="P397" s="56">
        <v>18</v>
      </c>
      <c r="Q397" s="142">
        <v>18</v>
      </c>
      <c r="R397" s="140">
        <f t="shared" si="34"/>
        <v>152</v>
      </c>
      <c r="S397" s="74">
        <v>20</v>
      </c>
      <c r="T397" s="56">
        <v>19</v>
      </c>
      <c r="U397" s="34">
        <f t="shared" si="36"/>
        <v>191</v>
      </c>
      <c r="V397" s="173"/>
      <c r="W397" s="140">
        <f t="shared" si="37"/>
        <v>191</v>
      </c>
    </row>
    <row r="398" spans="1:23" ht="20.149999999999999" customHeight="1" x14ac:dyDescent="0.4">
      <c r="A398" s="65">
        <v>83</v>
      </c>
      <c r="B398" s="119">
        <v>315</v>
      </c>
      <c r="C398" s="27" t="s">
        <v>190</v>
      </c>
      <c r="D398" s="27" t="s">
        <v>191</v>
      </c>
      <c r="E398" s="46" t="s">
        <v>8</v>
      </c>
      <c r="F398" s="22" t="s">
        <v>14</v>
      </c>
      <c r="G398" s="62"/>
      <c r="H398" s="56">
        <v>20</v>
      </c>
      <c r="I398" s="56">
        <v>18</v>
      </c>
      <c r="J398" s="56">
        <v>17</v>
      </c>
      <c r="K398" s="34">
        <f t="shared" si="35"/>
        <v>55</v>
      </c>
      <c r="L398" s="56">
        <v>19</v>
      </c>
      <c r="M398" s="56">
        <v>20</v>
      </c>
      <c r="N398" s="34">
        <f t="shared" si="33"/>
        <v>94</v>
      </c>
      <c r="O398" s="56">
        <v>19</v>
      </c>
      <c r="P398" s="56">
        <v>18</v>
      </c>
      <c r="Q398" s="142">
        <v>18</v>
      </c>
      <c r="R398" s="140">
        <f t="shared" si="34"/>
        <v>149</v>
      </c>
      <c r="S398" s="74">
        <v>20</v>
      </c>
      <c r="T398" s="56">
        <v>20</v>
      </c>
      <c r="U398" s="34">
        <f t="shared" si="36"/>
        <v>189</v>
      </c>
      <c r="V398" s="173"/>
      <c r="W398" s="140">
        <f t="shared" si="37"/>
        <v>189</v>
      </c>
    </row>
    <row r="399" spans="1:23" ht="20.149999999999999" customHeight="1" x14ac:dyDescent="0.4">
      <c r="A399" s="65">
        <v>84</v>
      </c>
      <c r="B399" s="118">
        <v>127</v>
      </c>
      <c r="C399" s="28" t="s">
        <v>45</v>
      </c>
      <c r="D399" s="27" t="s">
        <v>46</v>
      </c>
      <c r="E399" s="46" t="s">
        <v>12</v>
      </c>
      <c r="F399" s="22" t="s">
        <v>14</v>
      </c>
      <c r="G399" s="62"/>
      <c r="H399" s="56">
        <v>17</v>
      </c>
      <c r="I399" s="56">
        <v>16</v>
      </c>
      <c r="J399" s="56">
        <v>19</v>
      </c>
      <c r="K399" s="34">
        <f t="shared" si="35"/>
        <v>52</v>
      </c>
      <c r="L399" s="56">
        <v>21</v>
      </c>
      <c r="M399" s="56">
        <v>19</v>
      </c>
      <c r="N399" s="34">
        <f t="shared" si="33"/>
        <v>92</v>
      </c>
      <c r="O399" s="56">
        <v>15</v>
      </c>
      <c r="P399" s="56">
        <v>17</v>
      </c>
      <c r="Q399" s="142">
        <v>20</v>
      </c>
      <c r="R399" s="140">
        <f t="shared" si="34"/>
        <v>144</v>
      </c>
      <c r="S399" s="74">
        <v>22</v>
      </c>
      <c r="T399" s="56">
        <v>22</v>
      </c>
      <c r="U399" s="34">
        <f t="shared" si="36"/>
        <v>188</v>
      </c>
      <c r="V399" s="173"/>
      <c r="W399" s="140">
        <f t="shared" si="37"/>
        <v>188</v>
      </c>
    </row>
    <row r="400" spans="1:23" ht="20.149999999999999" customHeight="1" x14ac:dyDescent="0.4">
      <c r="A400" s="65">
        <v>85</v>
      </c>
      <c r="B400" s="118">
        <v>299</v>
      </c>
      <c r="C400" s="28" t="s">
        <v>188</v>
      </c>
      <c r="D400" s="27" t="s">
        <v>189</v>
      </c>
      <c r="E400" s="46" t="s">
        <v>32</v>
      </c>
      <c r="F400" s="22" t="s">
        <v>13</v>
      </c>
      <c r="G400" s="62"/>
      <c r="H400" s="56">
        <v>23</v>
      </c>
      <c r="I400" s="56">
        <v>19</v>
      </c>
      <c r="J400" s="56">
        <v>19</v>
      </c>
      <c r="K400" s="34">
        <f t="shared" si="35"/>
        <v>61</v>
      </c>
      <c r="L400" s="56">
        <v>22</v>
      </c>
      <c r="M400" s="56">
        <v>21</v>
      </c>
      <c r="N400" s="34">
        <f t="shared" si="33"/>
        <v>104</v>
      </c>
      <c r="O400" s="56">
        <v>19</v>
      </c>
      <c r="P400" s="56">
        <v>15</v>
      </c>
      <c r="Q400" s="142">
        <v>17</v>
      </c>
      <c r="R400" s="140">
        <f t="shared" si="34"/>
        <v>155</v>
      </c>
      <c r="S400" s="74">
        <v>19</v>
      </c>
      <c r="T400" s="56">
        <v>14</v>
      </c>
      <c r="U400" s="34">
        <f t="shared" si="36"/>
        <v>188</v>
      </c>
      <c r="V400" s="173"/>
      <c r="W400" s="140">
        <f t="shared" si="37"/>
        <v>188</v>
      </c>
    </row>
    <row r="401" spans="1:23" ht="20.149999999999999" customHeight="1" x14ac:dyDescent="0.4">
      <c r="A401" s="65">
        <v>86</v>
      </c>
      <c r="B401" s="118">
        <v>294</v>
      </c>
      <c r="C401" s="28" t="s">
        <v>181</v>
      </c>
      <c r="D401" s="27" t="s">
        <v>182</v>
      </c>
      <c r="E401" s="46" t="s">
        <v>32</v>
      </c>
      <c r="F401" s="22" t="s">
        <v>14</v>
      </c>
      <c r="G401" s="62"/>
      <c r="H401" s="56">
        <v>20</v>
      </c>
      <c r="I401" s="56">
        <v>17</v>
      </c>
      <c r="J401" s="56">
        <v>21</v>
      </c>
      <c r="K401" s="34">
        <f t="shared" si="35"/>
        <v>58</v>
      </c>
      <c r="L401" s="56">
        <v>20</v>
      </c>
      <c r="M401" s="56">
        <v>18</v>
      </c>
      <c r="N401" s="34">
        <f t="shared" si="33"/>
        <v>96</v>
      </c>
      <c r="O401" s="56">
        <v>19</v>
      </c>
      <c r="P401" s="56">
        <v>20</v>
      </c>
      <c r="Q401" s="142">
        <v>15</v>
      </c>
      <c r="R401" s="140">
        <f t="shared" si="34"/>
        <v>150</v>
      </c>
      <c r="S401" s="74">
        <v>19</v>
      </c>
      <c r="T401" s="56">
        <v>17</v>
      </c>
      <c r="U401" s="34">
        <f t="shared" si="36"/>
        <v>186</v>
      </c>
      <c r="V401" s="173"/>
      <c r="W401" s="140">
        <f t="shared" si="37"/>
        <v>186</v>
      </c>
    </row>
    <row r="402" spans="1:23" ht="20.149999999999999" customHeight="1" x14ac:dyDescent="0.4">
      <c r="A402" s="65">
        <v>87</v>
      </c>
      <c r="B402" s="118">
        <v>291</v>
      </c>
      <c r="C402" s="28" t="s">
        <v>175</v>
      </c>
      <c r="D402" s="27" t="s">
        <v>176</v>
      </c>
      <c r="E402" s="46" t="s">
        <v>6</v>
      </c>
      <c r="F402" s="22" t="s">
        <v>11</v>
      </c>
      <c r="G402" s="62"/>
      <c r="H402" s="56">
        <v>20</v>
      </c>
      <c r="I402" s="56">
        <v>19</v>
      </c>
      <c r="J402" s="56">
        <v>17</v>
      </c>
      <c r="K402" s="34">
        <f t="shared" si="35"/>
        <v>56</v>
      </c>
      <c r="L402" s="56">
        <v>16</v>
      </c>
      <c r="M402" s="56">
        <v>19</v>
      </c>
      <c r="N402" s="34">
        <f t="shared" si="33"/>
        <v>91</v>
      </c>
      <c r="O402" s="56">
        <v>21</v>
      </c>
      <c r="P402" s="56">
        <v>21</v>
      </c>
      <c r="Q402" s="142">
        <v>14</v>
      </c>
      <c r="R402" s="140">
        <f t="shared" si="34"/>
        <v>147</v>
      </c>
      <c r="S402" s="74">
        <v>20</v>
      </c>
      <c r="T402" s="56">
        <v>16</v>
      </c>
      <c r="U402" s="34">
        <f t="shared" si="36"/>
        <v>183</v>
      </c>
      <c r="V402" s="173"/>
      <c r="W402" s="140">
        <f t="shared" si="37"/>
        <v>183</v>
      </c>
    </row>
    <row r="403" spans="1:23" ht="20.149999999999999" customHeight="1" x14ac:dyDescent="0.4">
      <c r="A403" s="65">
        <v>88</v>
      </c>
      <c r="B403" s="118">
        <v>258</v>
      </c>
      <c r="C403" s="28" t="s">
        <v>151</v>
      </c>
      <c r="D403" s="27" t="s">
        <v>132</v>
      </c>
      <c r="E403" s="46" t="s">
        <v>6</v>
      </c>
      <c r="F403" s="22" t="s">
        <v>14</v>
      </c>
      <c r="G403" s="62"/>
      <c r="H403" s="56">
        <v>20</v>
      </c>
      <c r="I403" s="56">
        <v>19</v>
      </c>
      <c r="J403" s="56">
        <v>14</v>
      </c>
      <c r="K403" s="34">
        <f t="shared" si="35"/>
        <v>53</v>
      </c>
      <c r="L403" s="56">
        <v>22</v>
      </c>
      <c r="M403" s="56">
        <v>18</v>
      </c>
      <c r="N403" s="34">
        <f t="shared" si="33"/>
        <v>93</v>
      </c>
      <c r="O403" s="56">
        <v>20</v>
      </c>
      <c r="P403" s="56">
        <v>10</v>
      </c>
      <c r="Q403" s="142">
        <v>19</v>
      </c>
      <c r="R403" s="140">
        <f t="shared" si="34"/>
        <v>142</v>
      </c>
      <c r="S403" s="74">
        <v>21</v>
      </c>
      <c r="T403" s="56">
        <v>18</v>
      </c>
      <c r="U403" s="34">
        <f t="shared" si="36"/>
        <v>181</v>
      </c>
      <c r="V403" s="173"/>
      <c r="W403" s="140">
        <f t="shared" si="37"/>
        <v>181</v>
      </c>
    </row>
    <row r="404" spans="1:23" ht="20.149999999999999" customHeight="1" x14ac:dyDescent="0.4">
      <c r="A404" s="65">
        <v>89</v>
      </c>
      <c r="B404" s="118">
        <v>201</v>
      </c>
      <c r="C404" s="28" t="s">
        <v>108</v>
      </c>
      <c r="D404" s="27" t="s">
        <v>109</v>
      </c>
      <c r="E404" s="46" t="s">
        <v>32</v>
      </c>
      <c r="F404" s="22" t="s">
        <v>11</v>
      </c>
      <c r="G404" s="62"/>
      <c r="H404" s="56">
        <v>17</v>
      </c>
      <c r="I404" s="56">
        <v>21</v>
      </c>
      <c r="J404" s="56">
        <v>22</v>
      </c>
      <c r="K404" s="34">
        <f t="shared" si="35"/>
        <v>60</v>
      </c>
      <c r="L404" s="56">
        <v>17</v>
      </c>
      <c r="M404" s="56">
        <v>19</v>
      </c>
      <c r="N404" s="34">
        <f t="shared" si="33"/>
        <v>96</v>
      </c>
      <c r="O404" s="56">
        <v>21</v>
      </c>
      <c r="P404" s="56">
        <v>14</v>
      </c>
      <c r="Q404" s="142">
        <v>17</v>
      </c>
      <c r="R404" s="140">
        <f t="shared" si="34"/>
        <v>148</v>
      </c>
      <c r="S404" s="74">
        <v>17</v>
      </c>
      <c r="T404" s="56">
        <v>16</v>
      </c>
      <c r="U404" s="34">
        <f t="shared" si="36"/>
        <v>181</v>
      </c>
      <c r="V404" s="173"/>
      <c r="W404" s="140">
        <f t="shared" si="37"/>
        <v>181</v>
      </c>
    </row>
    <row r="405" spans="1:23" ht="20.149999999999999" customHeight="1" x14ac:dyDescent="0.4">
      <c r="A405" s="65">
        <v>90</v>
      </c>
      <c r="B405" s="118">
        <v>268</v>
      </c>
      <c r="C405" s="28" t="s">
        <v>154</v>
      </c>
      <c r="D405" s="27" t="s">
        <v>155</v>
      </c>
      <c r="E405" s="46" t="s">
        <v>12</v>
      </c>
      <c r="F405" s="22" t="s">
        <v>14</v>
      </c>
      <c r="G405" s="62"/>
      <c r="H405" s="56">
        <v>18</v>
      </c>
      <c r="I405" s="56">
        <v>17</v>
      </c>
      <c r="J405" s="56">
        <v>14</v>
      </c>
      <c r="K405" s="34">
        <f t="shared" si="35"/>
        <v>49</v>
      </c>
      <c r="L405" s="56">
        <v>20</v>
      </c>
      <c r="M405" s="56">
        <v>23</v>
      </c>
      <c r="N405" s="34">
        <f t="shared" si="33"/>
        <v>92</v>
      </c>
      <c r="O405" s="56" t="s">
        <v>370</v>
      </c>
      <c r="P405" s="56">
        <v>18</v>
      </c>
      <c r="Q405" s="142">
        <v>18</v>
      </c>
      <c r="R405" s="140">
        <f>SUM(N405:Q405)+13</f>
        <v>141</v>
      </c>
      <c r="S405" s="74">
        <v>22</v>
      </c>
      <c r="T405" s="56">
        <v>16</v>
      </c>
      <c r="U405" s="34">
        <f t="shared" si="36"/>
        <v>179</v>
      </c>
      <c r="V405" s="173"/>
      <c r="W405" s="140">
        <f t="shared" si="37"/>
        <v>179</v>
      </c>
    </row>
    <row r="406" spans="1:23" ht="20.149999999999999" customHeight="1" x14ac:dyDescent="0.4">
      <c r="A406" s="65">
        <v>91</v>
      </c>
      <c r="B406" s="118">
        <v>203</v>
      </c>
      <c r="C406" s="28" t="s">
        <v>111</v>
      </c>
      <c r="D406" s="27" t="s">
        <v>112</v>
      </c>
      <c r="E406" s="46" t="s">
        <v>6</v>
      </c>
      <c r="F406" s="22" t="s">
        <v>14</v>
      </c>
      <c r="G406" s="62"/>
      <c r="H406" s="56">
        <v>19</v>
      </c>
      <c r="I406" s="56">
        <v>16</v>
      </c>
      <c r="J406" s="56">
        <v>22</v>
      </c>
      <c r="K406" s="34">
        <f t="shared" si="35"/>
        <v>57</v>
      </c>
      <c r="L406" s="56">
        <v>16</v>
      </c>
      <c r="M406" s="56">
        <v>17</v>
      </c>
      <c r="N406" s="34">
        <f t="shared" si="33"/>
        <v>90</v>
      </c>
      <c r="O406" s="56">
        <v>17</v>
      </c>
      <c r="P406" s="56">
        <v>20</v>
      </c>
      <c r="Q406" s="142">
        <v>19</v>
      </c>
      <c r="R406" s="140">
        <f t="shared" ref="R406:R416" si="38">SUM(N406:Q406)</f>
        <v>146</v>
      </c>
      <c r="S406" s="74">
        <v>19</v>
      </c>
      <c r="T406" s="56">
        <v>14</v>
      </c>
      <c r="U406" s="34">
        <f t="shared" si="36"/>
        <v>179</v>
      </c>
      <c r="V406" s="173"/>
      <c r="W406" s="140">
        <f t="shared" si="37"/>
        <v>179</v>
      </c>
    </row>
    <row r="407" spans="1:23" ht="20.149999999999999" customHeight="1" x14ac:dyDescent="0.4">
      <c r="A407" s="65">
        <v>92</v>
      </c>
      <c r="B407" s="118">
        <v>157</v>
      </c>
      <c r="C407" s="28" t="s">
        <v>62</v>
      </c>
      <c r="D407" s="27" t="s">
        <v>63</v>
      </c>
      <c r="E407" s="46" t="s">
        <v>32</v>
      </c>
      <c r="F407" s="22" t="s">
        <v>14</v>
      </c>
      <c r="G407" s="62"/>
      <c r="H407" s="56">
        <v>19</v>
      </c>
      <c r="I407" s="56">
        <v>18</v>
      </c>
      <c r="J407" s="56">
        <v>17</v>
      </c>
      <c r="K407" s="34">
        <f t="shared" si="35"/>
        <v>54</v>
      </c>
      <c r="L407" s="56">
        <v>20</v>
      </c>
      <c r="M407" s="56">
        <v>19</v>
      </c>
      <c r="N407" s="34">
        <f t="shared" si="33"/>
        <v>93</v>
      </c>
      <c r="O407" s="56">
        <v>15</v>
      </c>
      <c r="P407" s="56">
        <v>18</v>
      </c>
      <c r="Q407" s="142">
        <v>18</v>
      </c>
      <c r="R407" s="140">
        <f t="shared" si="38"/>
        <v>144</v>
      </c>
      <c r="S407" s="74">
        <v>17</v>
      </c>
      <c r="T407" s="56">
        <v>16</v>
      </c>
      <c r="U407" s="34">
        <f t="shared" si="36"/>
        <v>177</v>
      </c>
      <c r="V407" s="173"/>
      <c r="W407" s="140">
        <f t="shared" si="37"/>
        <v>177</v>
      </c>
    </row>
    <row r="408" spans="1:23" ht="20.149999999999999" customHeight="1" x14ac:dyDescent="0.4">
      <c r="A408" s="65">
        <v>93</v>
      </c>
      <c r="B408" s="118">
        <v>211</v>
      </c>
      <c r="C408" s="28" t="s">
        <v>116</v>
      </c>
      <c r="D408" s="27" t="s">
        <v>118</v>
      </c>
      <c r="E408" s="46" t="s">
        <v>32</v>
      </c>
      <c r="F408" s="22" t="s">
        <v>14</v>
      </c>
      <c r="G408" s="62"/>
      <c r="H408" s="56">
        <v>21</v>
      </c>
      <c r="I408" s="56">
        <v>18</v>
      </c>
      <c r="J408" s="56">
        <v>17</v>
      </c>
      <c r="K408" s="34">
        <f t="shared" si="35"/>
        <v>56</v>
      </c>
      <c r="L408" s="56">
        <v>18</v>
      </c>
      <c r="M408" s="56">
        <v>15</v>
      </c>
      <c r="N408" s="34">
        <f t="shared" si="33"/>
        <v>89</v>
      </c>
      <c r="O408" s="56">
        <v>17</v>
      </c>
      <c r="P408" s="56">
        <v>15</v>
      </c>
      <c r="Q408" s="142">
        <v>17</v>
      </c>
      <c r="R408" s="140">
        <f t="shared" si="38"/>
        <v>138</v>
      </c>
      <c r="S408" s="74">
        <v>19</v>
      </c>
      <c r="T408" s="56">
        <v>14</v>
      </c>
      <c r="U408" s="34">
        <f t="shared" si="36"/>
        <v>171</v>
      </c>
      <c r="V408" s="173"/>
      <c r="W408" s="140">
        <f t="shared" si="37"/>
        <v>171</v>
      </c>
    </row>
    <row r="409" spans="1:23" ht="20.149999999999999" customHeight="1" x14ac:dyDescent="0.4">
      <c r="A409" s="65">
        <v>94</v>
      </c>
      <c r="B409" s="118">
        <v>153</v>
      </c>
      <c r="C409" s="28" t="s">
        <v>60</v>
      </c>
      <c r="D409" s="27" t="s">
        <v>61</v>
      </c>
      <c r="E409" s="46" t="s">
        <v>6</v>
      </c>
      <c r="F409" s="22" t="s">
        <v>14</v>
      </c>
      <c r="G409" s="62"/>
      <c r="H409" s="56">
        <v>11</v>
      </c>
      <c r="I409" s="56">
        <v>18</v>
      </c>
      <c r="J409" s="56">
        <v>11</v>
      </c>
      <c r="K409" s="34">
        <f t="shared" ref="K409:K416" si="39">SUM(H409:J409)</f>
        <v>40</v>
      </c>
      <c r="L409" s="56">
        <v>18</v>
      </c>
      <c r="M409" s="56">
        <v>13</v>
      </c>
      <c r="N409" s="34">
        <f t="shared" si="33"/>
        <v>71</v>
      </c>
      <c r="O409" s="56">
        <v>18</v>
      </c>
      <c r="P409" s="56">
        <v>23</v>
      </c>
      <c r="Q409" s="142">
        <v>18</v>
      </c>
      <c r="R409" s="140">
        <f t="shared" si="38"/>
        <v>130</v>
      </c>
      <c r="S409" s="74">
        <v>14</v>
      </c>
      <c r="T409" s="56">
        <v>15</v>
      </c>
      <c r="U409" s="34">
        <f t="shared" si="36"/>
        <v>159</v>
      </c>
      <c r="V409" s="173"/>
      <c r="W409" s="140">
        <f t="shared" si="37"/>
        <v>159</v>
      </c>
    </row>
    <row r="410" spans="1:23" ht="20.149999999999999" customHeight="1" x14ac:dyDescent="0.4">
      <c r="A410" s="65">
        <v>95</v>
      </c>
      <c r="B410" s="118">
        <v>228</v>
      </c>
      <c r="C410" s="28" t="s">
        <v>131</v>
      </c>
      <c r="D410" s="27" t="s">
        <v>132</v>
      </c>
      <c r="E410" s="46" t="s">
        <v>39</v>
      </c>
      <c r="F410" s="22" t="s">
        <v>14</v>
      </c>
      <c r="G410" s="62"/>
      <c r="H410" s="56">
        <v>21</v>
      </c>
      <c r="I410" s="56">
        <v>11</v>
      </c>
      <c r="J410" s="56">
        <v>18</v>
      </c>
      <c r="K410" s="34">
        <f t="shared" si="39"/>
        <v>50</v>
      </c>
      <c r="L410" s="56">
        <v>17</v>
      </c>
      <c r="M410" s="56">
        <v>18</v>
      </c>
      <c r="N410" s="34">
        <f t="shared" si="33"/>
        <v>85</v>
      </c>
      <c r="O410" s="56">
        <v>17</v>
      </c>
      <c r="P410" s="56">
        <v>17</v>
      </c>
      <c r="Q410" s="142">
        <v>14</v>
      </c>
      <c r="R410" s="140">
        <f t="shared" si="38"/>
        <v>133</v>
      </c>
      <c r="S410" s="74">
        <v>12</v>
      </c>
      <c r="T410" s="56">
        <v>14</v>
      </c>
      <c r="U410" s="34">
        <f t="shared" si="36"/>
        <v>159</v>
      </c>
      <c r="V410" s="173"/>
      <c r="W410" s="140">
        <f t="shared" si="37"/>
        <v>159</v>
      </c>
    </row>
    <row r="411" spans="1:23" ht="20.149999999999999" customHeight="1" x14ac:dyDescent="0.4">
      <c r="A411" s="65">
        <v>96</v>
      </c>
      <c r="B411" s="118">
        <v>129</v>
      </c>
      <c r="C411" s="28" t="s">
        <v>45</v>
      </c>
      <c r="D411" s="27" t="s">
        <v>47</v>
      </c>
      <c r="E411" s="46" t="s">
        <v>39</v>
      </c>
      <c r="F411" s="22" t="s">
        <v>14</v>
      </c>
      <c r="G411" s="62"/>
      <c r="H411" s="56">
        <v>11</v>
      </c>
      <c r="I411" s="56">
        <v>18</v>
      </c>
      <c r="J411" s="56">
        <v>16</v>
      </c>
      <c r="K411" s="34">
        <f t="shared" si="39"/>
        <v>45</v>
      </c>
      <c r="L411" s="56">
        <v>17</v>
      </c>
      <c r="M411" s="56">
        <v>18</v>
      </c>
      <c r="N411" s="34">
        <f t="shared" si="33"/>
        <v>80</v>
      </c>
      <c r="O411" s="56">
        <v>14</v>
      </c>
      <c r="P411" s="56">
        <v>9</v>
      </c>
      <c r="Q411" s="142">
        <v>12</v>
      </c>
      <c r="R411" s="140">
        <f t="shared" si="38"/>
        <v>115</v>
      </c>
      <c r="S411" s="74">
        <v>18</v>
      </c>
      <c r="T411" s="56">
        <v>19</v>
      </c>
      <c r="U411" s="34">
        <f t="shared" si="36"/>
        <v>152</v>
      </c>
      <c r="V411" s="173"/>
      <c r="W411" s="140">
        <f t="shared" si="37"/>
        <v>152</v>
      </c>
    </row>
    <row r="412" spans="1:23" ht="20.149999999999999" customHeight="1" x14ac:dyDescent="0.4">
      <c r="A412" s="65">
        <v>97</v>
      </c>
      <c r="B412" s="118">
        <v>108</v>
      </c>
      <c r="C412" s="28" t="s">
        <v>25</v>
      </c>
      <c r="D412" s="27" t="s">
        <v>20</v>
      </c>
      <c r="E412" s="46" t="s">
        <v>6</v>
      </c>
      <c r="F412" s="22" t="s">
        <v>14</v>
      </c>
      <c r="G412" s="62"/>
      <c r="H412" s="56">
        <v>15</v>
      </c>
      <c r="I412" s="56">
        <v>14</v>
      </c>
      <c r="J412" s="56">
        <v>14</v>
      </c>
      <c r="K412" s="34">
        <f t="shared" si="39"/>
        <v>43</v>
      </c>
      <c r="L412" s="56">
        <v>13</v>
      </c>
      <c r="M412" s="56">
        <v>15</v>
      </c>
      <c r="N412" s="34">
        <f t="shared" si="33"/>
        <v>71</v>
      </c>
      <c r="O412" s="56">
        <v>17</v>
      </c>
      <c r="P412" s="56">
        <v>13</v>
      </c>
      <c r="Q412" s="142">
        <v>23</v>
      </c>
      <c r="R412" s="140">
        <f t="shared" si="38"/>
        <v>124</v>
      </c>
      <c r="S412" s="74" t="s">
        <v>372</v>
      </c>
      <c r="T412" s="56">
        <v>11</v>
      </c>
      <c r="U412" s="34">
        <f>SUM(R412:T412)+13</f>
        <v>148</v>
      </c>
      <c r="V412" s="173"/>
      <c r="W412" s="140">
        <f t="shared" si="37"/>
        <v>148</v>
      </c>
    </row>
    <row r="413" spans="1:23" ht="20.149999999999999" customHeight="1" x14ac:dyDescent="0.4">
      <c r="A413" s="65">
        <v>98</v>
      </c>
      <c r="B413" s="118">
        <v>207</v>
      </c>
      <c r="C413" s="28" t="s">
        <v>114</v>
      </c>
      <c r="D413" s="27" t="s">
        <v>115</v>
      </c>
      <c r="E413" s="46" t="s">
        <v>6</v>
      </c>
      <c r="F413" s="22" t="s">
        <v>13</v>
      </c>
      <c r="G413" s="62"/>
      <c r="H413" s="56">
        <v>17</v>
      </c>
      <c r="I413" s="56">
        <v>24</v>
      </c>
      <c r="J413" s="56">
        <v>19</v>
      </c>
      <c r="K413" s="34">
        <f t="shared" si="39"/>
        <v>60</v>
      </c>
      <c r="L413" s="56">
        <v>20</v>
      </c>
      <c r="M413" s="56">
        <v>19</v>
      </c>
      <c r="N413" s="34">
        <f t="shared" si="33"/>
        <v>99</v>
      </c>
      <c r="O413" s="56">
        <v>23</v>
      </c>
      <c r="P413" s="56">
        <v>0</v>
      </c>
      <c r="Q413" s="142">
        <v>0</v>
      </c>
      <c r="R413" s="140">
        <f t="shared" si="38"/>
        <v>122</v>
      </c>
      <c r="S413" s="74">
        <v>0</v>
      </c>
      <c r="T413" s="56">
        <v>0</v>
      </c>
      <c r="U413" s="34">
        <f>SUM(R413:T413)</f>
        <v>122</v>
      </c>
      <c r="V413" s="173"/>
      <c r="W413" s="140">
        <f t="shared" si="37"/>
        <v>122</v>
      </c>
    </row>
    <row r="414" spans="1:23" ht="20.149999999999999" customHeight="1" x14ac:dyDescent="0.4">
      <c r="A414" s="65">
        <v>99</v>
      </c>
      <c r="B414" s="118">
        <v>308</v>
      </c>
      <c r="C414" s="28" t="s">
        <v>197</v>
      </c>
      <c r="D414" s="27" t="s">
        <v>198</v>
      </c>
      <c r="E414" s="45" t="s">
        <v>171</v>
      </c>
      <c r="F414" s="26" t="s">
        <v>44</v>
      </c>
      <c r="G414" s="62"/>
      <c r="H414" s="56">
        <v>21</v>
      </c>
      <c r="I414" s="56">
        <v>22</v>
      </c>
      <c r="J414" s="56">
        <v>24</v>
      </c>
      <c r="K414" s="34">
        <f t="shared" si="39"/>
        <v>67</v>
      </c>
      <c r="L414" s="56">
        <v>22</v>
      </c>
      <c r="M414" s="56">
        <v>22</v>
      </c>
      <c r="N414" s="34">
        <f t="shared" si="33"/>
        <v>111</v>
      </c>
      <c r="O414" s="56">
        <v>0</v>
      </c>
      <c r="P414" s="56">
        <v>0</v>
      </c>
      <c r="Q414" s="142">
        <v>0</v>
      </c>
      <c r="R414" s="140">
        <f t="shared" si="38"/>
        <v>111</v>
      </c>
      <c r="S414" s="74">
        <v>0</v>
      </c>
      <c r="T414" s="56">
        <v>0</v>
      </c>
      <c r="U414" s="34">
        <f>SUM(R414:T414)</f>
        <v>111</v>
      </c>
      <c r="V414" s="173"/>
      <c r="W414" s="140">
        <f t="shared" si="37"/>
        <v>111</v>
      </c>
    </row>
    <row r="415" spans="1:23" ht="20.149999999999999" customHeight="1" x14ac:dyDescent="0.4">
      <c r="A415" s="65">
        <v>100</v>
      </c>
      <c r="B415" s="118">
        <v>195</v>
      </c>
      <c r="C415" s="28" t="s">
        <v>100</v>
      </c>
      <c r="D415" s="27" t="s">
        <v>102</v>
      </c>
      <c r="E415" s="46" t="s">
        <v>6</v>
      </c>
      <c r="F415" s="22" t="s">
        <v>14</v>
      </c>
      <c r="G415" s="62"/>
      <c r="H415" s="56">
        <v>14</v>
      </c>
      <c r="I415" s="56">
        <v>13</v>
      </c>
      <c r="J415" s="56">
        <v>7</v>
      </c>
      <c r="K415" s="34">
        <f t="shared" si="39"/>
        <v>34</v>
      </c>
      <c r="L415" s="56">
        <v>9</v>
      </c>
      <c r="M415" s="56">
        <v>9</v>
      </c>
      <c r="N415" s="34">
        <f t="shared" si="33"/>
        <v>52</v>
      </c>
      <c r="O415" s="56">
        <v>10</v>
      </c>
      <c r="P415" s="56">
        <v>11</v>
      </c>
      <c r="Q415" s="142">
        <v>11</v>
      </c>
      <c r="R415" s="140">
        <f t="shared" si="38"/>
        <v>84</v>
      </c>
      <c r="S415" s="74">
        <v>13</v>
      </c>
      <c r="T415" s="56">
        <v>13</v>
      </c>
      <c r="U415" s="34">
        <f>SUM(R415:T415)</f>
        <v>110</v>
      </c>
      <c r="V415" s="173"/>
      <c r="W415" s="140">
        <f t="shared" si="37"/>
        <v>110</v>
      </c>
    </row>
    <row r="416" spans="1:23" ht="20.149999999999999" customHeight="1" thickBot="1" x14ac:dyDescent="0.45">
      <c r="A416" s="66">
        <v>101</v>
      </c>
      <c r="B416" s="123">
        <v>196</v>
      </c>
      <c r="C416" s="114" t="s">
        <v>103</v>
      </c>
      <c r="D416" s="115" t="s">
        <v>63</v>
      </c>
      <c r="E416" s="72" t="s">
        <v>32</v>
      </c>
      <c r="F416" s="73" t="s">
        <v>14</v>
      </c>
      <c r="G416" s="64"/>
      <c r="H416" s="58">
        <v>22</v>
      </c>
      <c r="I416" s="58">
        <v>22</v>
      </c>
      <c r="J416" s="58">
        <v>21</v>
      </c>
      <c r="K416" s="35">
        <f t="shared" si="39"/>
        <v>65</v>
      </c>
      <c r="L416" s="58">
        <v>16</v>
      </c>
      <c r="M416" s="58">
        <v>20</v>
      </c>
      <c r="N416" s="35">
        <f t="shared" si="33"/>
        <v>101</v>
      </c>
      <c r="O416" s="58">
        <v>0</v>
      </c>
      <c r="P416" s="58">
        <v>0</v>
      </c>
      <c r="Q416" s="143">
        <v>0</v>
      </c>
      <c r="R416" s="141">
        <f t="shared" si="38"/>
        <v>101</v>
      </c>
      <c r="S416" s="75">
        <v>0</v>
      </c>
      <c r="T416" s="58">
        <v>0</v>
      </c>
      <c r="U416" s="35">
        <f>SUM(R416:T416)</f>
        <v>101</v>
      </c>
      <c r="V416" s="174"/>
      <c r="W416" s="141">
        <f t="shared" si="37"/>
        <v>101</v>
      </c>
    </row>
    <row r="417" spans="1:24" s="273" customFormat="1" ht="20.149999999999999" customHeight="1" x14ac:dyDescent="0.4">
      <c r="A417" s="267"/>
      <c r="B417" s="268"/>
      <c r="C417" s="311"/>
      <c r="D417" s="312"/>
      <c r="E417" s="313"/>
      <c r="F417" s="314"/>
      <c r="G417" s="315"/>
      <c r="H417" s="222"/>
      <c r="I417" s="222"/>
      <c r="J417" s="222"/>
      <c r="K417" s="222"/>
      <c r="L417" s="222"/>
      <c r="M417" s="222"/>
      <c r="N417" s="222"/>
      <c r="O417" s="222"/>
      <c r="P417" s="222"/>
      <c r="Q417" s="222"/>
      <c r="R417" s="223"/>
      <c r="S417" s="222"/>
      <c r="T417" s="222"/>
      <c r="U417" s="222"/>
      <c r="V417" s="272"/>
      <c r="W417" s="223"/>
    </row>
    <row r="418" spans="1:24" ht="19.5" customHeight="1" x14ac:dyDescent="0.4">
      <c r="B418" s="77"/>
      <c r="C418" s="112"/>
      <c r="D418" s="89"/>
    </row>
    <row r="419" spans="1:24" ht="20.149999999999999" customHeight="1" x14ac:dyDescent="0.4">
      <c r="B419" s="77"/>
      <c r="C419" s="112"/>
      <c r="D419" s="89"/>
      <c r="F419" s="3"/>
      <c r="I419" s="3"/>
      <c r="J419" s="9" t="s">
        <v>387</v>
      </c>
    </row>
    <row r="420" spans="1:24" ht="20.149999999999999" customHeight="1" x14ac:dyDescent="0.4">
      <c r="B420" s="77"/>
      <c r="C420" s="112"/>
      <c r="D420" s="89"/>
      <c r="F420" s="3"/>
      <c r="I420" s="3"/>
      <c r="J420" s="9"/>
    </row>
    <row r="421" spans="1:24" ht="20.149999999999999" customHeight="1" thickBot="1" x14ac:dyDescent="0.45">
      <c r="B421" s="77"/>
      <c r="C421" s="112"/>
      <c r="D421" s="89"/>
    </row>
    <row r="422" spans="1:24" ht="20.149999999999999" customHeight="1" thickBot="1" x14ac:dyDescent="0.45">
      <c r="A422" s="50" t="s">
        <v>0</v>
      </c>
      <c r="B422" s="50" t="s">
        <v>389</v>
      </c>
      <c r="C422" s="38" t="s">
        <v>2</v>
      </c>
      <c r="D422" s="38" t="s">
        <v>208</v>
      </c>
      <c r="E422" s="156" t="s">
        <v>3</v>
      </c>
      <c r="F422" s="97" t="s">
        <v>5</v>
      </c>
      <c r="G422" s="170" t="s">
        <v>209</v>
      </c>
      <c r="H422" s="38">
        <v>25</v>
      </c>
      <c r="I422" s="38">
        <v>50</v>
      </c>
      <c r="J422" s="38">
        <v>75</v>
      </c>
      <c r="K422" s="40" t="s">
        <v>210</v>
      </c>
      <c r="L422" s="39">
        <v>100</v>
      </c>
      <c r="M422" s="41">
        <v>125</v>
      </c>
      <c r="N422" s="40" t="s">
        <v>211</v>
      </c>
      <c r="O422" s="60">
        <v>150</v>
      </c>
      <c r="P422" s="60">
        <v>175</v>
      </c>
      <c r="Q422" s="61">
        <v>200</v>
      </c>
      <c r="R422" s="40" t="s">
        <v>212</v>
      </c>
      <c r="S422" s="59">
        <v>225</v>
      </c>
      <c r="T422" s="61">
        <v>250</v>
      </c>
      <c r="U422" s="184" t="s">
        <v>391</v>
      </c>
      <c r="V422" s="169" t="s">
        <v>388</v>
      </c>
      <c r="W422" s="40" t="s">
        <v>213</v>
      </c>
      <c r="X422" s="6" t="s">
        <v>399</v>
      </c>
    </row>
    <row r="423" spans="1:24" ht="20.149999999999999" customHeight="1" x14ac:dyDescent="0.4">
      <c r="A423" s="120">
        <v>1</v>
      </c>
      <c r="B423" s="51">
        <v>182</v>
      </c>
      <c r="C423" s="28" t="s">
        <v>89</v>
      </c>
      <c r="D423" s="27" t="s">
        <v>90</v>
      </c>
      <c r="E423" s="145" t="s">
        <v>10</v>
      </c>
      <c r="F423" s="146" t="s">
        <v>9</v>
      </c>
      <c r="G423" s="63"/>
      <c r="H423" s="56">
        <v>25</v>
      </c>
      <c r="I423" s="56">
        <v>23</v>
      </c>
      <c r="J423" s="56">
        <v>23</v>
      </c>
      <c r="K423" s="34">
        <v>71</v>
      </c>
      <c r="L423" s="56">
        <v>24</v>
      </c>
      <c r="M423" s="56">
        <v>24</v>
      </c>
      <c r="N423" s="34">
        <v>119</v>
      </c>
      <c r="O423" s="56">
        <v>25</v>
      </c>
      <c r="P423" s="56">
        <v>25</v>
      </c>
      <c r="Q423" s="142">
        <v>24</v>
      </c>
      <c r="R423" s="140">
        <v>193</v>
      </c>
      <c r="S423" s="74">
        <v>24</v>
      </c>
      <c r="T423" s="56">
        <v>24</v>
      </c>
      <c r="U423" s="34">
        <v>241</v>
      </c>
      <c r="V423" s="74">
        <v>21</v>
      </c>
      <c r="W423" s="34">
        <f t="shared" ref="W423:W428" si="40">SUM(U423:V423)</f>
        <v>262</v>
      </c>
      <c r="X423" s="6"/>
    </row>
    <row r="424" spans="1:24" ht="20.149999999999999" customHeight="1" x14ac:dyDescent="0.4">
      <c r="A424" s="65">
        <v>2</v>
      </c>
      <c r="B424" s="51">
        <v>193</v>
      </c>
      <c r="C424" s="28" t="s">
        <v>98</v>
      </c>
      <c r="D424" s="27" t="s">
        <v>99</v>
      </c>
      <c r="E424" s="46" t="s">
        <v>10</v>
      </c>
      <c r="F424" s="22" t="s">
        <v>9</v>
      </c>
      <c r="G424" s="62" t="s">
        <v>263</v>
      </c>
      <c r="H424" s="56">
        <v>24</v>
      </c>
      <c r="I424" s="56">
        <v>25</v>
      </c>
      <c r="J424" s="56">
        <v>24</v>
      </c>
      <c r="K424" s="34">
        <v>73</v>
      </c>
      <c r="L424" s="56">
        <v>24</v>
      </c>
      <c r="M424" s="56">
        <v>22</v>
      </c>
      <c r="N424" s="34">
        <v>119</v>
      </c>
      <c r="O424" s="56">
        <v>25</v>
      </c>
      <c r="P424" s="56">
        <v>24</v>
      </c>
      <c r="Q424" s="142">
        <v>24</v>
      </c>
      <c r="R424" s="140">
        <v>192</v>
      </c>
      <c r="S424" s="74">
        <v>23</v>
      </c>
      <c r="T424" s="56">
        <v>23</v>
      </c>
      <c r="U424" s="34">
        <v>238</v>
      </c>
      <c r="V424" s="74">
        <v>19</v>
      </c>
      <c r="W424" s="34">
        <f t="shared" si="40"/>
        <v>257</v>
      </c>
      <c r="X424" s="6"/>
    </row>
    <row r="425" spans="1:24" ht="20.149999999999999" customHeight="1" x14ac:dyDescent="0.4">
      <c r="A425" s="65">
        <v>3</v>
      </c>
      <c r="B425" s="51">
        <v>302</v>
      </c>
      <c r="C425" s="28" t="s">
        <v>193</v>
      </c>
      <c r="D425" s="27" t="s">
        <v>194</v>
      </c>
      <c r="E425" s="46" t="s">
        <v>10</v>
      </c>
      <c r="F425" s="22" t="s">
        <v>7</v>
      </c>
      <c r="G425" s="62"/>
      <c r="H425" s="56">
        <v>21</v>
      </c>
      <c r="I425" s="56">
        <v>24</v>
      </c>
      <c r="J425" s="56">
        <v>22</v>
      </c>
      <c r="K425" s="34">
        <v>67</v>
      </c>
      <c r="L425" s="56">
        <v>24</v>
      </c>
      <c r="M425" s="56">
        <v>24</v>
      </c>
      <c r="N425" s="34">
        <v>115</v>
      </c>
      <c r="O425" s="56">
        <v>25</v>
      </c>
      <c r="P425" s="56">
        <v>25</v>
      </c>
      <c r="Q425" s="142">
        <v>23</v>
      </c>
      <c r="R425" s="140">
        <v>188</v>
      </c>
      <c r="S425" s="74">
        <v>24</v>
      </c>
      <c r="T425" s="56">
        <v>25</v>
      </c>
      <c r="U425" s="34">
        <v>237</v>
      </c>
      <c r="V425" s="74">
        <v>19</v>
      </c>
      <c r="W425" s="34">
        <f t="shared" si="40"/>
        <v>256</v>
      </c>
      <c r="X425" s="6"/>
    </row>
    <row r="426" spans="1:24" ht="20.149999999999999" customHeight="1" x14ac:dyDescent="0.4">
      <c r="A426" s="65">
        <v>4</v>
      </c>
      <c r="B426" s="51">
        <v>104</v>
      </c>
      <c r="C426" s="28" t="s">
        <v>21</v>
      </c>
      <c r="D426" s="27" t="s">
        <v>22</v>
      </c>
      <c r="E426" s="46" t="s">
        <v>10</v>
      </c>
      <c r="F426" s="22" t="s">
        <v>9</v>
      </c>
      <c r="G426" s="62" t="s">
        <v>263</v>
      </c>
      <c r="H426" s="56">
        <v>23</v>
      </c>
      <c r="I426" s="56">
        <v>24</v>
      </c>
      <c r="J426" s="56">
        <v>25</v>
      </c>
      <c r="K426" s="34">
        <v>72</v>
      </c>
      <c r="L426" s="56">
        <v>24</v>
      </c>
      <c r="M426" s="56">
        <v>23</v>
      </c>
      <c r="N426" s="34">
        <v>119</v>
      </c>
      <c r="O426" s="56">
        <v>23</v>
      </c>
      <c r="P426" s="56">
        <v>22</v>
      </c>
      <c r="Q426" s="142">
        <v>23</v>
      </c>
      <c r="R426" s="140">
        <v>187</v>
      </c>
      <c r="S426" s="74">
        <v>21</v>
      </c>
      <c r="T426" s="56">
        <v>24</v>
      </c>
      <c r="U426" s="34">
        <v>232</v>
      </c>
      <c r="V426" s="74">
        <v>23</v>
      </c>
      <c r="W426" s="34">
        <f t="shared" si="40"/>
        <v>255</v>
      </c>
      <c r="X426" s="6">
        <v>5</v>
      </c>
    </row>
    <row r="427" spans="1:24" ht="20.149999999999999" customHeight="1" x14ac:dyDescent="0.4">
      <c r="A427" s="65">
        <v>5</v>
      </c>
      <c r="B427" s="51">
        <v>278</v>
      </c>
      <c r="C427" s="28" t="s">
        <v>163</v>
      </c>
      <c r="D427" s="27" t="s">
        <v>164</v>
      </c>
      <c r="E427" s="46" t="s">
        <v>8</v>
      </c>
      <c r="F427" s="22" t="s">
        <v>11</v>
      </c>
      <c r="G427" s="62"/>
      <c r="H427" s="56">
        <v>25</v>
      </c>
      <c r="I427" s="56">
        <v>25</v>
      </c>
      <c r="J427" s="56">
        <v>24</v>
      </c>
      <c r="K427" s="34">
        <v>74</v>
      </c>
      <c r="L427" s="56">
        <v>22</v>
      </c>
      <c r="M427" s="56">
        <v>25</v>
      </c>
      <c r="N427" s="34">
        <v>121</v>
      </c>
      <c r="O427" s="56">
        <v>21</v>
      </c>
      <c r="P427" s="56">
        <v>24</v>
      </c>
      <c r="Q427" s="142">
        <v>24</v>
      </c>
      <c r="R427" s="140">
        <v>190</v>
      </c>
      <c r="S427" s="74">
        <v>23</v>
      </c>
      <c r="T427" s="56">
        <v>24</v>
      </c>
      <c r="U427" s="34">
        <v>237</v>
      </c>
      <c r="V427" s="74">
        <v>18</v>
      </c>
      <c r="W427" s="34">
        <f t="shared" si="40"/>
        <v>255</v>
      </c>
      <c r="X427" s="6">
        <v>4</v>
      </c>
    </row>
    <row r="428" spans="1:24" ht="20.149999999999999" customHeight="1" x14ac:dyDescent="0.4">
      <c r="A428" s="65">
        <v>6</v>
      </c>
      <c r="B428" s="51">
        <v>109</v>
      </c>
      <c r="C428" s="28" t="s">
        <v>26</v>
      </c>
      <c r="D428" s="27" t="s">
        <v>27</v>
      </c>
      <c r="E428" s="46" t="s">
        <v>10</v>
      </c>
      <c r="F428" s="22" t="s">
        <v>7</v>
      </c>
      <c r="G428" s="62"/>
      <c r="H428" s="56">
        <v>23</v>
      </c>
      <c r="I428" s="56">
        <v>24</v>
      </c>
      <c r="J428" s="56">
        <v>21</v>
      </c>
      <c r="K428" s="34">
        <v>68</v>
      </c>
      <c r="L428" s="56">
        <v>24</v>
      </c>
      <c r="M428" s="56">
        <v>24</v>
      </c>
      <c r="N428" s="34">
        <v>116</v>
      </c>
      <c r="O428" s="56">
        <v>24</v>
      </c>
      <c r="P428" s="56">
        <v>24</v>
      </c>
      <c r="Q428" s="142">
        <v>23</v>
      </c>
      <c r="R428" s="140">
        <v>187</v>
      </c>
      <c r="S428" s="74">
        <v>23</v>
      </c>
      <c r="T428" s="56">
        <v>21</v>
      </c>
      <c r="U428" s="34">
        <v>231</v>
      </c>
      <c r="V428" s="74">
        <v>22</v>
      </c>
      <c r="W428" s="34">
        <f t="shared" si="40"/>
        <v>253</v>
      </c>
    </row>
    <row r="429" spans="1:24" ht="20.149999999999999" customHeight="1" x14ac:dyDescent="0.4">
      <c r="A429" s="65">
        <v>7</v>
      </c>
      <c r="B429" s="51">
        <v>257</v>
      </c>
      <c r="C429" s="28" t="s">
        <v>151</v>
      </c>
      <c r="D429" s="27" t="s">
        <v>152</v>
      </c>
      <c r="E429" s="46" t="s">
        <v>10</v>
      </c>
      <c r="F429" s="22" t="s">
        <v>11</v>
      </c>
      <c r="G429" s="62"/>
      <c r="H429" s="56">
        <v>23</v>
      </c>
      <c r="I429" s="56">
        <v>23</v>
      </c>
      <c r="J429" s="56">
        <v>23</v>
      </c>
      <c r="K429" s="34">
        <v>69</v>
      </c>
      <c r="L429" s="56">
        <v>24</v>
      </c>
      <c r="M429" s="56">
        <v>21</v>
      </c>
      <c r="N429" s="34">
        <v>114</v>
      </c>
      <c r="O429" s="56">
        <v>24</v>
      </c>
      <c r="P429" s="56">
        <v>23</v>
      </c>
      <c r="Q429" s="142">
        <v>25</v>
      </c>
      <c r="R429" s="140">
        <v>186</v>
      </c>
      <c r="S429" s="74">
        <v>20</v>
      </c>
      <c r="T429" s="56">
        <v>25</v>
      </c>
      <c r="U429" s="34">
        <v>231</v>
      </c>
      <c r="V429" s="173"/>
      <c r="W429" s="34">
        <f t="shared" ref="W429:W468" si="41">SUM(U429:V429)</f>
        <v>231</v>
      </c>
    </row>
    <row r="430" spans="1:24" ht="20.149999999999999" customHeight="1" x14ac:dyDescent="0.4">
      <c r="A430" s="65">
        <v>8</v>
      </c>
      <c r="B430" s="51">
        <v>176</v>
      </c>
      <c r="C430" s="28" t="s">
        <v>83</v>
      </c>
      <c r="D430" s="27" t="s">
        <v>84</v>
      </c>
      <c r="E430" s="46" t="s">
        <v>10</v>
      </c>
      <c r="F430" s="22" t="s">
        <v>11</v>
      </c>
      <c r="G430" s="62"/>
      <c r="H430" s="56">
        <v>22</v>
      </c>
      <c r="I430" s="56">
        <v>22</v>
      </c>
      <c r="J430" s="56">
        <v>23</v>
      </c>
      <c r="K430" s="34">
        <v>67</v>
      </c>
      <c r="L430" s="56">
        <v>23</v>
      </c>
      <c r="M430" s="56">
        <v>25</v>
      </c>
      <c r="N430" s="34">
        <v>115</v>
      </c>
      <c r="O430" s="56">
        <v>22</v>
      </c>
      <c r="P430" s="56">
        <v>22</v>
      </c>
      <c r="Q430" s="142">
        <v>23</v>
      </c>
      <c r="R430" s="140">
        <v>182</v>
      </c>
      <c r="S430" s="74">
        <v>23</v>
      </c>
      <c r="T430" s="56">
        <v>23</v>
      </c>
      <c r="U430" s="34">
        <v>228</v>
      </c>
      <c r="V430" s="173"/>
      <c r="W430" s="34">
        <f t="shared" si="41"/>
        <v>228</v>
      </c>
    </row>
    <row r="431" spans="1:24" ht="20.149999999999999" customHeight="1" x14ac:dyDescent="0.4">
      <c r="A431" s="65">
        <v>9</v>
      </c>
      <c r="B431" s="51">
        <v>293</v>
      </c>
      <c r="C431" s="28" t="s">
        <v>179</v>
      </c>
      <c r="D431" s="27" t="s">
        <v>180</v>
      </c>
      <c r="E431" s="46" t="s">
        <v>10</v>
      </c>
      <c r="F431" s="22" t="s">
        <v>7</v>
      </c>
      <c r="G431" s="62"/>
      <c r="H431" s="56">
        <v>25</v>
      </c>
      <c r="I431" s="56">
        <v>21</v>
      </c>
      <c r="J431" s="56">
        <v>24</v>
      </c>
      <c r="K431" s="34">
        <v>70</v>
      </c>
      <c r="L431" s="56">
        <v>24</v>
      </c>
      <c r="M431" s="56">
        <v>22</v>
      </c>
      <c r="N431" s="34">
        <v>116</v>
      </c>
      <c r="O431" s="56">
        <v>23</v>
      </c>
      <c r="P431" s="56">
        <v>24</v>
      </c>
      <c r="Q431" s="142">
        <v>20</v>
      </c>
      <c r="R431" s="140">
        <v>183</v>
      </c>
      <c r="S431" s="74">
        <v>24</v>
      </c>
      <c r="T431" s="56">
        <v>21</v>
      </c>
      <c r="U431" s="34">
        <v>228</v>
      </c>
      <c r="V431" s="173"/>
      <c r="W431" s="34">
        <f t="shared" si="41"/>
        <v>228</v>
      </c>
    </row>
    <row r="432" spans="1:24" ht="20.149999999999999" customHeight="1" x14ac:dyDescent="0.4">
      <c r="A432" s="65">
        <v>10</v>
      </c>
      <c r="B432" s="51">
        <v>181</v>
      </c>
      <c r="C432" s="28" t="s">
        <v>87</v>
      </c>
      <c r="D432" s="27" t="s">
        <v>88</v>
      </c>
      <c r="E432" s="46" t="s">
        <v>10</v>
      </c>
      <c r="F432" s="22" t="s">
        <v>7</v>
      </c>
      <c r="G432" s="62" t="s">
        <v>263</v>
      </c>
      <c r="H432" s="56">
        <v>24</v>
      </c>
      <c r="I432" s="56">
        <v>21</v>
      </c>
      <c r="J432" s="56">
        <v>21</v>
      </c>
      <c r="K432" s="34">
        <v>66</v>
      </c>
      <c r="L432" s="56">
        <v>22</v>
      </c>
      <c r="M432" s="56">
        <v>23</v>
      </c>
      <c r="N432" s="34">
        <v>111</v>
      </c>
      <c r="O432" s="56">
        <v>22</v>
      </c>
      <c r="P432" s="56">
        <v>25</v>
      </c>
      <c r="Q432" s="142">
        <v>23</v>
      </c>
      <c r="R432" s="140">
        <v>181</v>
      </c>
      <c r="S432" s="74">
        <v>22</v>
      </c>
      <c r="T432" s="56">
        <v>23</v>
      </c>
      <c r="U432" s="34">
        <v>226</v>
      </c>
      <c r="V432" s="173"/>
      <c r="W432" s="34">
        <f t="shared" si="41"/>
        <v>226</v>
      </c>
    </row>
    <row r="433" spans="1:23" ht="20.149999999999999" customHeight="1" x14ac:dyDescent="0.4">
      <c r="A433" s="65">
        <v>11</v>
      </c>
      <c r="B433" s="51">
        <v>232</v>
      </c>
      <c r="C433" s="28" t="s">
        <v>133</v>
      </c>
      <c r="D433" s="27" t="s">
        <v>134</v>
      </c>
      <c r="E433" s="46" t="s">
        <v>8</v>
      </c>
      <c r="F433" s="22" t="s">
        <v>11</v>
      </c>
      <c r="G433" s="62"/>
      <c r="H433" s="56">
        <v>21</v>
      </c>
      <c r="I433" s="56">
        <v>23</v>
      </c>
      <c r="J433" s="56">
        <v>21</v>
      </c>
      <c r="K433" s="34">
        <v>65</v>
      </c>
      <c r="L433" s="56">
        <v>24</v>
      </c>
      <c r="M433" s="56">
        <v>23</v>
      </c>
      <c r="N433" s="34">
        <v>112</v>
      </c>
      <c r="O433" s="56">
        <v>24</v>
      </c>
      <c r="P433" s="56">
        <v>24</v>
      </c>
      <c r="Q433" s="142">
        <v>22</v>
      </c>
      <c r="R433" s="140">
        <v>182</v>
      </c>
      <c r="S433" s="74">
        <v>24</v>
      </c>
      <c r="T433" s="56">
        <v>20</v>
      </c>
      <c r="U433" s="34">
        <v>226</v>
      </c>
      <c r="V433" s="173"/>
      <c r="W433" s="34">
        <f t="shared" si="41"/>
        <v>226</v>
      </c>
    </row>
    <row r="434" spans="1:23" ht="20.149999999999999" customHeight="1" x14ac:dyDescent="0.4">
      <c r="A434" s="65">
        <v>12</v>
      </c>
      <c r="B434" s="51">
        <v>245</v>
      </c>
      <c r="C434" s="28" t="s">
        <v>147</v>
      </c>
      <c r="D434" s="27" t="s">
        <v>148</v>
      </c>
      <c r="E434" s="46" t="s">
        <v>8</v>
      </c>
      <c r="F434" s="22" t="s">
        <v>11</v>
      </c>
      <c r="G434" s="62"/>
      <c r="H434" s="56">
        <v>24</v>
      </c>
      <c r="I434" s="56">
        <v>22</v>
      </c>
      <c r="J434" s="56">
        <v>21</v>
      </c>
      <c r="K434" s="34">
        <v>67</v>
      </c>
      <c r="L434" s="56">
        <v>21</v>
      </c>
      <c r="M434" s="56">
        <v>22</v>
      </c>
      <c r="N434" s="34">
        <v>110</v>
      </c>
      <c r="O434" s="56">
        <v>24</v>
      </c>
      <c r="P434" s="56">
        <v>23</v>
      </c>
      <c r="Q434" s="142">
        <v>22</v>
      </c>
      <c r="R434" s="140">
        <v>179</v>
      </c>
      <c r="S434" s="74">
        <v>23</v>
      </c>
      <c r="T434" s="56">
        <v>22</v>
      </c>
      <c r="U434" s="34">
        <v>224</v>
      </c>
      <c r="V434" s="173"/>
      <c r="W434" s="34">
        <f t="shared" si="41"/>
        <v>224</v>
      </c>
    </row>
    <row r="435" spans="1:23" ht="20.149999999999999" customHeight="1" x14ac:dyDescent="0.4">
      <c r="A435" s="65">
        <v>13</v>
      </c>
      <c r="B435" s="51">
        <v>270</v>
      </c>
      <c r="C435" s="28" t="s">
        <v>156</v>
      </c>
      <c r="D435" s="27" t="s">
        <v>157</v>
      </c>
      <c r="E435" s="46" t="s">
        <v>8</v>
      </c>
      <c r="F435" s="22" t="s">
        <v>11</v>
      </c>
      <c r="G435" s="62"/>
      <c r="H435" s="56">
        <v>23</v>
      </c>
      <c r="I435" s="56">
        <v>21</v>
      </c>
      <c r="J435" s="56">
        <v>22</v>
      </c>
      <c r="K435" s="34">
        <v>66</v>
      </c>
      <c r="L435" s="56">
        <v>20</v>
      </c>
      <c r="M435" s="56">
        <v>24</v>
      </c>
      <c r="N435" s="34">
        <v>110</v>
      </c>
      <c r="O435" s="56">
        <v>21</v>
      </c>
      <c r="P435" s="56">
        <v>23</v>
      </c>
      <c r="Q435" s="142">
        <v>20</v>
      </c>
      <c r="R435" s="140">
        <v>174</v>
      </c>
      <c r="S435" s="74">
        <v>23</v>
      </c>
      <c r="T435" s="56">
        <v>25</v>
      </c>
      <c r="U435" s="34">
        <v>222</v>
      </c>
      <c r="V435" s="173"/>
      <c r="W435" s="34">
        <f t="shared" si="41"/>
        <v>222</v>
      </c>
    </row>
    <row r="436" spans="1:23" ht="20.149999999999999" customHeight="1" x14ac:dyDescent="0.4">
      <c r="A436" s="65">
        <v>14</v>
      </c>
      <c r="B436" s="51">
        <v>111</v>
      </c>
      <c r="C436" s="28" t="s">
        <v>28</v>
      </c>
      <c r="D436" s="27" t="s">
        <v>29</v>
      </c>
      <c r="E436" s="46" t="s">
        <v>10</v>
      </c>
      <c r="F436" s="22" t="s">
        <v>11</v>
      </c>
      <c r="G436" s="62"/>
      <c r="H436" s="56">
        <v>25</v>
      </c>
      <c r="I436" s="56">
        <v>21</v>
      </c>
      <c r="J436" s="56">
        <v>24</v>
      </c>
      <c r="K436" s="34">
        <v>70</v>
      </c>
      <c r="L436" s="56">
        <v>21</v>
      </c>
      <c r="M436" s="56">
        <v>23</v>
      </c>
      <c r="N436" s="34">
        <v>114</v>
      </c>
      <c r="O436" s="56">
        <v>20</v>
      </c>
      <c r="P436" s="56">
        <v>22</v>
      </c>
      <c r="Q436" s="142">
        <v>22</v>
      </c>
      <c r="R436" s="140">
        <v>178</v>
      </c>
      <c r="S436" s="74">
        <v>22</v>
      </c>
      <c r="T436" s="56">
        <v>22</v>
      </c>
      <c r="U436" s="34">
        <v>222</v>
      </c>
      <c r="V436" s="173"/>
      <c r="W436" s="34">
        <f t="shared" si="41"/>
        <v>222</v>
      </c>
    </row>
    <row r="437" spans="1:23" ht="20.149999999999999" customHeight="1" x14ac:dyDescent="0.4">
      <c r="A437" s="65">
        <v>15</v>
      </c>
      <c r="B437" s="51">
        <v>116</v>
      </c>
      <c r="C437" s="28" t="s">
        <v>33</v>
      </c>
      <c r="D437" s="27" t="s">
        <v>34</v>
      </c>
      <c r="E437" s="46" t="s">
        <v>10</v>
      </c>
      <c r="F437" s="22" t="s">
        <v>9</v>
      </c>
      <c r="G437" s="62" t="s">
        <v>263</v>
      </c>
      <c r="H437" s="56">
        <v>21</v>
      </c>
      <c r="I437" s="56">
        <v>23</v>
      </c>
      <c r="J437" s="56">
        <v>23</v>
      </c>
      <c r="K437" s="34">
        <v>67</v>
      </c>
      <c r="L437" s="56">
        <v>25</v>
      </c>
      <c r="M437" s="56">
        <v>23</v>
      </c>
      <c r="N437" s="34">
        <v>115</v>
      </c>
      <c r="O437" s="56">
        <v>22</v>
      </c>
      <c r="P437" s="56">
        <v>21</v>
      </c>
      <c r="Q437" s="142">
        <v>23</v>
      </c>
      <c r="R437" s="140">
        <v>181</v>
      </c>
      <c r="S437" s="74">
        <v>22</v>
      </c>
      <c r="T437" s="56">
        <v>19</v>
      </c>
      <c r="U437" s="34">
        <v>222</v>
      </c>
      <c r="V437" s="173"/>
      <c r="W437" s="34">
        <f t="shared" si="41"/>
        <v>222</v>
      </c>
    </row>
    <row r="438" spans="1:23" ht="20.149999999999999" customHeight="1" x14ac:dyDescent="0.4">
      <c r="A438" s="65">
        <v>16</v>
      </c>
      <c r="B438" s="51">
        <v>133</v>
      </c>
      <c r="C438" s="28" t="s">
        <v>48</v>
      </c>
      <c r="D438" s="27" t="s">
        <v>49</v>
      </c>
      <c r="E438" s="46" t="s">
        <v>10</v>
      </c>
      <c r="F438" s="22" t="s">
        <v>13</v>
      </c>
      <c r="G438" s="62"/>
      <c r="H438" s="56">
        <v>24</v>
      </c>
      <c r="I438" s="56">
        <v>24</v>
      </c>
      <c r="J438" s="56">
        <v>23</v>
      </c>
      <c r="K438" s="34">
        <v>71</v>
      </c>
      <c r="L438" s="56">
        <v>20</v>
      </c>
      <c r="M438" s="56">
        <v>23</v>
      </c>
      <c r="N438" s="34">
        <v>114</v>
      </c>
      <c r="O438" s="56">
        <v>23</v>
      </c>
      <c r="P438" s="56">
        <v>21</v>
      </c>
      <c r="Q438" s="142">
        <v>24</v>
      </c>
      <c r="R438" s="140">
        <v>182</v>
      </c>
      <c r="S438" s="74">
        <v>21</v>
      </c>
      <c r="T438" s="56">
        <v>19</v>
      </c>
      <c r="U438" s="34">
        <v>222</v>
      </c>
      <c r="V438" s="173"/>
      <c r="W438" s="34">
        <f t="shared" si="41"/>
        <v>222</v>
      </c>
    </row>
    <row r="439" spans="1:23" ht="20.149999999999999" customHeight="1" x14ac:dyDescent="0.4">
      <c r="A439" s="65">
        <v>17</v>
      </c>
      <c r="B439" s="51">
        <v>226</v>
      </c>
      <c r="C439" s="28" t="s">
        <v>129</v>
      </c>
      <c r="D439" s="27" t="s">
        <v>130</v>
      </c>
      <c r="E439" s="46" t="s">
        <v>8</v>
      </c>
      <c r="F439" s="22" t="s">
        <v>13</v>
      </c>
      <c r="G439" s="62"/>
      <c r="H439" s="56">
        <v>24</v>
      </c>
      <c r="I439" s="56">
        <v>20</v>
      </c>
      <c r="J439" s="56">
        <v>23</v>
      </c>
      <c r="K439" s="34">
        <v>67</v>
      </c>
      <c r="L439" s="56">
        <v>22</v>
      </c>
      <c r="M439" s="56">
        <v>23</v>
      </c>
      <c r="N439" s="34">
        <v>112</v>
      </c>
      <c r="O439" s="56">
        <v>20</v>
      </c>
      <c r="P439" s="56">
        <v>22</v>
      </c>
      <c r="Q439" s="142">
        <v>19</v>
      </c>
      <c r="R439" s="140">
        <v>173</v>
      </c>
      <c r="S439" s="74">
        <v>23</v>
      </c>
      <c r="T439" s="56">
        <v>23</v>
      </c>
      <c r="U439" s="34">
        <v>219</v>
      </c>
      <c r="V439" s="173"/>
      <c r="W439" s="34">
        <f t="shared" si="41"/>
        <v>219</v>
      </c>
    </row>
    <row r="440" spans="1:23" ht="20.149999999999999" customHeight="1" x14ac:dyDescent="0.4">
      <c r="A440" s="65">
        <v>18</v>
      </c>
      <c r="B440" s="51">
        <v>160</v>
      </c>
      <c r="C440" s="28" t="s">
        <v>66</v>
      </c>
      <c r="D440" s="27" t="s">
        <v>67</v>
      </c>
      <c r="E440" s="46" t="s">
        <v>12</v>
      </c>
      <c r="F440" s="22" t="s">
        <v>14</v>
      </c>
      <c r="G440" s="62"/>
      <c r="H440" s="56">
        <v>24</v>
      </c>
      <c r="I440" s="56">
        <v>22</v>
      </c>
      <c r="J440" s="56">
        <v>25</v>
      </c>
      <c r="K440" s="34">
        <v>71</v>
      </c>
      <c r="L440" s="56">
        <v>17</v>
      </c>
      <c r="M440" s="56">
        <v>24</v>
      </c>
      <c r="N440" s="34">
        <v>112</v>
      </c>
      <c r="O440" s="56">
        <v>19</v>
      </c>
      <c r="P440" s="56">
        <v>23</v>
      </c>
      <c r="Q440" s="142">
        <v>20</v>
      </c>
      <c r="R440" s="140">
        <v>174</v>
      </c>
      <c r="S440" s="74">
        <v>21</v>
      </c>
      <c r="T440" s="56">
        <v>23</v>
      </c>
      <c r="U440" s="34">
        <v>218</v>
      </c>
      <c r="V440" s="173"/>
      <c r="W440" s="34">
        <f t="shared" si="41"/>
        <v>218</v>
      </c>
    </row>
    <row r="441" spans="1:23" ht="20.149999999999999" customHeight="1" x14ac:dyDescent="0.4">
      <c r="A441" s="65">
        <v>19</v>
      </c>
      <c r="B441" s="51">
        <v>162</v>
      </c>
      <c r="C441" s="28" t="s">
        <v>68</v>
      </c>
      <c r="D441" s="27" t="s">
        <v>69</v>
      </c>
      <c r="E441" s="46" t="s">
        <v>8</v>
      </c>
      <c r="F441" s="22" t="s">
        <v>14</v>
      </c>
      <c r="G441" s="62"/>
      <c r="H441" s="56">
        <v>23</v>
      </c>
      <c r="I441" s="56">
        <v>20</v>
      </c>
      <c r="J441" s="56">
        <v>22</v>
      </c>
      <c r="K441" s="34">
        <v>65</v>
      </c>
      <c r="L441" s="56">
        <v>21</v>
      </c>
      <c r="M441" s="56">
        <v>23</v>
      </c>
      <c r="N441" s="34">
        <v>109</v>
      </c>
      <c r="O441" s="56">
        <v>23</v>
      </c>
      <c r="P441" s="56">
        <v>21</v>
      </c>
      <c r="Q441" s="142">
        <v>21</v>
      </c>
      <c r="R441" s="140">
        <v>174</v>
      </c>
      <c r="S441" s="74">
        <v>23</v>
      </c>
      <c r="T441" s="56">
        <v>21</v>
      </c>
      <c r="U441" s="34">
        <v>218</v>
      </c>
      <c r="V441" s="173"/>
      <c r="W441" s="34">
        <f t="shared" si="41"/>
        <v>218</v>
      </c>
    </row>
    <row r="442" spans="1:23" ht="20.149999999999999" customHeight="1" x14ac:dyDescent="0.4">
      <c r="A442" s="65">
        <v>20</v>
      </c>
      <c r="B442" s="171">
        <v>318</v>
      </c>
      <c r="C442" s="29" t="s">
        <v>201</v>
      </c>
      <c r="D442" s="30" t="s">
        <v>22</v>
      </c>
      <c r="E442" s="48" t="s">
        <v>12</v>
      </c>
      <c r="F442" s="21" t="s">
        <v>11</v>
      </c>
      <c r="G442" s="62"/>
      <c r="H442" s="56">
        <v>22</v>
      </c>
      <c r="I442" s="56">
        <v>24</v>
      </c>
      <c r="J442" s="56">
        <v>23</v>
      </c>
      <c r="K442" s="34">
        <v>69</v>
      </c>
      <c r="L442" s="56">
        <v>21</v>
      </c>
      <c r="M442" s="56">
        <v>19</v>
      </c>
      <c r="N442" s="34">
        <v>109</v>
      </c>
      <c r="O442" s="56">
        <v>23</v>
      </c>
      <c r="P442" s="56">
        <v>21</v>
      </c>
      <c r="Q442" s="142">
        <v>22</v>
      </c>
      <c r="R442" s="140">
        <v>175</v>
      </c>
      <c r="S442" s="74">
        <v>22</v>
      </c>
      <c r="T442" s="56">
        <v>21</v>
      </c>
      <c r="U442" s="34">
        <v>218</v>
      </c>
      <c r="V442" s="173"/>
      <c r="W442" s="34">
        <f t="shared" si="41"/>
        <v>218</v>
      </c>
    </row>
    <row r="443" spans="1:23" ht="20.149999999999999" customHeight="1" x14ac:dyDescent="0.4">
      <c r="A443" s="65">
        <v>21</v>
      </c>
      <c r="B443" s="51">
        <v>311</v>
      </c>
      <c r="C443" s="28" t="s">
        <v>199</v>
      </c>
      <c r="D443" s="27" t="s">
        <v>200</v>
      </c>
      <c r="E443" s="46" t="s">
        <v>170</v>
      </c>
      <c r="F443" s="22" t="s">
        <v>14</v>
      </c>
      <c r="G443" s="62" t="s">
        <v>263</v>
      </c>
      <c r="H443" s="56">
        <v>23</v>
      </c>
      <c r="I443" s="56">
        <v>20</v>
      </c>
      <c r="J443" s="56">
        <v>24</v>
      </c>
      <c r="K443" s="34">
        <v>67</v>
      </c>
      <c r="L443" s="56">
        <v>22</v>
      </c>
      <c r="M443" s="56">
        <v>20</v>
      </c>
      <c r="N443" s="34">
        <v>109</v>
      </c>
      <c r="O443" s="56">
        <v>22</v>
      </c>
      <c r="P443" s="56">
        <v>24</v>
      </c>
      <c r="Q443" s="142">
        <v>19</v>
      </c>
      <c r="R443" s="140">
        <v>174</v>
      </c>
      <c r="S443" s="74">
        <v>24</v>
      </c>
      <c r="T443" s="56">
        <v>20</v>
      </c>
      <c r="U443" s="34">
        <v>218</v>
      </c>
      <c r="V443" s="173"/>
      <c r="W443" s="34">
        <f t="shared" si="41"/>
        <v>218</v>
      </c>
    </row>
    <row r="444" spans="1:23" ht="20.149999999999999" customHeight="1" x14ac:dyDescent="0.4">
      <c r="A444" s="65">
        <v>22</v>
      </c>
      <c r="B444" s="51">
        <v>225</v>
      </c>
      <c r="C444" s="28" t="s">
        <v>127</v>
      </c>
      <c r="D444" s="27" t="s">
        <v>128</v>
      </c>
      <c r="E444" s="46" t="s">
        <v>8</v>
      </c>
      <c r="F444" s="22" t="s">
        <v>14</v>
      </c>
      <c r="G444" s="62"/>
      <c r="H444" s="56">
        <v>23</v>
      </c>
      <c r="I444" s="56">
        <v>19</v>
      </c>
      <c r="J444" s="56">
        <v>24</v>
      </c>
      <c r="K444" s="34">
        <v>66</v>
      </c>
      <c r="L444" s="56">
        <v>24</v>
      </c>
      <c r="M444" s="56">
        <v>20</v>
      </c>
      <c r="N444" s="34">
        <v>110</v>
      </c>
      <c r="O444" s="56">
        <v>24</v>
      </c>
      <c r="P444" s="56">
        <v>24</v>
      </c>
      <c r="Q444" s="142">
        <v>23</v>
      </c>
      <c r="R444" s="140">
        <v>181</v>
      </c>
      <c r="S444" s="74">
        <v>17</v>
      </c>
      <c r="T444" s="56">
        <v>20</v>
      </c>
      <c r="U444" s="34">
        <v>218</v>
      </c>
      <c r="V444" s="173"/>
      <c r="W444" s="34">
        <f t="shared" si="41"/>
        <v>218</v>
      </c>
    </row>
    <row r="445" spans="1:23" ht="20.149999999999999" customHeight="1" x14ac:dyDescent="0.4">
      <c r="A445" s="65">
        <v>23</v>
      </c>
      <c r="B445" s="51">
        <v>239</v>
      </c>
      <c r="C445" s="28" t="s">
        <v>141</v>
      </c>
      <c r="D445" s="27" t="s">
        <v>142</v>
      </c>
      <c r="E445" s="46" t="s">
        <v>10</v>
      </c>
      <c r="F445" s="22" t="s">
        <v>13</v>
      </c>
      <c r="G445" s="62"/>
      <c r="H445" s="56">
        <v>22</v>
      </c>
      <c r="I445" s="56">
        <v>24</v>
      </c>
      <c r="J445" s="56">
        <v>25</v>
      </c>
      <c r="K445" s="34">
        <v>71</v>
      </c>
      <c r="L445" s="56">
        <v>21</v>
      </c>
      <c r="M445" s="56">
        <v>21</v>
      </c>
      <c r="N445" s="34">
        <v>113</v>
      </c>
      <c r="O445" s="56">
        <v>22</v>
      </c>
      <c r="P445" s="56">
        <v>22</v>
      </c>
      <c r="Q445" s="142">
        <v>19</v>
      </c>
      <c r="R445" s="140">
        <v>176</v>
      </c>
      <c r="S445" s="74">
        <v>23</v>
      </c>
      <c r="T445" s="56">
        <v>19</v>
      </c>
      <c r="U445" s="34">
        <v>218</v>
      </c>
      <c r="V445" s="173"/>
      <c r="W445" s="34">
        <f t="shared" si="41"/>
        <v>218</v>
      </c>
    </row>
    <row r="446" spans="1:23" ht="20.149999999999999" customHeight="1" x14ac:dyDescent="0.4">
      <c r="A446" s="65">
        <v>24</v>
      </c>
      <c r="B446" s="51">
        <v>283</v>
      </c>
      <c r="C446" s="28" t="s">
        <v>168</v>
      </c>
      <c r="D446" s="27" t="s">
        <v>169</v>
      </c>
      <c r="E446" s="46" t="s">
        <v>170</v>
      </c>
      <c r="F446" s="22" t="s">
        <v>9</v>
      </c>
      <c r="G446" s="62" t="s">
        <v>263</v>
      </c>
      <c r="H446" s="56">
        <v>22</v>
      </c>
      <c r="I446" s="56">
        <v>20</v>
      </c>
      <c r="J446" s="56">
        <v>24</v>
      </c>
      <c r="K446" s="34">
        <v>66</v>
      </c>
      <c r="L446" s="56">
        <v>22</v>
      </c>
      <c r="M446" s="56">
        <v>22</v>
      </c>
      <c r="N446" s="34">
        <v>110</v>
      </c>
      <c r="O446" s="56">
        <v>23</v>
      </c>
      <c r="P446" s="56">
        <v>24</v>
      </c>
      <c r="Q446" s="142">
        <v>22</v>
      </c>
      <c r="R446" s="140">
        <v>179</v>
      </c>
      <c r="S446" s="74">
        <v>21</v>
      </c>
      <c r="T446" s="56">
        <v>18</v>
      </c>
      <c r="U446" s="34">
        <v>218</v>
      </c>
      <c r="V446" s="173"/>
      <c r="W446" s="34">
        <f t="shared" si="41"/>
        <v>218</v>
      </c>
    </row>
    <row r="447" spans="1:23" ht="20.149999999999999" customHeight="1" x14ac:dyDescent="0.4">
      <c r="A447" s="65">
        <v>25</v>
      </c>
      <c r="B447" s="51">
        <v>174</v>
      </c>
      <c r="C447" s="28" t="s">
        <v>81</v>
      </c>
      <c r="D447" s="27" t="s">
        <v>82</v>
      </c>
      <c r="E447" s="46" t="s">
        <v>8</v>
      </c>
      <c r="F447" s="22" t="s">
        <v>11</v>
      </c>
      <c r="G447" s="62"/>
      <c r="H447" s="56">
        <v>21</v>
      </c>
      <c r="I447" s="56">
        <v>25</v>
      </c>
      <c r="J447" s="56">
        <v>21</v>
      </c>
      <c r="K447" s="34">
        <v>67</v>
      </c>
      <c r="L447" s="56">
        <v>24</v>
      </c>
      <c r="M447" s="56">
        <v>19</v>
      </c>
      <c r="N447" s="34">
        <v>110</v>
      </c>
      <c r="O447" s="56">
        <v>23</v>
      </c>
      <c r="P447" s="56">
        <v>22</v>
      </c>
      <c r="Q447" s="142">
        <v>21</v>
      </c>
      <c r="R447" s="140">
        <v>176</v>
      </c>
      <c r="S447" s="74">
        <v>20</v>
      </c>
      <c r="T447" s="56">
        <v>21</v>
      </c>
      <c r="U447" s="34">
        <v>217</v>
      </c>
      <c r="V447" s="173"/>
      <c r="W447" s="34">
        <f t="shared" si="41"/>
        <v>217</v>
      </c>
    </row>
    <row r="448" spans="1:23" ht="20.149999999999999" customHeight="1" x14ac:dyDescent="0.4">
      <c r="A448" s="65">
        <v>26</v>
      </c>
      <c r="B448" s="51">
        <v>172</v>
      </c>
      <c r="C448" s="28" t="s">
        <v>78</v>
      </c>
      <c r="D448" s="27" t="s">
        <v>20</v>
      </c>
      <c r="E448" s="46" t="s">
        <v>8</v>
      </c>
      <c r="F448" s="22" t="s">
        <v>13</v>
      </c>
      <c r="G448" s="62"/>
      <c r="H448" s="56">
        <v>21</v>
      </c>
      <c r="I448" s="56">
        <v>21</v>
      </c>
      <c r="J448" s="56">
        <v>23</v>
      </c>
      <c r="K448" s="34">
        <v>65</v>
      </c>
      <c r="L448" s="56">
        <v>24</v>
      </c>
      <c r="M448" s="56">
        <v>19</v>
      </c>
      <c r="N448" s="34">
        <v>108</v>
      </c>
      <c r="O448" s="56">
        <v>20</v>
      </c>
      <c r="P448" s="56">
        <v>22</v>
      </c>
      <c r="Q448" s="142">
        <v>23</v>
      </c>
      <c r="R448" s="140">
        <v>173</v>
      </c>
      <c r="S448" s="74">
        <v>24</v>
      </c>
      <c r="T448" s="56">
        <v>20</v>
      </c>
      <c r="U448" s="34">
        <v>217</v>
      </c>
      <c r="V448" s="173"/>
      <c r="W448" s="34">
        <f t="shared" si="41"/>
        <v>217</v>
      </c>
    </row>
    <row r="449" spans="1:23" ht="20.149999999999999" customHeight="1" x14ac:dyDescent="0.4">
      <c r="A449" s="65">
        <v>27</v>
      </c>
      <c r="B449" s="51">
        <v>222</v>
      </c>
      <c r="C449" s="28" t="s">
        <v>121</v>
      </c>
      <c r="D449" s="27" t="s">
        <v>122</v>
      </c>
      <c r="E449" s="46" t="s">
        <v>10</v>
      </c>
      <c r="F449" s="22" t="s">
        <v>13</v>
      </c>
      <c r="G449" s="62"/>
      <c r="H449" s="56">
        <v>22</v>
      </c>
      <c r="I449" s="56">
        <v>22</v>
      </c>
      <c r="J449" s="56">
        <v>22</v>
      </c>
      <c r="K449" s="34">
        <v>66</v>
      </c>
      <c r="L449" s="56">
        <v>23</v>
      </c>
      <c r="M449" s="56">
        <v>21</v>
      </c>
      <c r="N449" s="34">
        <v>110</v>
      </c>
      <c r="O449" s="56">
        <v>22</v>
      </c>
      <c r="P449" s="56">
        <v>21</v>
      </c>
      <c r="Q449" s="142">
        <v>20</v>
      </c>
      <c r="R449" s="140">
        <v>173</v>
      </c>
      <c r="S449" s="74">
        <v>24</v>
      </c>
      <c r="T449" s="56">
        <v>20</v>
      </c>
      <c r="U449" s="34">
        <v>217</v>
      </c>
      <c r="V449" s="173"/>
      <c r="W449" s="34">
        <f t="shared" si="41"/>
        <v>217</v>
      </c>
    </row>
    <row r="450" spans="1:23" ht="20.149999999999999" customHeight="1" x14ac:dyDescent="0.4">
      <c r="A450" s="65">
        <v>28</v>
      </c>
      <c r="B450" s="51">
        <v>166</v>
      </c>
      <c r="C450" s="28" t="s">
        <v>71</v>
      </c>
      <c r="D450" s="27" t="s">
        <v>72</v>
      </c>
      <c r="E450" s="46" t="s">
        <v>10</v>
      </c>
      <c r="F450" s="22" t="s">
        <v>14</v>
      </c>
      <c r="G450" s="62"/>
      <c r="H450" s="56">
        <v>22</v>
      </c>
      <c r="I450" s="56">
        <v>24</v>
      </c>
      <c r="J450" s="56">
        <v>19</v>
      </c>
      <c r="K450" s="34">
        <v>65</v>
      </c>
      <c r="L450" s="56">
        <v>21</v>
      </c>
      <c r="M450" s="56">
        <v>18</v>
      </c>
      <c r="N450" s="34">
        <v>104</v>
      </c>
      <c r="O450" s="56">
        <v>24</v>
      </c>
      <c r="P450" s="56">
        <v>22</v>
      </c>
      <c r="Q450" s="142">
        <v>24</v>
      </c>
      <c r="R450" s="140">
        <v>174</v>
      </c>
      <c r="S450" s="74">
        <v>23</v>
      </c>
      <c r="T450" s="56">
        <v>18</v>
      </c>
      <c r="U450" s="34">
        <v>215</v>
      </c>
      <c r="V450" s="173"/>
      <c r="W450" s="34">
        <f t="shared" si="41"/>
        <v>215</v>
      </c>
    </row>
    <row r="451" spans="1:23" ht="20.149999999999999" customHeight="1" x14ac:dyDescent="0.4">
      <c r="A451" s="65">
        <v>29</v>
      </c>
      <c r="B451" s="51">
        <v>173</v>
      </c>
      <c r="C451" s="28" t="s">
        <v>79</v>
      </c>
      <c r="D451" s="27" t="s">
        <v>80</v>
      </c>
      <c r="E451" s="46" t="s">
        <v>8</v>
      </c>
      <c r="F451" s="22" t="s">
        <v>9</v>
      </c>
      <c r="G451" s="62"/>
      <c r="H451" s="56">
        <v>20</v>
      </c>
      <c r="I451" s="56">
        <v>21</v>
      </c>
      <c r="J451" s="56">
        <v>21</v>
      </c>
      <c r="K451" s="34">
        <v>62</v>
      </c>
      <c r="L451" s="56">
        <v>23</v>
      </c>
      <c r="M451" s="56">
        <v>23</v>
      </c>
      <c r="N451" s="34">
        <v>108</v>
      </c>
      <c r="O451" s="56">
        <v>24</v>
      </c>
      <c r="P451" s="56">
        <v>23</v>
      </c>
      <c r="Q451" s="142">
        <v>18</v>
      </c>
      <c r="R451" s="140">
        <v>173</v>
      </c>
      <c r="S451" s="74">
        <v>20</v>
      </c>
      <c r="T451" s="56">
        <v>21</v>
      </c>
      <c r="U451" s="34">
        <v>214</v>
      </c>
      <c r="V451" s="173"/>
      <c r="W451" s="34">
        <f t="shared" si="41"/>
        <v>214</v>
      </c>
    </row>
    <row r="452" spans="1:23" ht="20.149999999999999" customHeight="1" x14ac:dyDescent="0.4">
      <c r="A452" s="65">
        <v>30</v>
      </c>
      <c r="B452" s="51">
        <v>202</v>
      </c>
      <c r="C452" s="28" t="s">
        <v>108</v>
      </c>
      <c r="D452" s="27" t="s">
        <v>110</v>
      </c>
      <c r="E452" s="46" t="s">
        <v>8</v>
      </c>
      <c r="F452" s="22" t="s">
        <v>13</v>
      </c>
      <c r="G452" s="62"/>
      <c r="H452" s="56">
        <v>17</v>
      </c>
      <c r="I452" s="56">
        <v>20</v>
      </c>
      <c r="J452" s="56">
        <v>21</v>
      </c>
      <c r="K452" s="34">
        <v>58</v>
      </c>
      <c r="L452" s="56">
        <v>21</v>
      </c>
      <c r="M452" s="56">
        <v>24</v>
      </c>
      <c r="N452" s="34">
        <v>103</v>
      </c>
      <c r="O452" s="56">
        <v>20</v>
      </c>
      <c r="P452" s="56">
        <v>24</v>
      </c>
      <c r="Q452" s="142">
        <v>21</v>
      </c>
      <c r="R452" s="140">
        <v>168</v>
      </c>
      <c r="S452" s="74">
        <v>22</v>
      </c>
      <c r="T452" s="56">
        <v>22</v>
      </c>
      <c r="U452" s="34">
        <v>212</v>
      </c>
      <c r="V452" s="173"/>
      <c r="W452" s="34">
        <f t="shared" si="41"/>
        <v>212</v>
      </c>
    </row>
    <row r="453" spans="1:23" ht="20.149999999999999" customHeight="1" x14ac:dyDescent="0.4">
      <c r="A453" s="65">
        <v>31</v>
      </c>
      <c r="B453" s="51">
        <v>194</v>
      </c>
      <c r="C453" s="28" t="s">
        <v>100</v>
      </c>
      <c r="D453" s="27" t="s">
        <v>101</v>
      </c>
      <c r="E453" s="46" t="s">
        <v>10</v>
      </c>
      <c r="F453" s="22" t="s">
        <v>11</v>
      </c>
      <c r="G453" s="62"/>
      <c r="H453" s="56">
        <v>20</v>
      </c>
      <c r="I453" s="56">
        <v>23</v>
      </c>
      <c r="J453" s="56">
        <v>21</v>
      </c>
      <c r="K453" s="34">
        <v>64</v>
      </c>
      <c r="L453" s="56">
        <v>21</v>
      </c>
      <c r="M453" s="56">
        <v>21</v>
      </c>
      <c r="N453" s="34">
        <v>106</v>
      </c>
      <c r="O453" s="56">
        <v>25</v>
      </c>
      <c r="P453" s="56">
        <v>21</v>
      </c>
      <c r="Q453" s="142">
        <v>20</v>
      </c>
      <c r="R453" s="140">
        <v>172</v>
      </c>
      <c r="S453" s="74">
        <v>22</v>
      </c>
      <c r="T453" s="56">
        <v>18</v>
      </c>
      <c r="U453" s="34">
        <v>212</v>
      </c>
      <c r="V453" s="173"/>
      <c r="W453" s="34">
        <f t="shared" si="41"/>
        <v>212</v>
      </c>
    </row>
    <row r="454" spans="1:23" ht="20.149999999999999" customHeight="1" x14ac:dyDescent="0.4">
      <c r="A454" s="65">
        <v>32</v>
      </c>
      <c r="B454" s="51">
        <v>179</v>
      </c>
      <c r="C454" s="28" t="s">
        <v>85</v>
      </c>
      <c r="D454" s="27" t="s">
        <v>86</v>
      </c>
      <c r="E454" s="46" t="s">
        <v>8</v>
      </c>
      <c r="F454" s="22" t="s">
        <v>13</v>
      </c>
      <c r="G454" s="62"/>
      <c r="H454" s="56">
        <v>19</v>
      </c>
      <c r="I454" s="56">
        <v>19</v>
      </c>
      <c r="J454" s="56">
        <v>25</v>
      </c>
      <c r="K454" s="34">
        <v>63</v>
      </c>
      <c r="L454" s="56">
        <v>20</v>
      </c>
      <c r="M454" s="56">
        <v>21</v>
      </c>
      <c r="N454" s="34">
        <v>104</v>
      </c>
      <c r="O454" s="56">
        <v>19</v>
      </c>
      <c r="P454" s="56">
        <v>24</v>
      </c>
      <c r="Q454" s="142">
        <v>20</v>
      </c>
      <c r="R454" s="140">
        <v>167</v>
      </c>
      <c r="S454" s="74">
        <v>22</v>
      </c>
      <c r="T454" s="56">
        <v>22</v>
      </c>
      <c r="U454" s="34">
        <v>211</v>
      </c>
      <c r="V454" s="173"/>
      <c r="W454" s="34">
        <f t="shared" si="41"/>
        <v>211</v>
      </c>
    </row>
    <row r="455" spans="1:23" ht="20.149999999999999" customHeight="1" x14ac:dyDescent="0.4">
      <c r="A455" s="65">
        <v>33</v>
      </c>
      <c r="B455" s="51">
        <v>170</v>
      </c>
      <c r="C455" s="28" t="s">
        <v>73</v>
      </c>
      <c r="D455" s="27" t="s">
        <v>74</v>
      </c>
      <c r="E455" s="46" t="s">
        <v>10</v>
      </c>
      <c r="F455" s="22" t="s">
        <v>11</v>
      </c>
      <c r="G455" s="62"/>
      <c r="H455" s="56">
        <v>21</v>
      </c>
      <c r="I455" s="56">
        <v>21</v>
      </c>
      <c r="J455" s="56">
        <v>22</v>
      </c>
      <c r="K455" s="34">
        <v>64</v>
      </c>
      <c r="L455" s="56">
        <v>20</v>
      </c>
      <c r="M455" s="56">
        <v>21</v>
      </c>
      <c r="N455" s="34">
        <v>105</v>
      </c>
      <c r="O455" s="56">
        <v>21</v>
      </c>
      <c r="P455" s="56">
        <v>24</v>
      </c>
      <c r="Q455" s="142">
        <v>21</v>
      </c>
      <c r="R455" s="140">
        <v>171</v>
      </c>
      <c r="S455" s="74">
        <v>19</v>
      </c>
      <c r="T455" s="56">
        <v>21</v>
      </c>
      <c r="U455" s="34">
        <v>211</v>
      </c>
      <c r="V455" s="173"/>
      <c r="W455" s="34">
        <f t="shared" si="41"/>
        <v>211</v>
      </c>
    </row>
    <row r="456" spans="1:23" ht="20.149999999999999" customHeight="1" x14ac:dyDescent="0.4">
      <c r="A456" s="65">
        <v>34</v>
      </c>
      <c r="B456" s="51">
        <v>103</v>
      </c>
      <c r="C456" s="27" t="s">
        <v>19</v>
      </c>
      <c r="D456" s="27" t="s">
        <v>20</v>
      </c>
      <c r="E456" s="45" t="s">
        <v>8</v>
      </c>
      <c r="F456" s="26" t="s">
        <v>14</v>
      </c>
      <c r="G456" s="62"/>
      <c r="H456" s="56">
        <v>22</v>
      </c>
      <c r="I456" s="56">
        <v>20</v>
      </c>
      <c r="J456" s="56">
        <v>23</v>
      </c>
      <c r="K456" s="34">
        <v>65</v>
      </c>
      <c r="L456" s="56">
        <v>23</v>
      </c>
      <c r="M456" s="56">
        <v>22</v>
      </c>
      <c r="N456" s="34">
        <v>110</v>
      </c>
      <c r="O456" s="56">
        <v>22</v>
      </c>
      <c r="P456" s="56" t="s">
        <v>371</v>
      </c>
      <c r="Q456" s="142">
        <v>19</v>
      </c>
      <c r="R456" s="140">
        <v>169</v>
      </c>
      <c r="S456" s="74">
        <v>23</v>
      </c>
      <c r="T456" s="56">
        <v>19</v>
      </c>
      <c r="U456" s="34">
        <v>211</v>
      </c>
      <c r="V456" s="173"/>
      <c r="W456" s="34">
        <f t="shared" si="41"/>
        <v>211</v>
      </c>
    </row>
    <row r="457" spans="1:23" ht="20.149999999999999" customHeight="1" x14ac:dyDescent="0.4">
      <c r="A457" s="65">
        <v>35</v>
      </c>
      <c r="B457" s="51">
        <v>220</v>
      </c>
      <c r="C457" s="28" t="s">
        <v>119</v>
      </c>
      <c r="D457" s="27" t="s">
        <v>120</v>
      </c>
      <c r="E457" s="46" t="s">
        <v>8</v>
      </c>
      <c r="F457" s="22" t="s">
        <v>14</v>
      </c>
      <c r="G457" s="62"/>
      <c r="H457" s="56">
        <v>23</v>
      </c>
      <c r="I457" s="56">
        <v>22</v>
      </c>
      <c r="J457" s="56">
        <v>23</v>
      </c>
      <c r="K457" s="34">
        <v>68</v>
      </c>
      <c r="L457" s="56">
        <v>19</v>
      </c>
      <c r="M457" s="56">
        <v>22</v>
      </c>
      <c r="N457" s="34">
        <v>109</v>
      </c>
      <c r="O457" s="56">
        <v>20</v>
      </c>
      <c r="P457" s="56">
        <v>18</v>
      </c>
      <c r="Q457" s="142">
        <v>18</v>
      </c>
      <c r="R457" s="140">
        <v>165</v>
      </c>
      <c r="S457" s="74">
        <v>24</v>
      </c>
      <c r="T457" s="56">
        <v>19</v>
      </c>
      <c r="U457" s="34">
        <v>208</v>
      </c>
      <c r="V457" s="173"/>
      <c r="W457" s="34">
        <f t="shared" si="41"/>
        <v>208</v>
      </c>
    </row>
    <row r="458" spans="1:23" ht="20.149999999999999" customHeight="1" x14ac:dyDescent="0.4">
      <c r="A458" s="65">
        <v>36</v>
      </c>
      <c r="B458" s="51">
        <v>191</v>
      </c>
      <c r="C458" s="28" t="s">
        <v>96</v>
      </c>
      <c r="D458" s="27" t="s">
        <v>97</v>
      </c>
      <c r="E458" s="46" t="s">
        <v>8</v>
      </c>
      <c r="F458" s="22" t="s">
        <v>11</v>
      </c>
      <c r="G458" s="62"/>
      <c r="H458" s="56">
        <v>19</v>
      </c>
      <c r="I458" s="56">
        <v>21</v>
      </c>
      <c r="J458" s="56">
        <v>21</v>
      </c>
      <c r="K458" s="34">
        <v>61</v>
      </c>
      <c r="L458" s="56">
        <v>23</v>
      </c>
      <c r="M458" s="56">
        <v>19</v>
      </c>
      <c r="N458" s="34">
        <v>103</v>
      </c>
      <c r="O458" s="56">
        <v>21</v>
      </c>
      <c r="P458" s="56">
        <v>23</v>
      </c>
      <c r="Q458" s="142">
        <v>21</v>
      </c>
      <c r="R458" s="140">
        <v>168</v>
      </c>
      <c r="S458" s="74">
        <v>22</v>
      </c>
      <c r="T458" s="56">
        <v>16</v>
      </c>
      <c r="U458" s="34">
        <v>206</v>
      </c>
      <c r="V458" s="173"/>
      <c r="W458" s="34">
        <f t="shared" si="41"/>
        <v>206</v>
      </c>
    </row>
    <row r="459" spans="1:23" ht="20.149999999999999" customHeight="1" x14ac:dyDescent="0.4">
      <c r="A459" s="65">
        <v>37</v>
      </c>
      <c r="B459" s="51">
        <v>142</v>
      </c>
      <c r="C459" s="28" t="s">
        <v>56</v>
      </c>
      <c r="D459" s="27" t="s">
        <v>57</v>
      </c>
      <c r="E459" s="46" t="s">
        <v>10</v>
      </c>
      <c r="F459" s="22" t="s">
        <v>14</v>
      </c>
      <c r="G459" s="62"/>
      <c r="H459" s="56">
        <v>22</v>
      </c>
      <c r="I459" s="56">
        <v>17</v>
      </c>
      <c r="J459" s="56">
        <v>19</v>
      </c>
      <c r="K459" s="34">
        <v>58</v>
      </c>
      <c r="L459" s="56">
        <v>20</v>
      </c>
      <c r="M459" s="56">
        <v>22</v>
      </c>
      <c r="N459" s="34">
        <v>100</v>
      </c>
      <c r="O459" s="56">
        <v>21</v>
      </c>
      <c r="P459" s="56">
        <v>23</v>
      </c>
      <c r="Q459" s="142">
        <v>19</v>
      </c>
      <c r="R459" s="140">
        <v>163</v>
      </c>
      <c r="S459" s="74">
        <v>20</v>
      </c>
      <c r="T459" s="56">
        <v>21</v>
      </c>
      <c r="U459" s="34">
        <v>204</v>
      </c>
      <c r="V459" s="173"/>
      <c r="W459" s="34">
        <f t="shared" si="41"/>
        <v>204</v>
      </c>
    </row>
    <row r="460" spans="1:23" ht="20.149999999999999" customHeight="1" x14ac:dyDescent="0.4">
      <c r="A460" s="65">
        <v>38</v>
      </c>
      <c r="B460" s="51">
        <v>279</v>
      </c>
      <c r="C460" s="28" t="s">
        <v>165</v>
      </c>
      <c r="D460" s="27" t="s">
        <v>40</v>
      </c>
      <c r="E460" s="46" t="s">
        <v>10</v>
      </c>
      <c r="F460" s="22" t="s">
        <v>14</v>
      </c>
      <c r="G460" s="62"/>
      <c r="H460" s="56">
        <v>21</v>
      </c>
      <c r="I460" s="56">
        <v>20</v>
      </c>
      <c r="J460" s="56">
        <v>19</v>
      </c>
      <c r="K460" s="34">
        <v>60</v>
      </c>
      <c r="L460" s="56">
        <v>21</v>
      </c>
      <c r="M460" s="56">
        <v>19</v>
      </c>
      <c r="N460" s="34">
        <v>100</v>
      </c>
      <c r="O460" s="56">
        <v>22</v>
      </c>
      <c r="P460" s="56">
        <v>18</v>
      </c>
      <c r="Q460" s="142">
        <v>20</v>
      </c>
      <c r="R460" s="140">
        <v>160</v>
      </c>
      <c r="S460" s="74">
        <v>25</v>
      </c>
      <c r="T460" s="56">
        <v>19</v>
      </c>
      <c r="U460" s="34">
        <v>204</v>
      </c>
      <c r="V460" s="173"/>
      <c r="W460" s="34">
        <f t="shared" si="41"/>
        <v>204</v>
      </c>
    </row>
    <row r="461" spans="1:23" ht="20.149999999999999" customHeight="1" x14ac:dyDescent="0.4">
      <c r="A461" s="65">
        <v>39</v>
      </c>
      <c r="B461" s="51">
        <v>151</v>
      </c>
      <c r="C461" s="28" t="s">
        <v>58</v>
      </c>
      <c r="D461" s="27" t="s">
        <v>59</v>
      </c>
      <c r="E461" s="46" t="s">
        <v>10</v>
      </c>
      <c r="F461" s="22" t="s">
        <v>13</v>
      </c>
      <c r="G461" s="62"/>
      <c r="H461" s="56">
        <v>21</v>
      </c>
      <c r="I461" s="56">
        <v>18</v>
      </c>
      <c r="J461" s="56">
        <v>19</v>
      </c>
      <c r="K461" s="34">
        <v>58</v>
      </c>
      <c r="L461" s="56">
        <v>20</v>
      </c>
      <c r="M461" s="56">
        <v>16</v>
      </c>
      <c r="N461" s="34">
        <v>94</v>
      </c>
      <c r="O461" s="56">
        <v>17</v>
      </c>
      <c r="P461" s="56">
        <v>23</v>
      </c>
      <c r="Q461" s="142">
        <v>22</v>
      </c>
      <c r="R461" s="140">
        <v>156</v>
      </c>
      <c r="S461" s="74">
        <v>23</v>
      </c>
      <c r="T461" s="56">
        <v>24</v>
      </c>
      <c r="U461" s="34">
        <v>203</v>
      </c>
      <c r="V461" s="173"/>
      <c r="W461" s="34">
        <f t="shared" si="41"/>
        <v>203</v>
      </c>
    </row>
    <row r="462" spans="1:23" ht="20.149999999999999" customHeight="1" x14ac:dyDescent="0.4">
      <c r="A462" s="65">
        <v>40</v>
      </c>
      <c r="B462" s="51">
        <v>249</v>
      </c>
      <c r="C462" s="28" t="s">
        <v>149</v>
      </c>
      <c r="D462" s="27" t="s">
        <v>150</v>
      </c>
      <c r="E462" s="46" t="s">
        <v>8</v>
      </c>
      <c r="F462" s="22" t="s">
        <v>14</v>
      </c>
      <c r="G462" s="62"/>
      <c r="H462" s="56">
        <v>23</v>
      </c>
      <c r="I462" s="56">
        <v>20</v>
      </c>
      <c r="J462" s="56">
        <v>18</v>
      </c>
      <c r="K462" s="34">
        <v>61</v>
      </c>
      <c r="L462" s="56">
        <v>20</v>
      </c>
      <c r="M462" s="56">
        <v>21</v>
      </c>
      <c r="N462" s="34">
        <v>102</v>
      </c>
      <c r="O462" s="56">
        <v>20</v>
      </c>
      <c r="P462" s="56">
        <v>18</v>
      </c>
      <c r="Q462" s="142">
        <v>19</v>
      </c>
      <c r="R462" s="140">
        <v>159</v>
      </c>
      <c r="S462" s="74">
        <v>21</v>
      </c>
      <c r="T462" s="56">
        <v>23</v>
      </c>
      <c r="U462" s="34">
        <v>203</v>
      </c>
      <c r="V462" s="173"/>
      <c r="W462" s="34">
        <f t="shared" si="41"/>
        <v>203</v>
      </c>
    </row>
    <row r="463" spans="1:23" ht="20.149999999999999" customHeight="1" x14ac:dyDescent="0.4">
      <c r="A463" s="65">
        <v>41</v>
      </c>
      <c r="B463" s="171">
        <v>316</v>
      </c>
      <c r="C463" s="29" t="s">
        <v>52</v>
      </c>
      <c r="D463" s="30" t="s">
        <v>53</v>
      </c>
      <c r="E463" s="47" t="s">
        <v>8</v>
      </c>
      <c r="F463" s="21" t="s">
        <v>14</v>
      </c>
      <c r="G463" s="62"/>
      <c r="H463" s="56">
        <v>20</v>
      </c>
      <c r="I463" s="56">
        <v>21</v>
      </c>
      <c r="J463" s="56">
        <v>21</v>
      </c>
      <c r="K463" s="34">
        <v>62</v>
      </c>
      <c r="L463" s="56">
        <v>21</v>
      </c>
      <c r="M463" s="56">
        <v>20</v>
      </c>
      <c r="N463" s="34">
        <v>103</v>
      </c>
      <c r="O463" s="56">
        <v>20</v>
      </c>
      <c r="P463" s="56">
        <v>22</v>
      </c>
      <c r="Q463" s="142">
        <v>20</v>
      </c>
      <c r="R463" s="140">
        <v>165</v>
      </c>
      <c r="S463" s="74">
        <v>19</v>
      </c>
      <c r="T463" s="56">
        <v>19</v>
      </c>
      <c r="U463" s="34">
        <v>203</v>
      </c>
      <c r="V463" s="173"/>
      <c r="W463" s="34">
        <f t="shared" si="41"/>
        <v>203</v>
      </c>
    </row>
    <row r="464" spans="1:23" ht="20.149999999999999" customHeight="1" x14ac:dyDescent="0.4">
      <c r="A464" s="65">
        <v>42</v>
      </c>
      <c r="B464" s="51">
        <v>238</v>
      </c>
      <c r="C464" s="27" t="s">
        <v>139</v>
      </c>
      <c r="D464" s="27" t="s">
        <v>140</v>
      </c>
      <c r="E464" s="46" t="s">
        <v>8</v>
      </c>
      <c r="F464" s="22" t="s">
        <v>11</v>
      </c>
      <c r="G464" s="62"/>
      <c r="H464" s="56">
        <v>22</v>
      </c>
      <c r="I464" s="56">
        <v>19</v>
      </c>
      <c r="J464" s="56">
        <v>21</v>
      </c>
      <c r="K464" s="34">
        <v>62</v>
      </c>
      <c r="L464" s="56">
        <v>18</v>
      </c>
      <c r="M464" s="56">
        <v>19</v>
      </c>
      <c r="N464" s="34">
        <v>99</v>
      </c>
      <c r="O464" s="56">
        <v>21</v>
      </c>
      <c r="P464" s="56">
        <v>20</v>
      </c>
      <c r="Q464" s="142">
        <v>23</v>
      </c>
      <c r="R464" s="140">
        <v>163</v>
      </c>
      <c r="S464" s="74">
        <v>22</v>
      </c>
      <c r="T464" s="56">
        <v>18</v>
      </c>
      <c r="U464" s="34">
        <v>203</v>
      </c>
      <c r="V464" s="173"/>
      <c r="W464" s="34">
        <f t="shared" si="41"/>
        <v>203</v>
      </c>
    </row>
    <row r="465" spans="1:25" ht="20.149999999999999" customHeight="1" x14ac:dyDescent="0.4">
      <c r="A465" s="65">
        <v>43</v>
      </c>
      <c r="B465" s="51">
        <v>280</v>
      </c>
      <c r="C465" s="28" t="s">
        <v>166</v>
      </c>
      <c r="D465" s="27" t="s">
        <v>167</v>
      </c>
      <c r="E465" s="46" t="s">
        <v>10</v>
      </c>
      <c r="F465" s="22" t="s">
        <v>14</v>
      </c>
      <c r="G465" s="62"/>
      <c r="H465" s="56">
        <v>19</v>
      </c>
      <c r="I465" s="56">
        <v>18</v>
      </c>
      <c r="J465" s="56">
        <v>15</v>
      </c>
      <c r="K465" s="34">
        <v>52</v>
      </c>
      <c r="L465" s="56">
        <v>21</v>
      </c>
      <c r="M465" s="56">
        <v>21</v>
      </c>
      <c r="N465" s="34">
        <v>94</v>
      </c>
      <c r="O465" s="56">
        <v>22</v>
      </c>
      <c r="P465" s="56">
        <v>21</v>
      </c>
      <c r="Q465" s="142">
        <v>20</v>
      </c>
      <c r="R465" s="140">
        <v>157</v>
      </c>
      <c r="S465" s="74">
        <v>25</v>
      </c>
      <c r="T465" s="56">
        <v>18</v>
      </c>
      <c r="U465" s="34">
        <v>200</v>
      </c>
      <c r="V465" s="173"/>
      <c r="W465" s="34">
        <f t="shared" si="41"/>
        <v>200</v>
      </c>
    </row>
    <row r="466" spans="1:25" ht="20.149999999999999" customHeight="1" x14ac:dyDescent="0.4">
      <c r="A466" s="65">
        <v>44</v>
      </c>
      <c r="B466" s="51">
        <v>295</v>
      </c>
      <c r="C466" s="28" t="s">
        <v>183</v>
      </c>
      <c r="D466" s="27" t="s">
        <v>184</v>
      </c>
      <c r="E466" s="46" t="s">
        <v>8</v>
      </c>
      <c r="F466" s="22" t="s">
        <v>14</v>
      </c>
      <c r="G466" s="62"/>
      <c r="H466" s="56">
        <v>17</v>
      </c>
      <c r="I466" s="56">
        <v>20</v>
      </c>
      <c r="J466" s="56">
        <v>20</v>
      </c>
      <c r="K466" s="34">
        <v>57</v>
      </c>
      <c r="L466" s="56">
        <v>22</v>
      </c>
      <c r="M466" s="56">
        <v>21</v>
      </c>
      <c r="N466" s="34">
        <v>100</v>
      </c>
      <c r="O466" s="56">
        <v>19</v>
      </c>
      <c r="P466" s="56">
        <v>20</v>
      </c>
      <c r="Q466" s="142">
        <v>22</v>
      </c>
      <c r="R466" s="140">
        <v>161</v>
      </c>
      <c r="S466" s="74">
        <v>15</v>
      </c>
      <c r="T466" s="56">
        <v>20</v>
      </c>
      <c r="U466" s="34">
        <v>196</v>
      </c>
      <c r="V466" s="173"/>
      <c r="W466" s="34">
        <f t="shared" si="41"/>
        <v>196</v>
      </c>
    </row>
    <row r="467" spans="1:25" ht="20.149999999999999" customHeight="1" x14ac:dyDescent="0.4">
      <c r="A467" s="65">
        <v>45</v>
      </c>
      <c r="B467" s="171">
        <v>315</v>
      </c>
      <c r="C467" s="27" t="s">
        <v>190</v>
      </c>
      <c r="D467" s="27" t="s">
        <v>191</v>
      </c>
      <c r="E467" s="46" t="s">
        <v>8</v>
      </c>
      <c r="F467" s="22" t="s">
        <v>14</v>
      </c>
      <c r="G467" s="62"/>
      <c r="H467" s="56">
        <v>20</v>
      </c>
      <c r="I467" s="56">
        <v>18</v>
      </c>
      <c r="J467" s="56">
        <v>17</v>
      </c>
      <c r="K467" s="34">
        <v>55</v>
      </c>
      <c r="L467" s="56">
        <v>19</v>
      </c>
      <c r="M467" s="56">
        <v>20</v>
      </c>
      <c r="N467" s="34">
        <v>94</v>
      </c>
      <c r="O467" s="56">
        <v>19</v>
      </c>
      <c r="P467" s="56">
        <v>18</v>
      </c>
      <c r="Q467" s="142">
        <v>18</v>
      </c>
      <c r="R467" s="140">
        <v>149</v>
      </c>
      <c r="S467" s="74">
        <v>20</v>
      </c>
      <c r="T467" s="56">
        <v>20</v>
      </c>
      <c r="U467" s="34">
        <v>189</v>
      </c>
      <c r="V467" s="173"/>
      <c r="W467" s="34">
        <f t="shared" si="41"/>
        <v>189</v>
      </c>
    </row>
    <row r="468" spans="1:25" ht="20.149999999999999" customHeight="1" x14ac:dyDescent="0.4">
      <c r="A468" s="65">
        <v>46</v>
      </c>
      <c r="B468" s="51">
        <v>127</v>
      </c>
      <c r="C468" s="28" t="s">
        <v>45</v>
      </c>
      <c r="D468" s="27" t="s">
        <v>46</v>
      </c>
      <c r="E468" s="46" t="s">
        <v>12</v>
      </c>
      <c r="F468" s="22" t="s">
        <v>14</v>
      </c>
      <c r="G468" s="62"/>
      <c r="H468" s="56">
        <v>17</v>
      </c>
      <c r="I468" s="56">
        <v>16</v>
      </c>
      <c r="J468" s="56">
        <v>19</v>
      </c>
      <c r="K468" s="34">
        <v>52</v>
      </c>
      <c r="L468" s="56">
        <v>21</v>
      </c>
      <c r="M468" s="56">
        <v>19</v>
      </c>
      <c r="N468" s="34">
        <v>92</v>
      </c>
      <c r="O468" s="56">
        <v>15</v>
      </c>
      <c r="P468" s="56">
        <v>17</v>
      </c>
      <c r="Q468" s="142">
        <v>20</v>
      </c>
      <c r="R468" s="140">
        <v>144</v>
      </c>
      <c r="S468" s="74">
        <v>22</v>
      </c>
      <c r="T468" s="56">
        <v>22</v>
      </c>
      <c r="U468" s="34">
        <v>188</v>
      </c>
      <c r="V468" s="173"/>
      <c r="W468" s="34">
        <f t="shared" si="41"/>
        <v>188</v>
      </c>
    </row>
    <row r="469" spans="1:25" ht="20.149999999999999" customHeight="1" thickBot="1" x14ac:dyDescent="0.45">
      <c r="A469" s="66">
        <v>47</v>
      </c>
      <c r="B469" s="69">
        <v>268</v>
      </c>
      <c r="C469" s="114" t="s">
        <v>154</v>
      </c>
      <c r="D469" s="115" t="s">
        <v>155</v>
      </c>
      <c r="E469" s="72" t="s">
        <v>12</v>
      </c>
      <c r="F469" s="73" t="s">
        <v>14</v>
      </c>
      <c r="G469" s="64"/>
      <c r="H469" s="58">
        <v>18</v>
      </c>
      <c r="I469" s="58">
        <v>17</v>
      </c>
      <c r="J469" s="58">
        <v>14</v>
      </c>
      <c r="K469" s="35">
        <v>49</v>
      </c>
      <c r="L469" s="58">
        <v>20</v>
      </c>
      <c r="M469" s="58">
        <v>23</v>
      </c>
      <c r="N469" s="35">
        <v>92</v>
      </c>
      <c r="O469" s="58" t="s">
        <v>370</v>
      </c>
      <c r="P469" s="58">
        <v>18</v>
      </c>
      <c r="Q469" s="143">
        <v>18</v>
      </c>
      <c r="R469" s="141">
        <v>141</v>
      </c>
      <c r="S469" s="75">
        <v>22</v>
      </c>
      <c r="T469" s="58">
        <v>16</v>
      </c>
      <c r="U469" s="35">
        <v>179</v>
      </c>
      <c r="V469" s="174"/>
      <c r="W469" s="35">
        <v>179</v>
      </c>
    </row>
    <row r="470" spans="1:25" ht="20.149999999999999" customHeight="1" x14ac:dyDescent="0.4">
      <c r="A470" s="55"/>
      <c r="B470" s="21"/>
      <c r="C470" s="28"/>
      <c r="D470" s="27"/>
      <c r="E470" s="150"/>
      <c r="F470" s="22"/>
      <c r="G470" s="31"/>
      <c r="H470" s="55"/>
      <c r="I470" s="56"/>
      <c r="J470" s="56"/>
      <c r="K470" s="56"/>
      <c r="L470" s="222"/>
      <c r="M470" s="222"/>
      <c r="N470" s="222"/>
      <c r="O470" s="222"/>
      <c r="P470" s="222"/>
      <c r="Q470" s="222"/>
      <c r="R470" s="222"/>
      <c r="S470" s="223"/>
      <c r="T470" s="223"/>
      <c r="U470" s="222"/>
      <c r="V470" s="222"/>
      <c r="W470" s="222"/>
      <c r="X470" s="182"/>
      <c r="Y470" s="56"/>
    </row>
    <row r="471" spans="1:25" ht="20.149999999999999" customHeight="1" x14ac:dyDescent="0.4">
      <c r="A471" s="55"/>
      <c r="B471" s="21"/>
      <c r="C471" s="28"/>
      <c r="D471" s="27"/>
      <c r="E471" s="150"/>
      <c r="F471" s="22"/>
      <c r="G471" s="31"/>
      <c r="H471" s="55"/>
      <c r="I471" s="56"/>
      <c r="J471" s="56"/>
      <c r="K471" s="56"/>
      <c r="L471" s="222"/>
      <c r="M471" s="222"/>
      <c r="N471" s="222"/>
      <c r="O471" s="222"/>
      <c r="P471" s="222"/>
      <c r="Q471" s="222"/>
      <c r="R471" s="222"/>
      <c r="S471" s="223"/>
      <c r="T471" s="223"/>
      <c r="U471" s="222"/>
      <c r="V471" s="222"/>
      <c r="W471" s="222"/>
      <c r="X471" s="182"/>
      <c r="Y471" s="56"/>
    </row>
    <row r="472" spans="1:25" ht="20.149999999999999" customHeight="1" x14ac:dyDescent="0.4">
      <c r="A472" s="55"/>
      <c r="B472" s="21"/>
      <c r="C472" s="28"/>
      <c r="D472" s="27"/>
      <c r="E472" s="150"/>
      <c r="F472" s="22"/>
      <c r="G472" s="31"/>
      <c r="H472" s="55"/>
      <c r="I472" s="56"/>
      <c r="J472" s="9" t="s">
        <v>393</v>
      </c>
      <c r="L472" s="222"/>
      <c r="M472" s="222"/>
      <c r="N472" s="222"/>
      <c r="O472" s="222"/>
      <c r="P472" s="222"/>
      <c r="Q472" s="222"/>
      <c r="R472" s="222"/>
      <c r="S472" s="223"/>
      <c r="T472" s="223"/>
      <c r="U472" s="222"/>
      <c r="V472" s="222"/>
      <c r="W472" s="222"/>
      <c r="X472" s="182"/>
      <c r="Y472" s="56"/>
    </row>
    <row r="473" spans="1:25" ht="20.149999999999999" customHeight="1" x14ac:dyDescent="0.4">
      <c r="A473" s="55"/>
      <c r="B473" s="21"/>
      <c r="C473" s="28"/>
      <c r="D473" s="27"/>
      <c r="E473" s="150"/>
      <c r="F473" s="22"/>
      <c r="G473" s="31"/>
      <c r="H473" s="55"/>
      <c r="I473" s="56"/>
      <c r="J473" s="9"/>
      <c r="L473" s="222"/>
      <c r="M473" s="222"/>
      <c r="N473" s="222"/>
      <c r="O473" s="222"/>
      <c r="P473" s="222"/>
      <c r="Q473" s="222"/>
      <c r="R473" s="222"/>
      <c r="S473" s="223"/>
      <c r="T473" s="223"/>
      <c r="U473" s="222"/>
      <c r="V473" s="222"/>
      <c r="W473" s="222"/>
      <c r="X473" s="182"/>
      <c r="Y473" s="56"/>
    </row>
    <row r="474" spans="1:25" ht="20.149999999999999" customHeight="1" thickBot="1" x14ac:dyDescent="0.45">
      <c r="A474" s="55"/>
      <c r="B474" s="21"/>
      <c r="C474" s="28"/>
      <c r="D474" s="27"/>
      <c r="E474" s="150"/>
      <c r="F474" s="22"/>
      <c r="G474" s="31"/>
      <c r="H474" s="55"/>
      <c r="I474" s="56"/>
      <c r="J474" s="9"/>
      <c r="L474" s="222"/>
      <c r="M474" s="222"/>
      <c r="N474" s="222"/>
      <c r="O474" s="222"/>
      <c r="P474" s="222"/>
      <c r="Q474" s="222"/>
      <c r="R474" s="222"/>
      <c r="S474" s="223"/>
      <c r="T474" s="223"/>
      <c r="U474" s="222"/>
      <c r="V474" s="222"/>
      <c r="W474" s="222"/>
      <c r="X474" s="182"/>
      <c r="Y474" s="56"/>
    </row>
    <row r="475" spans="1:25" ht="20.149999999999999" customHeight="1" thickBot="1" x14ac:dyDescent="0.45">
      <c r="A475" s="50" t="s">
        <v>0</v>
      </c>
      <c r="B475" s="44" t="s">
        <v>389</v>
      </c>
      <c r="C475" s="37" t="s">
        <v>2</v>
      </c>
      <c r="D475" s="44" t="s">
        <v>208</v>
      </c>
      <c r="E475" s="39" t="s">
        <v>3</v>
      </c>
      <c r="F475" s="38" t="s">
        <v>5</v>
      </c>
      <c r="G475" s="44" t="s">
        <v>209</v>
      </c>
      <c r="H475" s="38">
        <v>25</v>
      </c>
      <c r="I475" s="38">
        <v>50</v>
      </c>
      <c r="J475" s="38">
        <v>75</v>
      </c>
      <c r="K475" s="40" t="s">
        <v>210</v>
      </c>
      <c r="L475" s="39">
        <v>100</v>
      </c>
      <c r="M475" s="41">
        <v>125</v>
      </c>
      <c r="N475" s="40" t="s">
        <v>211</v>
      </c>
      <c r="O475" s="60">
        <v>150</v>
      </c>
      <c r="P475" s="60">
        <v>175</v>
      </c>
      <c r="Q475" s="60">
        <v>200</v>
      </c>
      <c r="R475" s="42" t="s">
        <v>212</v>
      </c>
      <c r="S475" s="60">
        <v>225</v>
      </c>
      <c r="T475" s="60">
        <v>250</v>
      </c>
      <c r="U475" s="40" t="s">
        <v>391</v>
      </c>
      <c r="V475" s="169" t="s">
        <v>388</v>
      </c>
      <c r="W475" s="40" t="s">
        <v>213</v>
      </c>
    </row>
    <row r="476" spans="1:25" ht="20.149999999999999" customHeight="1" x14ac:dyDescent="0.4">
      <c r="A476" s="120">
        <v>1</v>
      </c>
      <c r="B476" s="118">
        <v>242</v>
      </c>
      <c r="C476" s="28" t="s">
        <v>144</v>
      </c>
      <c r="D476" s="27" t="s">
        <v>145</v>
      </c>
      <c r="E476" s="46" t="s">
        <v>39</v>
      </c>
      <c r="F476" s="22" t="s">
        <v>11</v>
      </c>
      <c r="G476" s="62"/>
      <c r="H476" s="56">
        <v>23</v>
      </c>
      <c r="I476" s="56">
        <v>24</v>
      </c>
      <c r="J476" s="56">
        <v>21</v>
      </c>
      <c r="K476" s="34">
        <v>68</v>
      </c>
      <c r="L476" s="56">
        <v>24</v>
      </c>
      <c r="M476" s="56">
        <v>24</v>
      </c>
      <c r="N476" s="34">
        <v>116</v>
      </c>
      <c r="O476" s="56">
        <v>23</v>
      </c>
      <c r="P476" s="56">
        <v>24</v>
      </c>
      <c r="Q476" s="142">
        <v>25</v>
      </c>
      <c r="R476" s="140">
        <v>188</v>
      </c>
      <c r="S476" s="74">
        <v>24</v>
      </c>
      <c r="T476" s="56">
        <v>23</v>
      </c>
      <c r="U476" s="34">
        <v>235</v>
      </c>
      <c r="V476" s="308">
        <v>16</v>
      </c>
      <c r="W476" s="33">
        <f>SUM(U476:V476)</f>
        <v>251</v>
      </c>
    </row>
    <row r="477" spans="1:25" ht="20.149999999999999" customHeight="1" x14ac:dyDescent="0.4">
      <c r="A477" s="65">
        <v>2</v>
      </c>
      <c r="B477" s="118">
        <v>271</v>
      </c>
      <c r="C477" s="28" t="s">
        <v>158</v>
      </c>
      <c r="D477" s="27" t="s">
        <v>63</v>
      </c>
      <c r="E477" s="46" t="s">
        <v>39</v>
      </c>
      <c r="F477" s="22" t="s">
        <v>9</v>
      </c>
      <c r="G477" s="62"/>
      <c r="H477" s="56">
        <v>24</v>
      </c>
      <c r="I477" s="56">
        <v>19</v>
      </c>
      <c r="J477" s="56">
        <v>21</v>
      </c>
      <c r="K477" s="34">
        <v>64</v>
      </c>
      <c r="L477" s="56">
        <v>21</v>
      </c>
      <c r="M477" s="56">
        <v>20</v>
      </c>
      <c r="N477" s="34">
        <v>105</v>
      </c>
      <c r="O477" s="56">
        <v>23</v>
      </c>
      <c r="P477" s="56">
        <v>24</v>
      </c>
      <c r="Q477" s="142">
        <v>23</v>
      </c>
      <c r="R477" s="140">
        <v>175</v>
      </c>
      <c r="S477" s="74">
        <v>21</v>
      </c>
      <c r="T477" s="56">
        <v>24</v>
      </c>
      <c r="U477" s="34">
        <v>220</v>
      </c>
      <c r="V477" s="308">
        <v>16</v>
      </c>
      <c r="W477" s="34">
        <f t="shared" ref="W477:W494" si="42">SUM(U477:V477)</f>
        <v>236</v>
      </c>
    </row>
    <row r="478" spans="1:25" ht="20.149999999999999" customHeight="1" x14ac:dyDescent="0.4">
      <c r="A478" s="65">
        <v>3</v>
      </c>
      <c r="B478" s="118">
        <v>119</v>
      </c>
      <c r="C478" s="28" t="s">
        <v>37</v>
      </c>
      <c r="D478" s="27" t="s">
        <v>38</v>
      </c>
      <c r="E478" s="46" t="s">
        <v>39</v>
      </c>
      <c r="F478" s="22" t="s">
        <v>11</v>
      </c>
      <c r="G478" s="62"/>
      <c r="H478" s="56">
        <v>24</v>
      </c>
      <c r="I478" s="56">
        <v>22</v>
      </c>
      <c r="J478" s="56">
        <v>25</v>
      </c>
      <c r="K478" s="34">
        <v>71</v>
      </c>
      <c r="L478" s="56">
        <v>24</v>
      </c>
      <c r="M478" s="56">
        <v>19</v>
      </c>
      <c r="N478" s="34">
        <v>114</v>
      </c>
      <c r="O478" s="56">
        <v>23</v>
      </c>
      <c r="P478" s="56">
        <v>23</v>
      </c>
      <c r="Q478" s="142">
        <v>18</v>
      </c>
      <c r="R478" s="140">
        <v>178</v>
      </c>
      <c r="S478" s="74">
        <v>23</v>
      </c>
      <c r="T478" s="56">
        <v>15</v>
      </c>
      <c r="U478" s="34">
        <v>216</v>
      </c>
      <c r="V478" s="308">
        <v>18</v>
      </c>
      <c r="W478" s="34">
        <f t="shared" si="42"/>
        <v>234</v>
      </c>
    </row>
    <row r="479" spans="1:25" ht="20.149999999999999" customHeight="1" x14ac:dyDescent="0.4">
      <c r="A479" s="65">
        <v>4</v>
      </c>
      <c r="B479" s="118">
        <v>112</v>
      </c>
      <c r="C479" s="28" t="s">
        <v>30</v>
      </c>
      <c r="D479" s="27" t="s">
        <v>31</v>
      </c>
      <c r="E479" s="46" t="s">
        <v>32</v>
      </c>
      <c r="F479" s="22" t="s">
        <v>11</v>
      </c>
      <c r="G479" s="62"/>
      <c r="H479" s="56">
        <v>22</v>
      </c>
      <c r="I479" s="56">
        <v>19</v>
      </c>
      <c r="J479" s="56">
        <v>21</v>
      </c>
      <c r="K479" s="34">
        <v>62</v>
      </c>
      <c r="L479" s="56">
        <v>21</v>
      </c>
      <c r="M479" s="56">
        <v>20</v>
      </c>
      <c r="N479" s="34">
        <v>103</v>
      </c>
      <c r="O479" s="56">
        <v>20</v>
      </c>
      <c r="P479" s="56">
        <v>24</v>
      </c>
      <c r="Q479" s="142">
        <v>22</v>
      </c>
      <c r="R479" s="140">
        <v>169</v>
      </c>
      <c r="S479" s="74">
        <v>21</v>
      </c>
      <c r="T479" s="56">
        <v>20</v>
      </c>
      <c r="U479" s="34">
        <v>210</v>
      </c>
      <c r="V479" s="308">
        <v>18</v>
      </c>
      <c r="W479" s="34">
        <f>SUM(U479:V479)</f>
        <v>228</v>
      </c>
    </row>
    <row r="480" spans="1:25" ht="20.149999999999999" customHeight="1" x14ac:dyDescent="0.4">
      <c r="A480" s="65">
        <v>5</v>
      </c>
      <c r="B480" s="118">
        <v>299</v>
      </c>
      <c r="C480" s="28" t="s">
        <v>188</v>
      </c>
      <c r="D480" s="27" t="s">
        <v>189</v>
      </c>
      <c r="E480" s="46" t="s">
        <v>32</v>
      </c>
      <c r="F480" s="22" t="s">
        <v>13</v>
      </c>
      <c r="G480" s="62"/>
      <c r="H480" s="56">
        <v>23</v>
      </c>
      <c r="I480" s="56">
        <v>19</v>
      </c>
      <c r="J480" s="56">
        <v>19</v>
      </c>
      <c r="K480" s="34">
        <v>61</v>
      </c>
      <c r="L480" s="56">
        <v>22</v>
      </c>
      <c r="M480" s="56">
        <v>21</v>
      </c>
      <c r="N480" s="34">
        <v>104</v>
      </c>
      <c r="O480" s="56">
        <v>19</v>
      </c>
      <c r="P480" s="56">
        <v>15</v>
      </c>
      <c r="Q480" s="142">
        <v>17</v>
      </c>
      <c r="R480" s="140">
        <v>155</v>
      </c>
      <c r="S480" s="74">
        <v>19</v>
      </c>
      <c r="T480" s="56">
        <v>14</v>
      </c>
      <c r="U480" s="34">
        <v>188</v>
      </c>
      <c r="V480" s="308">
        <v>15</v>
      </c>
      <c r="W480" s="34">
        <f t="shared" si="42"/>
        <v>203</v>
      </c>
    </row>
    <row r="481" spans="1:25" ht="20.149999999999999" customHeight="1" x14ac:dyDescent="0.4">
      <c r="A481" s="65">
        <v>6</v>
      </c>
      <c r="B481" s="118">
        <v>141</v>
      </c>
      <c r="C481" s="28" t="s">
        <v>54</v>
      </c>
      <c r="D481" s="27" t="s">
        <v>55</v>
      </c>
      <c r="E481" s="46" t="s">
        <v>39</v>
      </c>
      <c r="F481" s="22" t="s">
        <v>9</v>
      </c>
      <c r="G481" s="62"/>
      <c r="H481" s="56">
        <v>24</v>
      </c>
      <c r="I481" s="56">
        <v>22</v>
      </c>
      <c r="J481" s="56">
        <v>21</v>
      </c>
      <c r="K481" s="34">
        <v>67</v>
      </c>
      <c r="L481" s="56">
        <v>24</v>
      </c>
      <c r="M481" s="56">
        <v>21</v>
      </c>
      <c r="N481" s="34">
        <v>112</v>
      </c>
      <c r="O481" s="56">
        <v>21</v>
      </c>
      <c r="P481" s="56">
        <v>22</v>
      </c>
      <c r="Q481" s="142">
        <v>20</v>
      </c>
      <c r="R481" s="140">
        <v>175</v>
      </c>
      <c r="S481" s="74">
        <v>22</v>
      </c>
      <c r="T481" s="56">
        <v>21</v>
      </c>
      <c r="U481" s="34">
        <v>218</v>
      </c>
      <c r="V481" s="185"/>
      <c r="W481" s="34">
        <f t="shared" si="42"/>
        <v>218</v>
      </c>
    </row>
    <row r="482" spans="1:25" ht="20.149999999999999" customHeight="1" x14ac:dyDescent="0.4">
      <c r="A482" s="65">
        <v>7</v>
      </c>
      <c r="B482" s="118">
        <v>275</v>
      </c>
      <c r="C482" s="28" t="s">
        <v>159</v>
      </c>
      <c r="D482" s="27" t="s">
        <v>160</v>
      </c>
      <c r="E482" s="46" t="s">
        <v>39</v>
      </c>
      <c r="F482" s="22" t="s">
        <v>11</v>
      </c>
      <c r="G482" s="62"/>
      <c r="H482" s="56">
        <v>21</v>
      </c>
      <c r="I482" s="56">
        <v>25</v>
      </c>
      <c r="J482" s="56">
        <v>18</v>
      </c>
      <c r="K482" s="34">
        <v>64</v>
      </c>
      <c r="L482" s="56">
        <v>19</v>
      </c>
      <c r="M482" s="56">
        <v>17</v>
      </c>
      <c r="N482" s="34">
        <v>100</v>
      </c>
      <c r="O482" s="56">
        <v>23</v>
      </c>
      <c r="P482" s="56">
        <v>18</v>
      </c>
      <c r="Q482" s="142">
        <v>22</v>
      </c>
      <c r="R482" s="140">
        <v>163</v>
      </c>
      <c r="S482" s="74">
        <v>18</v>
      </c>
      <c r="T482" s="56">
        <v>23</v>
      </c>
      <c r="U482" s="34">
        <v>204</v>
      </c>
      <c r="V482" s="185"/>
      <c r="W482" s="34">
        <f t="shared" si="42"/>
        <v>204</v>
      </c>
    </row>
    <row r="483" spans="1:25" ht="20.149999999999999" customHeight="1" x14ac:dyDescent="0.4">
      <c r="A483" s="65">
        <v>8</v>
      </c>
      <c r="B483" s="118">
        <v>163</v>
      </c>
      <c r="C483" s="28" t="s">
        <v>70</v>
      </c>
      <c r="D483" s="27" t="s">
        <v>9</v>
      </c>
      <c r="E483" s="46" t="s">
        <v>32</v>
      </c>
      <c r="F483" s="22" t="s">
        <v>13</v>
      </c>
      <c r="G483" s="62"/>
      <c r="H483" s="56">
        <v>20</v>
      </c>
      <c r="I483" s="56">
        <v>18</v>
      </c>
      <c r="J483" s="56">
        <v>23</v>
      </c>
      <c r="K483" s="34">
        <v>61</v>
      </c>
      <c r="L483" s="56">
        <v>20</v>
      </c>
      <c r="M483" s="56">
        <v>23</v>
      </c>
      <c r="N483" s="34">
        <v>104</v>
      </c>
      <c r="O483" s="56">
        <v>22</v>
      </c>
      <c r="P483" s="56">
        <v>19</v>
      </c>
      <c r="Q483" s="142">
        <v>20</v>
      </c>
      <c r="R483" s="140">
        <v>165</v>
      </c>
      <c r="S483" s="74">
        <v>18</v>
      </c>
      <c r="T483" s="56">
        <v>18</v>
      </c>
      <c r="U483" s="34">
        <v>201</v>
      </c>
      <c r="V483" s="185"/>
      <c r="W483" s="34">
        <f t="shared" si="42"/>
        <v>201</v>
      </c>
    </row>
    <row r="484" spans="1:25" ht="20.149999999999999" customHeight="1" x14ac:dyDescent="0.4">
      <c r="A484" s="65">
        <v>9</v>
      </c>
      <c r="B484" s="118">
        <v>223</v>
      </c>
      <c r="C484" s="28" t="s">
        <v>123</v>
      </c>
      <c r="D484" s="27" t="s">
        <v>124</v>
      </c>
      <c r="E484" s="46" t="s">
        <v>39</v>
      </c>
      <c r="F484" s="22" t="s">
        <v>14</v>
      </c>
      <c r="G484" s="62"/>
      <c r="H484" s="56">
        <v>22</v>
      </c>
      <c r="I484" s="56">
        <v>21</v>
      </c>
      <c r="J484" s="56">
        <v>17</v>
      </c>
      <c r="K484" s="34">
        <v>60</v>
      </c>
      <c r="L484" s="56">
        <v>22</v>
      </c>
      <c r="M484" s="56">
        <v>19</v>
      </c>
      <c r="N484" s="34">
        <v>101</v>
      </c>
      <c r="O484" s="56">
        <v>22</v>
      </c>
      <c r="P484" s="56">
        <v>19</v>
      </c>
      <c r="Q484" s="142">
        <v>22</v>
      </c>
      <c r="R484" s="140">
        <v>164</v>
      </c>
      <c r="S484" s="74">
        <v>19</v>
      </c>
      <c r="T484" s="56">
        <v>17</v>
      </c>
      <c r="U484" s="34">
        <v>200</v>
      </c>
      <c r="V484" s="185"/>
      <c r="W484" s="34">
        <f t="shared" si="42"/>
        <v>200</v>
      </c>
    </row>
    <row r="485" spans="1:25" ht="20.149999999999999" customHeight="1" x14ac:dyDescent="0.4">
      <c r="A485" s="65">
        <v>10</v>
      </c>
      <c r="B485" s="118">
        <v>289</v>
      </c>
      <c r="C485" s="28" t="s">
        <v>173</v>
      </c>
      <c r="D485" s="27" t="s">
        <v>174</v>
      </c>
      <c r="E485" s="46" t="s">
        <v>32</v>
      </c>
      <c r="F485" s="22" t="s">
        <v>14</v>
      </c>
      <c r="G485" s="62"/>
      <c r="H485" s="56">
        <v>19</v>
      </c>
      <c r="I485" s="56">
        <v>21</v>
      </c>
      <c r="J485" s="56">
        <v>13</v>
      </c>
      <c r="K485" s="34">
        <v>53</v>
      </c>
      <c r="L485" s="56">
        <v>21</v>
      </c>
      <c r="M485" s="56">
        <v>20</v>
      </c>
      <c r="N485" s="34">
        <v>94</v>
      </c>
      <c r="O485" s="56">
        <v>22</v>
      </c>
      <c r="P485" s="56">
        <v>19</v>
      </c>
      <c r="Q485" s="142">
        <v>20</v>
      </c>
      <c r="R485" s="140">
        <v>155</v>
      </c>
      <c r="S485" s="74">
        <v>18</v>
      </c>
      <c r="T485" s="56">
        <v>25</v>
      </c>
      <c r="U485" s="34">
        <v>198</v>
      </c>
      <c r="V485" s="185"/>
      <c r="W485" s="34">
        <f t="shared" si="42"/>
        <v>198</v>
      </c>
    </row>
    <row r="486" spans="1:25" ht="20.149999999999999" customHeight="1" x14ac:dyDescent="0.4">
      <c r="A486" s="65">
        <v>11</v>
      </c>
      <c r="B486" s="118">
        <v>234</v>
      </c>
      <c r="C486" s="28" t="s">
        <v>135</v>
      </c>
      <c r="D486" s="27" t="s">
        <v>136</v>
      </c>
      <c r="E486" s="46" t="s">
        <v>39</v>
      </c>
      <c r="F486" s="22" t="s">
        <v>14</v>
      </c>
      <c r="G486" s="62"/>
      <c r="H486" s="56">
        <v>21</v>
      </c>
      <c r="I486" s="56">
        <v>17</v>
      </c>
      <c r="J486" s="56">
        <v>18</v>
      </c>
      <c r="K486" s="34">
        <v>56</v>
      </c>
      <c r="L486" s="56">
        <v>21</v>
      </c>
      <c r="M486" s="56">
        <v>21</v>
      </c>
      <c r="N486" s="34">
        <v>98</v>
      </c>
      <c r="O486" s="56">
        <v>22</v>
      </c>
      <c r="P486" s="56">
        <v>21</v>
      </c>
      <c r="Q486" s="142">
        <v>17</v>
      </c>
      <c r="R486" s="140">
        <v>158</v>
      </c>
      <c r="S486" s="74">
        <v>20</v>
      </c>
      <c r="T486" s="56">
        <v>20</v>
      </c>
      <c r="U486" s="34">
        <v>198</v>
      </c>
      <c r="V486" s="185"/>
      <c r="W486" s="34">
        <f t="shared" si="42"/>
        <v>198</v>
      </c>
    </row>
    <row r="487" spans="1:25" ht="20.149999999999999" customHeight="1" x14ac:dyDescent="0.4">
      <c r="A487" s="65">
        <v>12</v>
      </c>
      <c r="B487" s="118">
        <v>206</v>
      </c>
      <c r="C487" s="28" t="s">
        <v>113</v>
      </c>
      <c r="D487" s="27" t="s">
        <v>112</v>
      </c>
      <c r="E487" s="46" t="s">
        <v>32</v>
      </c>
      <c r="F487" s="22" t="s">
        <v>13</v>
      </c>
      <c r="G487" s="62"/>
      <c r="H487" s="56">
        <v>19</v>
      </c>
      <c r="I487" s="56">
        <v>21</v>
      </c>
      <c r="J487" s="56">
        <v>22</v>
      </c>
      <c r="K487" s="34">
        <v>62</v>
      </c>
      <c r="L487" s="56">
        <v>19</v>
      </c>
      <c r="M487" s="56">
        <v>18</v>
      </c>
      <c r="N487" s="34">
        <v>99</v>
      </c>
      <c r="O487" s="56">
        <v>20</v>
      </c>
      <c r="P487" s="56">
        <v>18</v>
      </c>
      <c r="Q487" s="142">
        <v>22</v>
      </c>
      <c r="R487" s="140">
        <v>159</v>
      </c>
      <c r="S487" s="74">
        <v>19</v>
      </c>
      <c r="T487" s="56">
        <v>18</v>
      </c>
      <c r="U487" s="34">
        <v>196</v>
      </c>
      <c r="V487" s="185"/>
      <c r="W487" s="34">
        <f t="shared" si="42"/>
        <v>196</v>
      </c>
    </row>
    <row r="488" spans="1:25" ht="20.149999999999999" customHeight="1" x14ac:dyDescent="0.4">
      <c r="A488" s="65">
        <v>13</v>
      </c>
      <c r="B488" s="118">
        <v>294</v>
      </c>
      <c r="C488" s="28" t="s">
        <v>181</v>
      </c>
      <c r="D488" s="27" t="s">
        <v>182</v>
      </c>
      <c r="E488" s="46" t="s">
        <v>32</v>
      </c>
      <c r="F488" s="22" t="s">
        <v>14</v>
      </c>
      <c r="G488" s="62"/>
      <c r="H488" s="56">
        <v>20</v>
      </c>
      <c r="I488" s="56">
        <v>17</v>
      </c>
      <c r="J488" s="56">
        <v>21</v>
      </c>
      <c r="K488" s="34">
        <v>58</v>
      </c>
      <c r="L488" s="56">
        <v>20</v>
      </c>
      <c r="M488" s="56">
        <v>18</v>
      </c>
      <c r="N488" s="34">
        <v>96</v>
      </c>
      <c r="O488" s="56">
        <v>19</v>
      </c>
      <c r="P488" s="56">
        <v>20</v>
      </c>
      <c r="Q488" s="142">
        <v>15</v>
      </c>
      <c r="R488" s="140">
        <v>150</v>
      </c>
      <c r="S488" s="74">
        <v>19</v>
      </c>
      <c r="T488" s="56">
        <v>17</v>
      </c>
      <c r="U488" s="34">
        <v>186</v>
      </c>
      <c r="V488" s="173"/>
      <c r="W488" s="34">
        <f t="shared" si="42"/>
        <v>186</v>
      </c>
    </row>
    <row r="489" spans="1:25" ht="20.149999999999999" customHeight="1" x14ac:dyDescent="0.4">
      <c r="A489" s="65">
        <v>14</v>
      </c>
      <c r="B489" s="118">
        <v>201</v>
      </c>
      <c r="C489" s="28" t="s">
        <v>108</v>
      </c>
      <c r="D489" s="27" t="s">
        <v>109</v>
      </c>
      <c r="E489" s="46" t="s">
        <v>32</v>
      </c>
      <c r="F489" s="22" t="s">
        <v>11</v>
      </c>
      <c r="G489" s="62"/>
      <c r="H489" s="56">
        <v>17</v>
      </c>
      <c r="I489" s="56">
        <v>21</v>
      </c>
      <c r="J489" s="56">
        <v>22</v>
      </c>
      <c r="K489" s="34">
        <v>60</v>
      </c>
      <c r="L489" s="56">
        <v>17</v>
      </c>
      <c r="M489" s="56">
        <v>19</v>
      </c>
      <c r="N489" s="34">
        <v>96</v>
      </c>
      <c r="O489" s="56">
        <v>21</v>
      </c>
      <c r="P489" s="56">
        <v>14</v>
      </c>
      <c r="Q489" s="142">
        <v>17</v>
      </c>
      <c r="R489" s="140">
        <v>148</v>
      </c>
      <c r="S489" s="74">
        <v>17</v>
      </c>
      <c r="T489" s="56">
        <v>16</v>
      </c>
      <c r="U489" s="34">
        <v>181</v>
      </c>
      <c r="V489" s="173"/>
      <c r="W489" s="34">
        <f t="shared" si="42"/>
        <v>181</v>
      </c>
    </row>
    <row r="490" spans="1:25" ht="20.149999999999999" customHeight="1" x14ac:dyDescent="0.4">
      <c r="A490" s="65">
        <v>15</v>
      </c>
      <c r="B490" s="118">
        <v>157</v>
      </c>
      <c r="C490" s="28" t="s">
        <v>62</v>
      </c>
      <c r="D490" s="27" t="s">
        <v>63</v>
      </c>
      <c r="E490" s="46" t="s">
        <v>32</v>
      </c>
      <c r="F490" s="22" t="s">
        <v>14</v>
      </c>
      <c r="G490" s="62"/>
      <c r="H490" s="56">
        <v>19</v>
      </c>
      <c r="I490" s="56">
        <v>18</v>
      </c>
      <c r="J490" s="56">
        <v>17</v>
      </c>
      <c r="K490" s="34">
        <v>54</v>
      </c>
      <c r="L490" s="56">
        <v>20</v>
      </c>
      <c r="M490" s="56">
        <v>19</v>
      </c>
      <c r="N490" s="34">
        <v>93</v>
      </c>
      <c r="O490" s="56">
        <v>15</v>
      </c>
      <c r="P490" s="56">
        <v>18</v>
      </c>
      <c r="Q490" s="142">
        <v>18</v>
      </c>
      <c r="R490" s="140">
        <v>144</v>
      </c>
      <c r="S490" s="74">
        <v>17</v>
      </c>
      <c r="T490" s="56">
        <v>16</v>
      </c>
      <c r="U490" s="34">
        <v>177</v>
      </c>
      <c r="V490" s="173"/>
      <c r="W490" s="34">
        <f t="shared" si="42"/>
        <v>177</v>
      </c>
    </row>
    <row r="491" spans="1:25" ht="20.149999999999999" customHeight="1" x14ac:dyDescent="0.4">
      <c r="A491" s="65">
        <v>16</v>
      </c>
      <c r="B491" s="118">
        <v>211</v>
      </c>
      <c r="C491" s="28" t="s">
        <v>116</v>
      </c>
      <c r="D491" s="27" t="s">
        <v>118</v>
      </c>
      <c r="E491" s="46" t="s">
        <v>32</v>
      </c>
      <c r="F491" s="22" t="s">
        <v>14</v>
      </c>
      <c r="G491" s="62"/>
      <c r="H491" s="56">
        <v>21</v>
      </c>
      <c r="I491" s="56">
        <v>18</v>
      </c>
      <c r="J491" s="56">
        <v>17</v>
      </c>
      <c r="K491" s="34">
        <v>56</v>
      </c>
      <c r="L491" s="56">
        <v>18</v>
      </c>
      <c r="M491" s="56">
        <v>15</v>
      </c>
      <c r="N491" s="34">
        <v>89</v>
      </c>
      <c r="O491" s="56">
        <v>17</v>
      </c>
      <c r="P491" s="56">
        <v>15</v>
      </c>
      <c r="Q491" s="142">
        <v>17</v>
      </c>
      <c r="R491" s="140">
        <v>138</v>
      </c>
      <c r="S491" s="74">
        <v>19</v>
      </c>
      <c r="T491" s="56">
        <v>14</v>
      </c>
      <c r="U491" s="34">
        <v>171</v>
      </c>
      <c r="V491" s="173"/>
      <c r="W491" s="34">
        <f t="shared" si="42"/>
        <v>171</v>
      </c>
    </row>
    <row r="492" spans="1:25" ht="20.149999999999999" customHeight="1" x14ac:dyDescent="0.4">
      <c r="A492" s="65">
        <v>17</v>
      </c>
      <c r="B492" s="118">
        <v>228</v>
      </c>
      <c r="C492" s="28" t="s">
        <v>131</v>
      </c>
      <c r="D492" s="27" t="s">
        <v>132</v>
      </c>
      <c r="E492" s="46" t="s">
        <v>39</v>
      </c>
      <c r="F492" s="22" t="s">
        <v>14</v>
      </c>
      <c r="G492" s="62"/>
      <c r="H492" s="56">
        <v>21</v>
      </c>
      <c r="I492" s="56">
        <v>11</v>
      </c>
      <c r="J492" s="56">
        <v>18</v>
      </c>
      <c r="K492" s="34">
        <v>50</v>
      </c>
      <c r="L492" s="56">
        <v>17</v>
      </c>
      <c r="M492" s="56">
        <v>18</v>
      </c>
      <c r="N492" s="34">
        <v>85</v>
      </c>
      <c r="O492" s="56">
        <v>17</v>
      </c>
      <c r="P492" s="56">
        <v>17</v>
      </c>
      <c r="Q492" s="142">
        <v>14</v>
      </c>
      <c r="R492" s="140">
        <v>133</v>
      </c>
      <c r="S492" s="74">
        <v>12</v>
      </c>
      <c r="T492" s="56">
        <v>14</v>
      </c>
      <c r="U492" s="34">
        <v>159</v>
      </c>
      <c r="V492" s="173"/>
      <c r="W492" s="34">
        <f t="shared" si="42"/>
        <v>159</v>
      </c>
    </row>
    <row r="493" spans="1:25" ht="20.149999999999999" customHeight="1" x14ac:dyDescent="0.4">
      <c r="A493" s="65">
        <v>18</v>
      </c>
      <c r="B493" s="118">
        <v>129</v>
      </c>
      <c r="C493" s="28" t="s">
        <v>45</v>
      </c>
      <c r="D493" s="27" t="s">
        <v>47</v>
      </c>
      <c r="E493" s="46" t="s">
        <v>39</v>
      </c>
      <c r="F493" s="22" t="s">
        <v>14</v>
      </c>
      <c r="G493" s="62"/>
      <c r="H493" s="56">
        <v>11</v>
      </c>
      <c r="I493" s="56">
        <v>18</v>
      </c>
      <c r="J493" s="56">
        <v>16</v>
      </c>
      <c r="K493" s="34">
        <v>45</v>
      </c>
      <c r="L493" s="56">
        <v>17</v>
      </c>
      <c r="M493" s="56">
        <v>18</v>
      </c>
      <c r="N493" s="34">
        <v>80</v>
      </c>
      <c r="O493" s="56">
        <v>14</v>
      </c>
      <c r="P493" s="56">
        <v>9</v>
      </c>
      <c r="Q493" s="142">
        <v>12</v>
      </c>
      <c r="R493" s="140">
        <v>115</v>
      </c>
      <c r="S493" s="74">
        <v>18</v>
      </c>
      <c r="T493" s="56">
        <v>19</v>
      </c>
      <c r="U493" s="34">
        <v>152</v>
      </c>
      <c r="V493" s="173"/>
      <c r="W493" s="34">
        <f t="shared" si="42"/>
        <v>152</v>
      </c>
    </row>
    <row r="494" spans="1:25" ht="20.149999999999999" customHeight="1" thickBot="1" x14ac:dyDescent="0.45">
      <c r="A494" s="66">
        <v>19</v>
      </c>
      <c r="B494" s="123">
        <v>196</v>
      </c>
      <c r="C494" s="114" t="s">
        <v>103</v>
      </c>
      <c r="D494" s="115" t="s">
        <v>63</v>
      </c>
      <c r="E494" s="72" t="s">
        <v>32</v>
      </c>
      <c r="F494" s="73" t="s">
        <v>14</v>
      </c>
      <c r="G494" s="64"/>
      <c r="H494" s="58">
        <v>22</v>
      </c>
      <c r="I494" s="58">
        <v>22</v>
      </c>
      <c r="J494" s="58">
        <v>21</v>
      </c>
      <c r="K494" s="35">
        <v>65</v>
      </c>
      <c r="L494" s="58">
        <v>16</v>
      </c>
      <c r="M494" s="58">
        <v>20</v>
      </c>
      <c r="N494" s="35">
        <v>101</v>
      </c>
      <c r="O494" s="58">
        <v>0</v>
      </c>
      <c r="P494" s="58">
        <v>0</v>
      </c>
      <c r="Q494" s="143">
        <v>0</v>
      </c>
      <c r="R494" s="141">
        <v>101</v>
      </c>
      <c r="S494" s="75">
        <v>0</v>
      </c>
      <c r="T494" s="58">
        <v>0</v>
      </c>
      <c r="U494" s="35">
        <v>101</v>
      </c>
      <c r="V494" s="174"/>
      <c r="W494" s="35">
        <f t="shared" si="42"/>
        <v>101</v>
      </c>
    </row>
    <row r="495" spans="1:25" ht="20.149999999999999" customHeight="1" x14ac:dyDescent="0.4">
      <c r="A495" s="3"/>
      <c r="B495" s="77" t="s">
        <v>333</v>
      </c>
      <c r="C495" s="112" t="s">
        <v>334</v>
      </c>
      <c r="D495" s="80" t="s">
        <v>335</v>
      </c>
      <c r="E495" s="3"/>
      <c r="F495" s="113">
        <v>-3</v>
      </c>
      <c r="G495" s="31"/>
      <c r="H495" s="55"/>
      <c r="I495" s="56"/>
      <c r="J495" s="56"/>
      <c r="K495" s="56"/>
      <c r="L495" s="222"/>
      <c r="M495" s="222"/>
      <c r="N495" s="222"/>
      <c r="O495" s="222"/>
      <c r="P495" s="222"/>
      <c r="Q495" s="222"/>
      <c r="R495" s="222"/>
      <c r="S495" s="223"/>
      <c r="T495" s="223"/>
      <c r="U495" s="222"/>
      <c r="V495" s="222"/>
      <c r="W495" s="222"/>
      <c r="X495" s="182"/>
      <c r="Y495" s="56"/>
    </row>
    <row r="496" spans="1:25" ht="20.149999999999999" customHeight="1" x14ac:dyDescent="0.4">
      <c r="A496" s="3"/>
      <c r="B496" s="77" t="s">
        <v>336</v>
      </c>
      <c r="C496" s="112" t="s">
        <v>337</v>
      </c>
      <c r="D496" s="80" t="s">
        <v>338</v>
      </c>
      <c r="E496" s="3"/>
      <c r="F496" s="113">
        <v>-1</v>
      </c>
    </row>
    <row r="497" spans="1:13" ht="20.149999999999999" customHeight="1" x14ac:dyDescent="0.4">
      <c r="A497" s="55"/>
      <c r="B497" s="77"/>
      <c r="C497" s="112"/>
      <c r="D497" s="80"/>
      <c r="E497" s="3"/>
      <c r="F497" s="113"/>
    </row>
    <row r="498" spans="1:13" ht="20.149999999999999" customHeight="1" x14ac:dyDescent="0.4">
      <c r="B498" s="77"/>
      <c r="C498" s="112"/>
      <c r="D498" s="80"/>
      <c r="E498" s="3"/>
      <c r="F498" s="113"/>
    </row>
    <row r="499" spans="1:13" ht="20.149999999999999" customHeight="1" x14ac:dyDescent="0.4">
      <c r="G499" s="1"/>
      <c r="H499" s="1"/>
      <c r="J499" s="9" t="s">
        <v>16</v>
      </c>
      <c r="K499" s="23"/>
      <c r="L499" s="1"/>
      <c r="M499" s="1"/>
    </row>
    <row r="500" spans="1:13" ht="20.149999999999999" customHeight="1" x14ac:dyDescent="0.4">
      <c r="G500" s="1"/>
      <c r="H500" s="1"/>
      <c r="J500" s="9" t="s">
        <v>214</v>
      </c>
      <c r="K500" s="23"/>
      <c r="L500" s="1"/>
      <c r="M500" s="1"/>
    </row>
    <row r="501" spans="1:13" ht="20.149999999999999" customHeight="1" x14ac:dyDescent="0.4">
      <c r="G501" s="1"/>
      <c r="H501" s="1"/>
      <c r="J501" s="9" t="s">
        <v>18</v>
      </c>
      <c r="K501" s="23"/>
      <c r="L501" s="1"/>
      <c r="M501" s="1"/>
    </row>
    <row r="502" spans="1:13" ht="20.149999999999999" customHeight="1" x14ac:dyDescent="0.4">
      <c r="G502" s="1"/>
      <c r="H502" s="1"/>
      <c r="I502" s="2"/>
      <c r="J502" s="1"/>
      <c r="K502" s="23"/>
      <c r="L502" s="1"/>
      <c r="M502" s="1"/>
    </row>
    <row r="503" spans="1:13" ht="20.149999999999999" customHeight="1" x14ac:dyDescent="0.4">
      <c r="E503" s="22" t="s">
        <v>395</v>
      </c>
      <c r="F503" s="22" t="s">
        <v>390</v>
      </c>
      <c r="G503" s="3"/>
      <c r="H503" s="55"/>
      <c r="I503" s="21" t="s">
        <v>392</v>
      </c>
      <c r="J503" s="1"/>
      <c r="K503" s="23"/>
      <c r="L503" s="1"/>
      <c r="M503" s="1"/>
    </row>
    <row r="504" spans="1:13" ht="20.149999999999999" customHeight="1" x14ac:dyDescent="0.4">
      <c r="B504" s="175" t="s">
        <v>339</v>
      </c>
      <c r="C504" s="78"/>
      <c r="D504" s="187" t="s">
        <v>400</v>
      </c>
      <c r="E504" s="137">
        <v>231</v>
      </c>
      <c r="F504" s="126">
        <v>23</v>
      </c>
      <c r="G504" s="183"/>
      <c r="H504" s="183"/>
      <c r="I504" s="137">
        <f>E504+F504</f>
        <v>254</v>
      </c>
      <c r="J504" s="1"/>
      <c r="K504" s="195" t="s">
        <v>408</v>
      </c>
      <c r="L504" s="1"/>
      <c r="M504" s="1"/>
    </row>
    <row r="505" spans="1:13" ht="20.149999999999999" customHeight="1" x14ac:dyDescent="0.4">
      <c r="B505" s="175" t="s">
        <v>340</v>
      </c>
      <c r="C505" s="78"/>
      <c r="D505" s="187" t="s">
        <v>319</v>
      </c>
      <c r="E505" s="137">
        <v>234</v>
      </c>
      <c r="F505" s="126">
        <v>19</v>
      </c>
      <c r="G505" s="183"/>
      <c r="H505" s="183"/>
      <c r="I505" s="137">
        <f>E505+F505</f>
        <v>253</v>
      </c>
      <c r="J505" s="1"/>
      <c r="K505" s="23"/>
      <c r="L505" s="1"/>
      <c r="M505" s="1"/>
    </row>
    <row r="506" spans="1:13" ht="20.149999999999999" customHeight="1" x14ac:dyDescent="0.4">
      <c r="B506" s="175" t="s">
        <v>341</v>
      </c>
      <c r="C506" s="78"/>
      <c r="D506" s="187" t="s">
        <v>322</v>
      </c>
      <c r="E506" s="137">
        <v>237</v>
      </c>
      <c r="F506" s="126">
        <v>15</v>
      </c>
      <c r="G506" s="183"/>
      <c r="H506" s="183"/>
      <c r="I506" s="137">
        <f>E506+F506</f>
        <v>252</v>
      </c>
      <c r="J506" s="1"/>
      <c r="K506" s="23"/>
      <c r="L506" s="1"/>
      <c r="M506" s="1"/>
    </row>
    <row r="507" spans="1:13" ht="20.149999999999999" customHeight="1" x14ac:dyDescent="0.4">
      <c r="B507" s="175"/>
      <c r="C507" s="78"/>
      <c r="E507" s="22"/>
      <c r="F507" s="22"/>
      <c r="G507" s="3"/>
      <c r="H507" s="55"/>
      <c r="I507" s="21"/>
      <c r="J507" s="1"/>
      <c r="K507" s="23"/>
      <c r="L507" s="1"/>
      <c r="M507" s="1"/>
    </row>
    <row r="508" spans="1:13" ht="20.149999999999999" customHeight="1" x14ac:dyDescent="0.4">
      <c r="B508" s="175" t="s">
        <v>342</v>
      </c>
      <c r="C508" s="78"/>
      <c r="D508" s="187" t="s">
        <v>322</v>
      </c>
      <c r="E508" s="137">
        <v>237</v>
      </c>
      <c r="F508" s="126">
        <v>20</v>
      </c>
      <c r="G508" s="126"/>
      <c r="H508" s="124"/>
      <c r="I508" s="126">
        <f>E508+F508</f>
        <v>257</v>
      </c>
      <c r="J508" s="1"/>
      <c r="K508" s="23"/>
      <c r="L508" s="1"/>
      <c r="M508" s="1"/>
    </row>
    <row r="509" spans="1:13" ht="20.149999999999999" customHeight="1" x14ac:dyDescent="0.4">
      <c r="B509" s="175" t="s">
        <v>340</v>
      </c>
      <c r="C509" s="78"/>
      <c r="D509" s="187" t="s">
        <v>319</v>
      </c>
      <c r="E509" s="137">
        <v>234</v>
      </c>
      <c r="F509" s="126">
        <v>19</v>
      </c>
      <c r="G509" s="126"/>
      <c r="H509" s="124"/>
      <c r="I509" s="126">
        <f>E509+F509</f>
        <v>253</v>
      </c>
      <c r="J509" s="1"/>
      <c r="K509" s="23"/>
      <c r="L509" s="1"/>
      <c r="M509" s="1"/>
    </row>
    <row r="510" spans="1:13" ht="20.149999999999999" customHeight="1" x14ac:dyDescent="0.4">
      <c r="B510" s="175" t="s">
        <v>341</v>
      </c>
      <c r="C510" s="78"/>
      <c r="D510" s="187" t="s">
        <v>327</v>
      </c>
      <c r="E510" s="137">
        <v>226</v>
      </c>
      <c r="F510" s="126">
        <v>22</v>
      </c>
      <c r="G510" s="126"/>
      <c r="H510" s="124"/>
      <c r="I510" s="126">
        <f>E510+F510</f>
        <v>248</v>
      </c>
      <c r="J510" s="1"/>
      <c r="K510" s="23"/>
      <c r="L510" s="1"/>
      <c r="M510" s="1"/>
    </row>
    <row r="511" spans="1:13" ht="20.149999999999999" customHeight="1" x14ac:dyDescent="0.4">
      <c r="B511" s="175"/>
      <c r="C511" s="78"/>
      <c r="D511" s="126"/>
      <c r="G511" s="1"/>
      <c r="H511" s="1"/>
      <c r="I511" s="2"/>
      <c r="J511" s="1"/>
      <c r="K511" s="23"/>
      <c r="L511" s="1"/>
      <c r="M511" s="1"/>
    </row>
    <row r="512" spans="1:13" ht="20.149999999999999" customHeight="1" x14ac:dyDescent="0.4">
      <c r="B512" s="175" t="s">
        <v>365</v>
      </c>
      <c r="C512" s="78"/>
      <c r="D512" s="187" t="s">
        <v>382</v>
      </c>
      <c r="G512" s="1"/>
      <c r="H512" s="1"/>
      <c r="I512" s="126">
        <v>218</v>
      </c>
      <c r="J512" s="1"/>
      <c r="K512" s="23"/>
      <c r="L512" s="1"/>
      <c r="M512" s="1"/>
    </row>
    <row r="513" spans="1:24" ht="20.149999999999999" customHeight="1" x14ac:dyDescent="0.4">
      <c r="B513" s="175" t="s">
        <v>343</v>
      </c>
      <c r="C513" s="78"/>
      <c r="D513" s="187" t="s">
        <v>396</v>
      </c>
      <c r="G513" s="1"/>
      <c r="H513" s="1"/>
      <c r="I513" s="126">
        <v>217</v>
      </c>
      <c r="J513" s="1"/>
      <c r="K513" s="23"/>
      <c r="L513" s="1"/>
      <c r="M513" s="1"/>
    </row>
    <row r="514" spans="1:24" ht="20.149999999999999" customHeight="1" x14ac:dyDescent="0.4">
      <c r="B514" s="175"/>
      <c r="C514" s="78"/>
      <c r="D514" s="126"/>
      <c r="G514" s="1"/>
      <c r="H514" s="1"/>
      <c r="I514" s="126"/>
      <c r="J514" s="1"/>
      <c r="K514" s="23"/>
      <c r="L514" s="1"/>
      <c r="M514" s="1"/>
    </row>
    <row r="515" spans="1:24" ht="20.149999999999999" customHeight="1" x14ac:dyDescent="0.4">
      <c r="B515" s="175" t="s">
        <v>345</v>
      </c>
      <c r="C515" s="78"/>
      <c r="D515" s="126" t="s">
        <v>396</v>
      </c>
      <c r="G515" s="1"/>
      <c r="H515" s="1"/>
      <c r="I515" s="126">
        <v>217</v>
      </c>
      <c r="J515" s="1"/>
      <c r="K515" s="23"/>
      <c r="L515" s="1"/>
      <c r="M515" s="1"/>
    </row>
    <row r="516" spans="1:24" ht="20.149999999999999" customHeight="1" x14ac:dyDescent="0.4">
      <c r="B516" s="175" t="s">
        <v>346</v>
      </c>
      <c r="C516" s="78"/>
      <c r="D516" s="187" t="s">
        <v>383</v>
      </c>
      <c r="G516" s="1"/>
      <c r="H516" s="1"/>
      <c r="I516" s="126">
        <v>213</v>
      </c>
      <c r="J516" s="1"/>
      <c r="K516" s="23"/>
      <c r="L516" s="1"/>
      <c r="M516" s="1"/>
    </row>
    <row r="517" spans="1:24" ht="20.149999999999999" customHeight="1" x14ac:dyDescent="0.4">
      <c r="B517" s="176" t="s">
        <v>347</v>
      </c>
      <c r="C517" s="116"/>
      <c r="D517" s="188" t="s">
        <v>316</v>
      </c>
      <c r="E517" s="23"/>
      <c r="F517" s="1"/>
      <c r="G517" s="5"/>
      <c r="H517" s="5"/>
      <c r="I517" s="192">
        <v>212</v>
      </c>
      <c r="J517" s="1"/>
      <c r="K517" s="1"/>
      <c r="L517" s="1"/>
      <c r="M517" s="1"/>
    </row>
    <row r="518" spans="1:24" ht="20.149999999999999" customHeight="1" x14ac:dyDescent="0.4">
      <c r="B518" s="176"/>
      <c r="C518" s="116"/>
      <c r="D518" s="183"/>
      <c r="E518" s="23"/>
      <c r="F518" s="1"/>
      <c r="G518" s="5"/>
      <c r="H518" s="5"/>
      <c r="I518" s="192"/>
      <c r="J518" s="1"/>
      <c r="K518" s="1"/>
      <c r="L518" s="1"/>
      <c r="M518" s="1"/>
    </row>
    <row r="519" spans="1:24" ht="20.149999999999999" customHeight="1" x14ac:dyDescent="0.4">
      <c r="A519" s="1"/>
      <c r="B519" s="176" t="s">
        <v>348</v>
      </c>
      <c r="C519" s="116"/>
      <c r="D519" s="188" t="s">
        <v>384</v>
      </c>
      <c r="E519" s="23"/>
      <c r="F519" s="1"/>
      <c r="G519" s="5"/>
      <c r="H519" s="5"/>
      <c r="I519" s="192">
        <v>216</v>
      </c>
      <c r="J519" s="1"/>
      <c r="K519" s="1"/>
      <c r="L519" s="1"/>
      <c r="M519" s="1"/>
    </row>
    <row r="520" spans="1:24" ht="20.149999999999999" customHeight="1" x14ac:dyDescent="0.4">
      <c r="A520" s="1"/>
      <c r="B520" s="176" t="s">
        <v>349</v>
      </c>
      <c r="C520" s="116"/>
      <c r="D520" s="188" t="s">
        <v>385</v>
      </c>
      <c r="E520" s="23"/>
      <c r="F520" s="1"/>
      <c r="G520" s="5"/>
      <c r="H520" s="5"/>
      <c r="I520" s="192">
        <v>213</v>
      </c>
      <c r="J520" s="1"/>
      <c r="K520" s="1"/>
      <c r="L520" s="1"/>
      <c r="M520" s="1"/>
    </row>
    <row r="521" spans="1:24" ht="20.149999999999999" customHeight="1" x14ac:dyDescent="0.4">
      <c r="A521" s="1"/>
      <c r="B521" s="176" t="s">
        <v>350</v>
      </c>
      <c r="C521" s="116"/>
      <c r="D521" s="188" t="s">
        <v>386</v>
      </c>
      <c r="E521" s="23"/>
      <c r="F521" s="1"/>
      <c r="G521" s="5"/>
      <c r="H521" s="5"/>
      <c r="I521" s="192">
        <v>211</v>
      </c>
      <c r="J521" s="1"/>
      <c r="K521" s="1"/>
      <c r="L521" s="1"/>
      <c r="M521" s="1"/>
    </row>
    <row r="522" spans="1:24" ht="20.149999999999999" customHeight="1" thickBot="1" x14ac:dyDescent="0.45">
      <c r="A522" s="1"/>
      <c r="B522" s="4"/>
      <c r="C522" s="4"/>
      <c r="D522" s="1"/>
      <c r="E522" s="23"/>
      <c r="F522" s="1"/>
      <c r="G522" s="5"/>
      <c r="H522" s="5"/>
      <c r="I522" s="5"/>
      <c r="J522" s="1"/>
      <c r="K522" s="1"/>
      <c r="L522" s="1"/>
      <c r="M522" s="1"/>
    </row>
    <row r="523" spans="1:24" ht="20.149999999999999" customHeight="1" thickBot="1" x14ac:dyDescent="0.45">
      <c r="A523" s="181" t="s">
        <v>0</v>
      </c>
      <c r="B523" s="50" t="s">
        <v>389</v>
      </c>
      <c r="C523" s="37" t="s">
        <v>2</v>
      </c>
      <c r="D523" s="44" t="s">
        <v>208</v>
      </c>
      <c r="E523" s="39" t="s">
        <v>3</v>
      </c>
      <c r="F523" s="38" t="s">
        <v>5</v>
      </c>
      <c r="G523" s="44" t="s">
        <v>209</v>
      </c>
      <c r="H523" s="38">
        <v>25</v>
      </c>
      <c r="I523" s="38">
        <v>50</v>
      </c>
      <c r="J523" s="38">
        <v>75</v>
      </c>
      <c r="K523" s="40" t="s">
        <v>210</v>
      </c>
      <c r="L523" s="39">
        <v>100</v>
      </c>
      <c r="M523" s="41">
        <v>125</v>
      </c>
      <c r="N523" s="40" t="s">
        <v>211</v>
      </c>
      <c r="O523" s="60">
        <v>150</v>
      </c>
      <c r="P523" s="60">
        <v>175</v>
      </c>
      <c r="Q523" s="60">
        <v>200</v>
      </c>
      <c r="R523" s="42" t="s">
        <v>212</v>
      </c>
      <c r="S523" s="60">
        <v>225</v>
      </c>
      <c r="T523" s="60">
        <v>250</v>
      </c>
      <c r="U523" s="33" t="s">
        <v>391</v>
      </c>
      <c r="V523" s="169" t="s">
        <v>388</v>
      </c>
      <c r="W523" s="40" t="s">
        <v>213</v>
      </c>
      <c r="X523" s="186" t="s">
        <v>399</v>
      </c>
    </row>
    <row r="524" spans="1:24" ht="20.149999999999999" customHeight="1" x14ac:dyDescent="0.4">
      <c r="A524" s="120">
        <v>1</v>
      </c>
      <c r="B524" s="177">
        <v>130</v>
      </c>
      <c r="C524" s="157" t="s">
        <v>226</v>
      </c>
      <c r="D524" s="148" t="s">
        <v>227</v>
      </c>
      <c r="E524" s="164" t="s">
        <v>10</v>
      </c>
      <c r="F524" s="165" t="s">
        <v>11</v>
      </c>
      <c r="G524" s="63"/>
      <c r="H524" s="56">
        <v>24</v>
      </c>
      <c r="I524" s="56">
        <v>25</v>
      </c>
      <c r="J524" s="56">
        <v>24</v>
      </c>
      <c r="K524" s="33">
        <f t="shared" ref="K524:K550" si="43">SUM(H524:J524)</f>
        <v>73</v>
      </c>
      <c r="L524" s="56">
        <v>23</v>
      </c>
      <c r="M524" s="56">
        <v>24</v>
      </c>
      <c r="N524" s="34">
        <f t="shared" ref="N524:N550" si="44">SUM(K524:M524)</f>
        <v>120</v>
      </c>
      <c r="O524" s="56">
        <v>23</v>
      </c>
      <c r="P524" s="56">
        <v>22</v>
      </c>
      <c r="Q524" s="56">
        <v>20</v>
      </c>
      <c r="R524" s="140">
        <f t="shared" ref="R524:R550" si="45">SUM(N524:Q524)</f>
        <v>185</v>
      </c>
      <c r="S524" s="56">
        <v>22</v>
      </c>
      <c r="T524" s="56">
        <v>24</v>
      </c>
      <c r="U524" s="33">
        <f t="shared" ref="U524:U550" si="46">SUM(R524:T524)</f>
        <v>231</v>
      </c>
      <c r="V524" s="185">
        <v>23</v>
      </c>
      <c r="W524" s="34">
        <f t="shared" ref="W524:W529" si="47">SUM(U524:V524)</f>
        <v>254</v>
      </c>
      <c r="X524" s="186"/>
    </row>
    <row r="525" spans="1:24" ht="20.149999999999999" customHeight="1" x14ac:dyDescent="0.4">
      <c r="A525" s="65">
        <v>2</v>
      </c>
      <c r="B525" s="178">
        <v>304</v>
      </c>
      <c r="C525" s="158" t="s">
        <v>259</v>
      </c>
      <c r="D525" s="122" t="s">
        <v>260</v>
      </c>
      <c r="E525" s="70" t="s">
        <v>10</v>
      </c>
      <c r="F525" s="25" t="s">
        <v>11</v>
      </c>
      <c r="G525" s="62"/>
      <c r="H525" s="56">
        <v>23</v>
      </c>
      <c r="I525" s="56">
        <v>21</v>
      </c>
      <c r="J525" s="56">
        <v>23</v>
      </c>
      <c r="K525" s="34">
        <f t="shared" si="43"/>
        <v>67</v>
      </c>
      <c r="L525" s="56">
        <v>22</v>
      </c>
      <c r="M525" s="56">
        <v>25</v>
      </c>
      <c r="N525" s="34">
        <f t="shared" si="44"/>
        <v>114</v>
      </c>
      <c r="O525" s="56">
        <v>24</v>
      </c>
      <c r="P525" s="56">
        <v>24</v>
      </c>
      <c r="Q525" s="56">
        <v>23</v>
      </c>
      <c r="R525" s="140">
        <f t="shared" si="45"/>
        <v>185</v>
      </c>
      <c r="S525" s="56">
        <v>25</v>
      </c>
      <c r="T525" s="56">
        <v>24</v>
      </c>
      <c r="U525" s="34">
        <f t="shared" si="46"/>
        <v>234</v>
      </c>
      <c r="V525" s="185">
        <v>19</v>
      </c>
      <c r="W525" s="34">
        <f t="shared" si="47"/>
        <v>253</v>
      </c>
      <c r="X525" s="186"/>
    </row>
    <row r="526" spans="1:24" ht="20.149999999999999" customHeight="1" x14ac:dyDescent="0.4">
      <c r="A526" s="65">
        <v>3</v>
      </c>
      <c r="B526" s="178">
        <v>199</v>
      </c>
      <c r="C526" s="158" t="s">
        <v>241</v>
      </c>
      <c r="D526" s="122" t="s">
        <v>242</v>
      </c>
      <c r="E526" s="70" t="s">
        <v>10</v>
      </c>
      <c r="F526" s="25" t="s">
        <v>7</v>
      </c>
      <c r="G526" s="62"/>
      <c r="H526" s="56">
        <v>25</v>
      </c>
      <c r="I526" s="56">
        <v>24</v>
      </c>
      <c r="J526" s="56">
        <v>24</v>
      </c>
      <c r="K526" s="34">
        <f t="shared" si="43"/>
        <v>73</v>
      </c>
      <c r="L526" s="56">
        <v>24</v>
      </c>
      <c r="M526" s="56">
        <v>22</v>
      </c>
      <c r="N526" s="34">
        <f t="shared" si="44"/>
        <v>119</v>
      </c>
      <c r="O526" s="56">
        <v>23</v>
      </c>
      <c r="P526" s="56">
        <v>25</v>
      </c>
      <c r="Q526" s="56">
        <v>22</v>
      </c>
      <c r="R526" s="140">
        <f t="shared" si="45"/>
        <v>189</v>
      </c>
      <c r="S526" s="56">
        <v>24</v>
      </c>
      <c r="T526" s="56">
        <v>24</v>
      </c>
      <c r="U526" s="34">
        <f t="shared" si="46"/>
        <v>237</v>
      </c>
      <c r="V526" s="185">
        <v>15</v>
      </c>
      <c r="W526" s="34">
        <f t="shared" si="47"/>
        <v>252</v>
      </c>
      <c r="X526" s="186">
        <v>1</v>
      </c>
    </row>
    <row r="527" spans="1:24" ht="20.149999999999999" customHeight="1" x14ac:dyDescent="0.4">
      <c r="A527" s="65">
        <v>4</v>
      </c>
      <c r="B527" s="178">
        <v>156</v>
      </c>
      <c r="C527" s="158" t="s">
        <v>373</v>
      </c>
      <c r="D527" s="122" t="s">
        <v>237</v>
      </c>
      <c r="E527" s="70" t="s">
        <v>6</v>
      </c>
      <c r="F527" s="25" t="s">
        <v>7</v>
      </c>
      <c r="G527" s="62"/>
      <c r="H527" s="56">
        <v>25</v>
      </c>
      <c r="I527" s="56">
        <v>22</v>
      </c>
      <c r="J527" s="56">
        <v>22</v>
      </c>
      <c r="K527" s="34">
        <f t="shared" si="43"/>
        <v>69</v>
      </c>
      <c r="L527" s="56">
        <v>24</v>
      </c>
      <c r="M527" s="56">
        <v>24</v>
      </c>
      <c r="N527" s="34">
        <f t="shared" si="44"/>
        <v>117</v>
      </c>
      <c r="O527" s="56">
        <v>24</v>
      </c>
      <c r="P527" s="56">
        <v>24</v>
      </c>
      <c r="Q527" s="56">
        <v>22</v>
      </c>
      <c r="R527" s="140">
        <f t="shared" si="45"/>
        <v>187</v>
      </c>
      <c r="S527" s="56">
        <v>23</v>
      </c>
      <c r="T527" s="56">
        <v>21</v>
      </c>
      <c r="U527" s="34">
        <f t="shared" si="46"/>
        <v>231</v>
      </c>
      <c r="V527" s="185">
        <v>21</v>
      </c>
      <c r="W527" s="34">
        <f t="shared" si="47"/>
        <v>252</v>
      </c>
      <c r="X527" s="186">
        <v>0</v>
      </c>
    </row>
    <row r="528" spans="1:24" ht="20.149999999999999" customHeight="1" x14ac:dyDescent="0.4">
      <c r="A528" s="65">
        <v>5</v>
      </c>
      <c r="B528" s="178">
        <v>143</v>
      </c>
      <c r="C528" s="158" t="s">
        <v>232</v>
      </c>
      <c r="D528" s="122" t="s">
        <v>164</v>
      </c>
      <c r="E528" s="70" t="s">
        <v>6</v>
      </c>
      <c r="F528" s="25" t="s">
        <v>7</v>
      </c>
      <c r="G528" s="62"/>
      <c r="H528" s="56">
        <v>23</v>
      </c>
      <c r="I528" s="56">
        <v>23</v>
      </c>
      <c r="J528" s="56">
        <v>22</v>
      </c>
      <c r="K528" s="34">
        <f t="shared" si="43"/>
        <v>68</v>
      </c>
      <c r="L528" s="56">
        <v>20</v>
      </c>
      <c r="M528" s="56">
        <v>23</v>
      </c>
      <c r="N528" s="34">
        <f t="shared" si="44"/>
        <v>111</v>
      </c>
      <c r="O528" s="56">
        <v>23</v>
      </c>
      <c r="P528" s="56">
        <v>24</v>
      </c>
      <c r="Q528" s="56">
        <v>23</v>
      </c>
      <c r="R528" s="140">
        <f t="shared" si="45"/>
        <v>181</v>
      </c>
      <c r="S528" s="56">
        <v>24</v>
      </c>
      <c r="T528" s="56">
        <v>23</v>
      </c>
      <c r="U528" s="34">
        <f t="shared" si="46"/>
        <v>228</v>
      </c>
      <c r="V528" s="185">
        <v>21</v>
      </c>
      <c r="W528" s="34">
        <f t="shared" si="47"/>
        <v>249</v>
      </c>
    </row>
    <row r="529" spans="1:23" ht="20.149999999999999" customHeight="1" x14ac:dyDescent="0.4">
      <c r="A529" s="65">
        <v>6</v>
      </c>
      <c r="B529" s="118">
        <v>309</v>
      </c>
      <c r="C529" s="158" t="s">
        <v>261</v>
      </c>
      <c r="D529" s="122" t="s">
        <v>262</v>
      </c>
      <c r="E529" s="46" t="s">
        <v>6</v>
      </c>
      <c r="F529" s="22" t="s">
        <v>7</v>
      </c>
      <c r="G529" s="62"/>
      <c r="H529" s="56">
        <v>23</v>
      </c>
      <c r="I529" s="56">
        <v>22</v>
      </c>
      <c r="J529" s="56">
        <v>25</v>
      </c>
      <c r="K529" s="34">
        <f t="shared" si="43"/>
        <v>70</v>
      </c>
      <c r="L529" s="56">
        <v>25</v>
      </c>
      <c r="M529" s="56">
        <v>23</v>
      </c>
      <c r="N529" s="34">
        <f t="shared" si="44"/>
        <v>118</v>
      </c>
      <c r="O529" s="56">
        <v>23</v>
      </c>
      <c r="P529" s="56">
        <v>22</v>
      </c>
      <c r="Q529" s="56">
        <v>22</v>
      </c>
      <c r="R529" s="140">
        <f t="shared" si="45"/>
        <v>185</v>
      </c>
      <c r="S529" s="56">
        <v>22</v>
      </c>
      <c r="T529" s="56">
        <v>19</v>
      </c>
      <c r="U529" s="34">
        <f t="shared" si="46"/>
        <v>226</v>
      </c>
      <c r="V529" s="185">
        <v>16</v>
      </c>
      <c r="W529" s="34">
        <f t="shared" si="47"/>
        <v>242</v>
      </c>
    </row>
    <row r="530" spans="1:23" ht="20.149999999999999" customHeight="1" x14ac:dyDescent="0.4">
      <c r="A530" s="65">
        <v>7</v>
      </c>
      <c r="B530" s="178">
        <v>110</v>
      </c>
      <c r="C530" s="158" t="s">
        <v>219</v>
      </c>
      <c r="D530" s="122" t="s">
        <v>220</v>
      </c>
      <c r="E530" s="70" t="s">
        <v>10</v>
      </c>
      <c r="F530" s="25" t="s">
        <v>9</v>
      </c>
      <c r="G530" s="62"/>
      <c r="H530" s="56">
        <v>24</v>
      </c>
      <c r="I530" s="56">
        <v>24</v>
      </c>
      <c r="J530" s="56">
        <v>21</v>
      </c>
      <c r="K530" s="34">
        <f t="shared" si="43"/>
        <v>69</v>
      </c>
      <c r="L530" s="56">
        <v>22</v>
      </c>
      <c r="M530" s="56">
        <v>22</v>
      </c>
      <c r="N530" s="34">
        <f t="shared" si="44"/>
        <v>113</v>
      </c>
      <c r="O530" s="56">
        <v>25</v>
      </c>
      <c r="P530" s="56">
        <v>25</v>
      </c>
      <c r="Q530" s="56">
        <v>20</v>
      </c>
      <c r="R530" s="140">
        <f t="shared" si="45"/>
        <v>183</v>
      </c>
      <c r="S530" s="56">
        <v>22</v>
      </c>
      <c r="T530" s="56">
        <v>21</v>
      </c>
      <c r="U530" s="34">
        <f t="shared" si="46"/>
        <v>226</v>
      </c>
      <c r="V530" s="173"/>
      <c r="W530" s="34">
        <f t="shared" ref="W530:W550" si="48">SUM(U530:V530)</f>
        <v>226</v>
      </c>
    </row>
    <row r="531" spans="1:23" ht="20.149999999999999" customHeight="1" x14ac:dyDescent="0.4">
      <c r="A531" s="65">
        <v>8</v>
      </c>
      <c r="B531" s="178">
        <v>274</v>
      </c>
      <c r="C531" s="158" t="s">
        <v>256</v>
      </c>
      <c r="D531" s="122" t="s">
        <v>253</v>
      </c>
      <c r="E531" s="70" t="s">
        <v>6</v>
      </c>
      <c r="F531" s="25" t="s">
        <v>9</v>
      </c>
      <c r="G531" s="62"/>
      <c r="H531" s="56">
        <v>24</v>
      </c>
      <c r="I531" s="56">
        <v>24</v>
      </c>
      <c r="J531" s="56">
        <v>22</v>
      </c>
      <c r="K531" s="34">
        <f t="shared" si="43"/>
        <v>70</v>
      </c>
      <c r="L531" s="56">
        <v>22</v>
      </c>
      <c r="M531" s="56">
        <v>19</v>
      </c>
      <c r="N531" s="34">
        <f t="shared" si="44"/>
        <v>111</v>
      </c>
      <c r="O531" s="56">
        <v>24</v>
      </c>
      <c r="P531" s="56">
        <v>19</v>
      </c>
      <c r="Q531" s="56">
        <v>25</v>
      </c>
      <c r="R531" s="140">
        <f t="shared" si="45"/>
        <v>179</v>
      </c>
      <c r="S531" s="56">
        <v>22</v>
      </c>
      <c r="T531" s="56">
        <v>22</v>
      </c>
      <c r="U531" s="34">
        <f t="shared" si="46"/>
        <v>223</v>
      </c>
      <c r="V531" s="173"/>
      <c r="W531" s="34">
        <f t="shared" si="48"/>
        <v>223</v>
      </c>
    </row>
    <row r="532" spans="1:23" ht="20.149999999999999" customHeight="1" x14ac:dyDescent="0.4">
      <c r="A532" s="65">
        <v>9</v>
      </c>
      <c r="B532" s="178">
        <v>208</v>
      </c>
      <c r="C532" s="158" t="s">
        <v>245</v>
      </c>
      <c r="D532" s="122" t="s">
        <v>246</v>
      </c>
      <c r="E532" s="70" t="s">
        <v>77</v>
      </c>
      <c r="F532" s="25" t="s">
        <v>44</v>
      </c>
      <c r="G532" s="62"/>
      <c r="H532" s="56">
        <v>22</v>
      </c>
      <c r="I532" s="56">
        <v>19</v>
      </c>
      <c r="J532" s="56">
        <v>23</v>
      </c>
      <c r="K532" s="34">
        <f t="shared" si="43"/>
        <v>64</v>
      </c>
      <c r="L532" s="56">
        <v>23</v>
      </c>
      <c r="M532" s="56">
        <v>24</v>
      </c>
      <c r="N532" s="34">
        <f t="shared" si="44"/>
        <v>111</v>
      </c>
      <c r="O532" s="56">
        <v>24</v>
      </c>
      <c r="P532" s="56">
        <v>21</v>
      </c>
      <c r="Q532" s="56">
        <v>19</v>
      </c>
      <c r="R532" s="140">
        <f t="shared" si="45"/>
        <v>175</v>
      </c>
      <c r="S532" s="56">
        <v>22</v>
      </c>
      <c r="T532" s="56">
        <v>21</v>
      </c>
      <c r="U532" s="34">
        <f t="shared" si="46"/>
        <v>218</v>
      </c>
      <c r="V532" s="173"/>
      <c r="W532" s="34">
        <f t="shared" si="48"/>
        <v>218</v>
      </c>
    </row>
    <row r="533" spans="1:23" ht="20.149999999999999" customHeight="1" x14ac:dyDescent="0.4">
      <c r="A533" s="65">
        <v>10</v>
      </c>
      <c r="B533" s="178">
        <v>227</v>
      </c>
      <c r="C533" s="158" t="s">
        <v>247</v>
      </c>
      <c r="D533" s="122" t="s">
        <v>248</v>
      </c>
      <c r="E533" s="70" t="s">
        <v>10</v>
      </c>
      <c r="F533" s="25" t="s">
        <v>11</v>
      </c>
      <c r="G533" s="62" t="s">
        <v>263</v>
      </c>
      <c r="H533" s="56">
        <v>23</v>
      </c>
      <c r="I533" s="56">
        <v>21</v>
      </c>
      <c r="J533" s="56">
        <v>21</v>
      </c>
      <c r="K533" s="34">
        <f t="shared" si="43"/>
        <v>65</v>
      </c>
      <c r="L533" s="56">
        <v>21</v>
      </c>
      <c r="M533" s="56">
        <v>21</v>
      </c>
      <c r="N533" s="34">
        <f t="shared" si="44"/>
        <v>107</v>
      </c>
      <c r="O533" s="56">
        <v>17</v>
      </c>
      <c r="P533" s="56">
        <v>25</v>
      </c>
      <c r="Q533" s="56">
        <v>24</v>
      </c>
      <c r="R533" s="140">
        <f t="shared" si="45"/>
        <v>173</v>
      </c>
      <c r="S533" s="56">
        <v>23</v>
      </c>
      <c r="T533" s="56">
        <v>21</v>
      </c>
      <c r="U533" s="34">
        <f t="shared" si="46"/>
        <v>217</v>
      </c>
      <c r="V533" s="173"/>
      <c r="W533" s="34">
        <f t="shared" si="48"/>
        <v>217</v>
      </c>
    </row>
    <row r="534" spans="1:23" ht="20.149999999999999" customHeight="1" x14ac:dyDescent="0.4">
      <c r="A534" s="65">
        <v>11</v>
      </c>
      <c r="B534" s="178">
        <v>118</v>
      </c>
      <c r="C534" s="158" t="s">
        <v>224</v>
      </c>
      <c r="D534" s="122" t="s">
        <v>225</v>
      </c>
      <c r="E534" s="70" t="s">
        <v>10</v>
      </c>
      <c r="F534" s="25" t="s">
        <v>14</v>
      </c>
      <c r="G534" s="62"/>
      <c r="H534" s="56">
        <v>20</v>
      </c>
      <c r="I534" s="56">
        <v>19</v>
      </c>
      <c r="J534" s="56">
        <v>21</v>
      </c>
      <c r="K534" s="34">
        <f t="shared" si="43"/>
        <v>60</v>
      </c>
      <c r="L534" s="56">
        <v>24</v>
      </c>
      <c r="M534" s="56">
        <v>21</v>
      </c>
      <c r="N534" s="34">
        <f t="shared" si="44"/>
        <v>105</v>
      </c>
      <c r="O534" s="56">
        <v>23</v>
      </c>
      <c r="P534" s="56">
        <v>24</v>
      </c>
      <c r="Q534" s="56">
        <v>22</v>
      </c>
      <c r="R534" s="140">
        <f t="shared" si="45"/>
        <v>174</v>
      </c>
      <c r="S534" s="56">
        <v>21</v>
      </c>
      <c r="T534" s="56">
        <v>21</v>
      </c>
      <c r="U534" s="34">
        <f t="shared" si="46"/>
        <v>216</v>
      </c>
      <c r="V534" s="173"/>
      <c r="W534" s="34">
        <f t="shared" si="48"/>
        <v>216</v>
      </c>
    </row>
    <row r="535" spans="1:23" ht="20.149999999999999" customHeight="1" x14ac:dyDescent="0.4">
      <c r="A535" s="65">
        <v>12</v>
      </c>
      <c r="B535" s="178">
        <v>164</v>
      </c>
      <c r="C535" s="158" t="s">
        <v>238</v>
      </c>
      <c r="D535" s="122" t="s">
        <v>234</v>
      </c>
      <c r="E535" s="70" t="s">
        <v>6</v>
      </c>
      <c r="F535" s="25" t="s">
        <v>14</v>
      </c>
      <c r="G535" s="62"/>
      <c r="H535" s="56">
        <v>23</v>
      </c>
      <c r="I535" s="56">
        <v>20</v>
      </c>
      <c r="J535" s="56">
        <v>22</v>
      </c>
      <c r="K535" s="34">
        <f t="shared" si="43"/>
        <v>65</v>
      </c>
      <c r="L535" s="56">
        <v>23</v>
      </c>
      <c r="M535" s="56">
        <v>23</v>
      </c>
      <c r="N535" s="34">
        <f t="shared" si="44"/>
        <v>111</v>
      </c>
      <c r="O535" s="56">
        <v>21</v>
      </c>
      <c r="P535" s="56">
        <v>18</v>
      </c>
      <c r="Q535" s="56">
        <v>17</v>
      </c>
      <c r="R535" s="140">
        <f t="shared" si="45"/>
        <v>167</v>
      </c>
      <c r="S535" s="56">
        <v>23</v>
      </c>
      <c r="T535" s="56">
        <v>23</v>
      </c>
      <c r="U535" s="34">
        <f t="shared" si="46"/>
        <v>213</v>
      </c>
      <c r="V535" s="173"/>
      <c r="W535" s="34">
        <f t="shared" si="48"/>
        <v>213</v>
      </c>
    </row>
    <row r="536" spans="1:23" ht="20.149999999999999" customHeight="1" x14ac:dyDescent="0.4">
      <c r="A536" s="65">
        <v>13</v>
      </c>
      <c r="B536" s="178">
        <v>114</v>
      </c>
      <c r="C536" s="158" t="s">
        <v>221</v>
      </c>
      <c r="D536" s="122" t="s">
        <v>222</v>
      </c>
      <c r="E536" s="70" t="s">
        <v>223</v>
      </c>
      <c r="F536" s="25" t="s">
        <v>11</v>
      </c>
      <c r="G536" s="62" t="s">
        <v>263</v>
      </c>
      <c r="H536" s="56">
        <v>25</v>
      </c>
      <c r="I536" s="56">
        <v>20</v>
      </c>
      <c r="J536" s="56">
        <v>23</v>
      </c>
      <c r="K536" s="34">
        <f t="shared" si="43"/>
        <v>68</v>
      </c>
      <c r="L536" s="56">
        <v>23</v>
      </c>
      <c r="M536" s="56">
        <v>23</v>
      </c>
      <c r="N536" s="34">
        <f t="shared" si="44"/>
        <v>114</v>
      </c>
      <c r="O536" s="56">
        <v>22</v>
      </c>
      <c r="P536" s="56">
        <v>20</v>
      </c>
      <c r="Q536" s="56">
        <v>19</v>
      </c>
      <c r="R536" s="140">
        <f t="shared" si="45"/>
        <v>175</v>
      </c>
      <c r="S536" s="56">
        <v>19</v>
      </c>
      <c r="T536" s="56">
        <v>19</v>
      </c>
      <c r="U536" s="34">
        <f t="shared" si="46"/>
        <v>213</v>
      </c>
      <c r="V536" s="173"/>
      <c r="W536" s="34">
        <f t="shared" si="48"/>
        <v>213</v>
      </c>
    </row>
    <row r="537" spans="1:23" ht="20.149999999999999" customHeight="1" x14ac:dyDescent="0.4">
      <c r="A537" s="65">
        <v>14</v>
      </c>
      <c r="B537" s="178">
        <v>135</v>
      </c>
      <c r="C537" s="158" t="s">
        <v>230</v>
      </c>
      <c r="D537" s="122" t="s">
        <v>231</v>
      </c>
      <c r="E537" s="70" t="s">
        <v>8</v>
      </c>
      <c r="F537" s="25" t="s">
        <v>11</v>
      </c>
      <c r="G537" s="62"/>
      <c r="H537" s="56">
        <v>20</v>
      </c>
      <c r="I537" s="56">
        <v>20</v>
      </c>
      <c r="J537" s="56">
        <v>21</v>
      </c>
      <c r="K537" s="34">
        <f t="shared" si="43"/>
        <v>61</v>
      </c>
      <c r="L537" s="56">
        <v>23</v>
      </c>
      <c r="M537" s="56">
        <v>19</v>
      </c>
      <c r="N537" s="34">
        <f t="shared" si="44"/>
        <v>103</v>
      </c>
      <c r="O537" s="56">
        <v>21</v>
      </c>
      <c r="P537" s="56">
        <v>21</v>
      </c>
      <c r="Q537" s="56">
        <v>22</v>
      </c>
      <c r="R537" s="140">
        <f t="shared" si="45"/>
        <v>167</v>
      </c>
      <c r="S537" s="56">
        <v>22</v>
      </c>
      <c r="T537" s="56">
        <v>23</v>
      </c>
      <c r="U537" s="34">
        <f t="shared" si="46"/>
        <v>212</v>
      </c>
      <c r="V537" s="173"/>
      <c r="W537" s="34">
        <f t="shared" si="48"/>
        <v>212</v>
      </c>
    </row>
    <row r="538" spans="1:23" ht="20.149999999999999" customHeight="1" x14ac:dyDescent="0.4">
      <c r="A538" s="65">
        <v>15</v>
      </c>
      <c r="B538" s="178">
        <v>131</v>
      </c>
      <c r="C538" s="158" t="s">
        <v>228</v>
      </c>
      <c r="D538" s="122" t="s">
        <v>229</v>
      </c>
      <c r="E538" s="70" t="s">
        <v>6</v>
      </c>
      <c r="F538" s="25" t="s">
        <v>11</v>
      </c>
      <c r="G538" s="62" t="s">
        <v>263</v>
      </c>
      <c r="H538" s="56">
        <v>25</v>
      </c>
      <c r="I538" s="56">
        <v>20</v>
      </c>
      <c r="J538" s="56">
        <v>23</v>
      </c>
      <c r="K538" s="34">
        <f t="shared" si="43"/>
        <v>68</v>
      </c>
      <c r="L538" s="56">
        <v>22</v>
      </c>
      <c r="M538" s="56">
        <v>23</v>
      </c>
      <c r="N538" s="34">
        <f t="shared" si="44"/>
        <v>113</v>
      </c>
      <c r="O538" s="56">
        <v>20</v>
      </c>
      <c r="P538" s="56">
        <v>20</v>
      </c>
      <c r="Q538" s="56">
        <v>20</v>
      </c>
      <c r="R538" s="140">
        <f t="shared" si="45"/>
        <v>173</v>
      </c>
      <c r="S538" s="56">
        <v>18</v>
      </c>
      <c r="T538" s="56">
        <v>21</v>
      </c>
      <c r="U538" s="34">
        <f t="shared" si="46"/>
        <v>212</v>
      </c>
      <c r="V538" s="173"/>
      <c r="W538" s="34">
        <f t="shared" si="48"/>
        <v>212</v>
      </c>
    </row>
    <row r="539" spans="1:23" ht="20.149999999999999" customHeight="1" x14ac:dyDescent="0.4">
      <c r="A539" s="65">
        <v>16</v>
      </c>
      <c r="B539" s="178">
        <v>105</v>
      </c>
      <c r="C539" s="158" t="s">
        <v>217</v>
      </c>
      <c r="D539" s="122" t="s">
        <v>218</v>
      </c>
      <c r="E539" s="70" t="s">
        <v>6</v>
      </c>
      <c r="F539" s="25" t="s">
        <v>13</v>
      </c>
      <c r="G539" s="62"/>
      <c r="H539" s="56">
        <v>21</v>
      </c>
      <c r="I539" s="56">
        <v>22</v>
      </c>
      <c r="J539" s="56">
        <v>19</v>
      </c>
      <c r="K539" s="34">
        <f t="shared" si="43"/>
        <v>62</v>
      </c>
      <c r="L539" s="56">
        <v>22</v>
      </c>
      <c r="M539" s="56">
        <v>20</v>
      </c>
      <c r="N539" s="34">
        <f t="shared" si="44"/>
        <v>104</v>
      </c>
      <c r="O539" s="56">
        <v>16</v>
      </c>
      <c r="P539" s="56">
        <v>22</v>
      </c>
      <c r="Q539" s="56">
        <v>23</v>
      </c>
      <c r="R539" s="140">
        <f t="shared" si="45"/>
        <v>165</v>
      </c>
      <c r="S539" s="56">
        <v>24</v>
      </c>
      <c r="T539" s="56">
        <v>22</v>
      </c>
      <c r="U539" s="34">
        <f t="shared" si="46"/>
        <v>211</v>
      </c>
      <c r="V539" s="173"/>
      <c r="W539" s="34">
        <f t="shared" si="48"/>
        <v>211</v>
      </c>
    </row>
    <row r="540" spans="1:23" ht="20.149999999999999" customHeight="1" x14ac:dyDescent="0.4">
      <c r="A540" s="65">
        <v>17</v>
      </c>
      <c r="B540" s="179">
        <v>312</v>
      </c>
      <c r="C540" s="159" t="s">
        <v>215</v>
      </c>
      <c r="D540" s="121" t="s">
        <v>216</v>
      </c>
      <c r="E540" s="71" t="s">
        <v>10</v>
      </c>
      <c r="F540" s="32" t="s">
        <v>13</v>
      </c>
      <c r="G540" s="62" t="s">
        <v>263</v>
      </c>
      <c r="H540" s="56">
        <v>19</v>
      </c>
      <c r="I540" s="56">
        <v>20</v>
      </c>
      <c r="J540" s="56">
        <v>23</v>
      </c>
      <c r="K540" s="34">
        <f t="shared" si="43"/>
        <v>62</v>
      </c>
      <c r="L540" s="56">
        <v>21</v>
      </c>
      <c r="M540" s="56">
        <v>24</v>
      </c>
      <c r="N540" s="34">
        <f t="shared" si="44"/>
        <v>107</v>
      </c>
      <c r="O540" s="56">
        <v>22</v>
      </c>
      <c r="P540" s="56">
        <v>20</v>
      </c>
      <c r="Q540" s="56">
        <v>21</v>
      </c>
      <c r="R540" s="140">
        <f t="shared" si="45"/>
        <v>170</v>
      </c>
      <c r="S540" s="56">
        <v>20</v>
      </c>
      <c r="T540" s="56">
        <v>19</v>
      </c>
      <c r="U540" s="34">
        <f t="shared" si="46"/>
        <v>209</v>
      </c>
      <c r="V540" s="173"/>
      <c r="W540" s="34">
        <f t="shared" si="48"/>
        <v>209</v>
      </c>
    </row>
    <row r="541" spans="1:23" ht="20.149999999999999" customHeight="1" x14ac:dyDescent="0.4">
      <c r="A541" s="65">
        <v>18</v>
      </c>
      <c r="B541" s="118">
        <v>244</v>
      </c>
      <c r="C541" s="158" t="s">
        <v>252</v>
      </c>
      <c r="D541" s="122" t="s">
        <v>253</v>
      </c>
      <c r="E541" s="110" t="s">
        <v>39</v>
      </c>
      <c r="F541" s="111" t="s">
        <v>44</v>
      </c>
      <c r="G541" s="62"/>
      <c r="H541" s="56">
        <v>21</v>
      </c>
      <c r="I541" s="56">
        <v>21</v>
      </c>
      <c r="J541" s="56">
        <v>19</v>
      </c>
      <c r="K541" s="34">
        <f t="shared" si="43"/>
        <v>61</v>
      </c>
      <c r="L541" s="56">
        <v>20</v>
      </c>
      <c r="M541" s="56">
        <v>19</v>
      </c>
      <c r="N541" s="34">
        <f t="shared" si="44"/>
        <v>100</v>
      </c>
      <c r="O541" s="56">
        <v>20</v>
      </c>
      <c r="P541" s="56">
        <v>18</v>
      </c>
      <c r="Q541" s="56">
        <v>22</v>
      </c>
      <c r="R541" s="140">
        <f t="shared" si="45"/>
        <v>160</v>
      </c>
      <c r="S541" s="56">
        <v>23</v>
      </c>
      <c r="T541" s="56">
        <v>24</v>
      </c>
      <c r="U541" s="34">
        <f t="shared" si="46"/>
        <v>207</v>
      </c>
      <c r="V541" s="173"/>
      <c r="W541" s="34">
        <f t="shared" si="48"/>
        <v>207</v>
      </c>
    </row>
    <row r="542" spans="1:23" ht="20.149999999999999" customHeight="1" x14ac:dyDescent="0.4">
      <c r="A542" s="65">
        <v>19</v>
      </c>
      <c r="B542" s="178">
        <v>300</v>
      </c>
      <c r="C542" s="158" t="s">
        <v>257</v>
      </c>
      <c r="D542" s="122" t="s">
        <v>258</v>
      </c>
      <c r="E542" s="70" t="s">
        <v>223</v>
      </c>
      <c r="F542" s="25" t="s">
        <v>7</v>
      </c>
      <c r="G542" s="62" t="s">
        <v>263</v>
      </c>
      <c r="H542" s="56">
        <v>20</v>
      </c>
      <c r="I542" s="56">
        <v>20</v>
      </c>
      <c r="J542" s="56">
        <v>16</v>
      </c>
      <c r="K542" s="34">
        <f t="shared" si="43"/>
        <v>56</v>
      </c>
      <c r="L542" s="56">
        <v>22</v>
      </c>
      <c r="M542" s="56">
        <v>23</v>
      </c>
      <c r="N542" s="34">
        <f t="shared" si="44"/>
        <v>101</v>
      </c>
      <c r="O542" s="56">
        <v>24</v>
      </c>
      <c r="P542" s="56">
        <v>18</v>
      </c>
      <c r="Q542" s="56">
        <v>23</v>
      </c>
      <c r="R542" s="140">
        <f t="shared" si="45"/>
        <v>166</v>
      </c>
      <c r="S542" s="56">
        <v>21</v>
      </c>
      <c r="T542" s="56">
        <v>20</v>
      </c>
      <c r="U542" s="34">
        <f t="shared" si="46"/>
        <v>207</v>
      </c>
      <c r="V542" s="173"/>
      <c r="W542" s="34">
        <f t="shared" si="48"/>
        <v>207</v>
      </c>
    </row>
    <row r="543" spans="1:23" ht="20.149999999999999" customHeight="1" x14ac:dyDescent="0.4">
      <c r="A543" s="65">
        <v>20</v>
      </c>
      <c r="B543" s="118">
        <v>146</v>
      </c>
      <c r="C543" s="160" t="s">
        <v>155</v>
      </c>
      <c r="D543" s="163" t="s">
        <v>258</v>
      </c>
      <c r="E543" s="166" t="s">
        <v>6</v>
      </c>
      <c r="F543" s="167" t="s">
        <v>14</v>
      </c>
      <c r="G543" s="62"/>
      <c r="H543" s="56">
        <v>19</v>
      </c>
      <c r="I543" s="56">
        <v>19</v>
      </c>
      <c r="J543" s="56">
        <v>23</v>
      </c>
      <c r="K543" s="34">
        <f t="shared" si="43"/>
        <v>61</v>
      </c>
      <c r="L543" s="56">
        <v>20</v>
      </c>
      <c r="M543" s="56">
        <v>21</v>
      </c>
      <c r="N543" s="34">
        <f t="shared" si="44"/>
        <v>102</v>
      </c>
      <c r="O543" s="56">
        <v>17</v>
      </c>
      <c r="P543" s="56">
        <v>25</v>
      </c>
      <c r="Q543" s="56">
        <v>20</v>
      </c>
      <c r="R543" s="140">
        <f t="shared" si="45"/>
        <v>164</v>
      </c>
      <c r="S543" s="56">
        <v>23</v>
      </c>
      <c r="T543" s="56">
        <v>19</v>
      </c>
      <c r="U543" s="34">
        <f t="shared" si="46"/>
        <v>206</v>
      </c>
      <c r="V543" s="173"/>
      <c r="W543" s="34">
        <f t="shared" si="48"/>
        <v>206</v>
      </c>
    </row>
    <row r="544" spans="1:23" ht="20.149999999999999" customHeight="1" x14ac:dyDescent="0.4">
      <c r="A544" s="65">
        <v>21</v>
      </c>
      <c r="B544" s="178">
        <v>150</v>
      </c>
      <c r="C544" s="158" t="s">
        <v>235</v>
      </c>
      <c r="D544" s="122" t="s">
        <v>236</v>
      </c>
      <c r="E544" s="70" t="s">
        <v>10</v>
      </c>
      <c r="F544" s="25" t="s">
        <v>14</v>
      </c>
      <c r="G544" s="62"/>
      <c r="H544" s="56">
        <v>20</v>
      </c>
      <c r="I544" s="56">
        <v>19</v>
      </c>
      <c r="J544" s="56">
        <v>24</v>
      </c>
      <c r="K544" s="34">
        <f t="shared" si="43"/>
        <v>63</v>
      </c>
      <c r="L544" s="56">
        <v>20</v>
      </c>
      <c r="M544" s="56">
        <v>19</v>
      </c>
      <c r="N544" s="34">
        <f t="shared" si="44"/>
        <v>102</v>
      </c>
      <c r="O544" s="56">
        <v>19</v>
      </c>
      <c r="P544" s="56">
        <v>24</v>
      </c>
      <c r="Q544" s="56">
        <v>21</v>
      </c>
      <c r="R544" s="140">
        <f t="shared" si="45"/>
        <v>166</v>
      </c>
      <c r="S544" s="56">
        <v>21</v>
      </c>
      <c r="T544" s="56">
        <v>18</v>
      </c>
      <c r="U544" s="34">
        <f t="shared" si="46"/>
        <v>205</v>
      </c>
      <c r="V544" s="173"/>
      <c r="W544" s="34">
        <f t="shared" si="48"/>
        <v>205</v>
      </c>
    </row>
    <row r="545" spans="1:23" ht="20.149999999999999" customHeight="1" x14ac:dyDescent="0.4">
      <c r="A545" s="65">
        <v>22</v>
      </c>
      <c r="B545" s="178">
        <v>204</v>
      </c>
      <c r="C545" s="158" t="s">
        <v>243</v>
      </c>
      <c r="D545" s="122" t="s">
        <v>244</v>
      </c>
      <c r="E545" s="70" t="s">
        <v>170</v>
      </c>
      <c r="F545" s="25" t="s">
        <v>11</v>
      </c>
      <c r="G545" s="62" t="s">
        <v>263</v>
      </c>
      <c r="H545" s="56">
        <v>22</v>
      </c>
      <c r="I545" s="56">
        <v>19</v>
      </c>
      <c r="J545" s="56">
        <v>22</v>
      </c>
      <c r="K545" s="34">
        <f t="shared" si="43"/>
        <v>63</v>
      </c>
      <c r="L545" s="56">
        <v>18</v>
      </c>
      <c r="M545" s="56">
        <v>19</v>
      </c>
      <c r="N545" s="34">
        <f t="shared" si="44"/>
        <v>100</v>
      </c>
      <c r="O545" s="56">
        <v>21</v>
      </c>
      <c r="P545" s="56">
        <v>22</v>
      </c>
      <c r="Q545" s="56">
        <v>21</v>
      </c>
      <c r="R545" s="140">
        <f t="shared" si="45"/>
        <v>164</v>
      </c>
      <c r="S545" s="56">
        <v>18</v>
      </c>
      <c r="T545" s="56">
        <v>22</v>
      </c>
      <c r="U545" s="34">
        <f t="shared" si="46"/>
        <v>204</v>
      </c>
      <c r="V545" s="173"/>
      <c r="W545" s="34">
        <f t="shared" si="48"/>
        <v>204</v>
      </c>
    </row>
    <row r="546" spans="1:23" ht="20.149999999999999" customHeight="1" x14ac:dyDescent="0.4">
      <c r="A546" s="65">
        <v>23</v>
      </c>
      <c r="B546" s="178">
        <v>237</v>
      </c>
      <c r="C546" s="158" t="s">
        <v>249</v>
      </c>
      <c r="D546" s="122" t="s">
        <v>250</v>
      </c>
      <c r="E546" s="70" t="s">
        <v>77</v>
      </c>
      <c r="F546" s="25" t="s">
        <v>44</v>
      </c>
      <c r="G546" s="62"/>
      <c r="H546" s="56">
        <v>20</v>
      </c>
      <c r="I546" s="56">
        <v>19</v>
      </c>
      <c r="J546" s="56">
        <v>24</v>
      </c>
      <c r="K546" s="34">
        <f t="shared" si="43"/>
        <v>63</v>
      </c>
      <c r="L546" s="56">
        <v>20</v>
      </c>
      <c r="M546" s="56">
        <v>21</v>
      </c>
      <c r="N546" s="34">
        <f t="shared" si="44"/>
        <v>104</v>
      </c>
      <c r="O546" s="56">
        <v>20</v>
      </c>
      <c r="P546" s="56">
        <v>18</v>
      </c>
      <c r="Q546" s="56">
        <v>18</v>
      </c>
      <c r="R546" s="140">
        <f t="shared" si="45"/>
        <v>160</v>
      </c>
      <c r="S546" s="56">
        <v>23</v>
      </c>
      <c r="T546" s="56">
        <v>21</v>
      </c>
      <c r="U546" s="34">
        <f t="shared" si="46"/>
        <v>204</v>
      </c>
      <c r="V546" s="173"/>
      <c r="W546" s="34">
        <f t="shared" si="48"/>
        <v>204</v>
      </c>
    </row>
    <row r="547" spans="1:23" ht="20.149999999999999" customHeight="1" x14ac:dyDescent="0.4">
      <c r="A547" s="65">
        <v>24</v>
      </c>
      <c r="B547" s="178">
        <v>240</v>
      </c>
      <c r="C547" s="158" t="s">
        <v>141</v>
      </c>
      <c r="D547" s="122" t="s">
        <v>251</v>
      </c>
      <c r="E547" s="70" t="s">
        <v>39</v>
      </c>
      <c r="F547" s="25" t="s">
        <v>14</v>
      </c>
      <c r="G547" s="62"/>
      <c r="H547" s="56">
        <v>21</v>
      </c>
      <c r="I547" s="56">
        <v>20</v>
      </c>
      <c r="J547" s="56">
        <v>15</v>
      </c>
      <c r="K547" s="34">
        <f t="shared" si="43"/>
        <v>56</v>
      </c>
      <c r="L547" s="56">
        <v>21</v>
      </c>
      <c r="M547" s="56">
        <v>23</v>
      </c>
      <c r="N547" s="34">
        <f t="shared" si="44"/>
        <v>100</v>
      </c>
      <c r="O547" s="56">
        <v>23</v>
      </c>
      <c r="P547" s="56">
        <v>19</v>
      </c>
      <c r="Q547" s="56">
        <v>20</v>
      </c>
      <c r="R547" s="140">
        <f t="shared" si="45"/>
        <v>162</v>
      </c>
      <c r="S547" s="56">
        <v>16</v>
      </c>
      <c r="T547" s="56">
        <v>17</v>
      </c>
      <c r="U547" s="34">
        <f t="shared" si="46"/>
        <v>195</v>
      </c>
      <c r="V547" s="173"/>
      <c r="W547" s="34">
        <f t="shared" si="48"/>
        <v>195</v>
      </c>
    </row>
    <row r="548" spans="1:23" ht="20.149999999999999" customHeight="1" x14ac:dyDescent="0.4">
      <c r="A548" s="65">
        <v>25</v>
      </c>
      <c r="B548" s="178">
        <v>184</v>
      </c>
      <c r="C548" s="158" t="s">
        <v>239</v>
      </c>
      <c r="D548" s="122" t="s">
        <v>240</v>
      </c>
      <c r="E548" s="70" t="s">
        <v>223</v>
      </c>
      <c r="F548" s="25" t="s">
        <v>14</v>
      </c>
      <c r="G548" s="62" t="s">
        <v>263</v>
      </c>
      <c r="H548" s="56">
        <v>21</v>
      </c>
      <c r="I548" s="56">
        <v>18</v>
      </c>
      <c r="J548" s="56">
        <v>20</v>
      </c>
      <c r="K548" s="34">
        <f t="shared" si="43"/>
        <v>59</v>
      </c>
      <c r="L548" s="56">
        <v>20</v>
      </c>
      <c r="M548" s="56">
        <v>14</v>
      </c>
      <c r="N548" s="34">
        <f t="shared" si="44"/>
        <v>93</v>
      </c>
      <c r="O548" s="56">
        <v>21</v>
      </c>
      <c r="P548" s="56">
        <v>22</v>
      </c>
      <c r="Q548" s="56">
        <v>20</v>
      </c>
      <c r="R548" s="140">
        <f t="shared" si="45"/>
        <v>156</v>
      </c>
      <c r="S548" s="56">
        <v>16</v>
      </c>
      <c r="T548" s="56">
        <v>19</v>
      </c>
      <c r="U548" s="34">
        <f t="shared" si="46"/>
        <v>191</v>
      </c>
      <c r="V548" s="173"/>
      <c r="W548" s="34">
        <f t="shared" si="48"/>
        <v>191</v>
      </c>
    </row>
    <row r="549" spans="1:23" ht="20.149999999999999" customHeight="1" x14ac:dyDescent="0.4">
      <c r="A549" s="65">
        <v>26</v>
      </c>
      <c r="B549" s="178">
        <v>145</v>
      </c>
      <c r="C549" s="158" t="s">
        <v>233</v>
      </c>
      <c r="D549" s="122" t="s">
        <v>234</v>
      </c>
      <c r="E549" s="70" t="s">
        <v>8</v>
      </c>
      <c r="F549" s="25" t="s">
        <v>14</v>
      </c>
      <c r="G549" s="62"/>
      <c r="H549" s="56">
        <v>17</v>
      </c>
      <c r="I549" s="56">
        <v>19</v>
      </c>
      <c r="J549" s="56">
        <v>16</v>
      </c>
      <c r="K549" s="34">
        <f t="shared" si="43"/>
        <v>52</v>
      </c>
      <c r="L549" s="56">
        <v>21</v>
      </c>
      <c r="M549" s="56">
        <v>19</v>
      </c>
      <c r="N549" s="34">
        <f t="shared" si="44"/>
        <v>92</v>
      </c>
      <c r="O549" s="56">
        <v>18</v>
      </c>
      <c r="P549" s="56">
        <v>17</v>
      </c>
      <c r="Q549" s="56">
        <v>23</v>
      </c>
      <c r="R549" s="140">
        <f t="shared" si="45"/>
        <v>150</v>
      </c>
      <c r="S549" s="56">
        <v>21</v>
      </c>
      <c r="T549" s="56">
        <v>17</v>
      </c>
      <c r="U549" s="34">
        <f t="shared" si="46"/>
        <v>188</v>
      </c>
      <c r="V549" s="173"/>
      <c r="W549" s="34">
        <f t="shared" si="48"/>
        <v>188</v>
      </c>
    </row>
    <row r="550" spans="1:23" ht="20.149999999999999" customHeight="1" thickBot="1" x14ac:dyDescent="0.45">
      <c r="A550" s="66">
        <v>27</v>
      </c>
      <c r="B550" s="180">
        <v>317</v>
      </c>
      <c r="C550" s="161" t="s">
        <v>254</v>
      </c>
      <c r="D550" s="149" t="s">
        <v>255</v>
      </c>
      <c r="E550" s="168" t="s">
        <v>10</v>
      </c>
      <c r="F550" s="151" t="s">
        <v>14</v>
      </c>
      <c r="G550" s="64"/>
      <c r="H550" s="58">
        <v>18</v>
      </c>
      <c r="I550" s="58">
        <v>12</v>
      </c>
      <c r="J550" s="58">
        <v>15</v>
      </c>
      <c r="K550" s="35">
        <f t="shared" si="43"/>
        <v>45</v>
      </c>
      <c r="L550" s="58">
        <v>12</v>
      </c>
      <c r="M550" s="58">
        <v>13</v>
      </c>
      <c r="N550" s="35">
        <f t="shared" si="44"/>
        <v>70</v>
      </c>
      <c r="O550" s="58">
        <v>15</v>
      </c>
      <c r="P550" s="58">
        <v>15</v>
      </c>
      <c r="Q550" s="58">
        <v>11</v>
      </c>
      <c r="R550" s="141">
        <f t="shared" si="45"/>
        <v>111</v>
      </c>
      <c r="S550" s="58">
        <v>9</v>
      </c>
      <c r="T550" s="58">
        <v>19</v>
      </c>
      <c r="U550" s="35">
        <f t="shared" si="46"/>
        <v>139</v>
      </c>
      <c r="V550" s="174"/>
      <c r="W550" s="35">
        <f t="shared" si="48"/>
        <v>139</v>
      </c>
    </row>
    <row r="551" spans="1:23" ht="20.149999999999999" customHeight="1" x14ac:dyDescent="0.4">
      <c r="A551" s="55"/>
      <c r="B551" s="309"/>
      <c r="C551" s="121"/>
      <c r="D551" s="121"/>
      <c r="E551" s="310"/>
      <c r="F551" s="32"/>
      <c r="G551" s="31"/>
      <c r="H551" s="56"/>
      <c r="I551" s="56"/>
      <c r="J551" s="56"/>
      <c r="K551" s="222"/>
      <c r="L551" s="222"/>
      <c r="M551" s="222"/>
      <c r="N551" s="222"/>
      <c r="O551" s="222"/>
      <c r="P551" s="222"/>
      <c r="Q551" s="222"/>
      <c r="R551" s="223"/>
      <c r="S551" s="222"/>
      <c r="T551" s="222"/>
      <c r="U551" s="222"/>
      <c r="V551" s="272"/>
      <c r="W551" s="222"/>
    </row>
    <row r="552" spans="1:23" ht="20.149999999999999" customHeight="1" x14ac:dyDescent="0.4">
      <c r="A552" s="3"/>
      <c r="I552" s="8" t="s">
        <v>15</v>
      </c>
      <c r="K552" s="8" t="s">
        <v>15</v>
      </c>
      <c r="L552" s="8" t="s">
        <v>15</v>
      </c>
      <c r="W552" s="3" t="str">
        <f>L552</f>
        <v xml:space="preserve"> </v>
      </c>
    </row>
    <row r="553" spans="1:23" ht="20.149999999999999" customHeight="1" x14ac:dyDescent="0.4">
      <c r="A553" s="55"/>
      <c r="C553" s="3"/>
      <c r="D553" s="3"/>
      <c r="E553" s="3"/>
      <c r="F553" s="3"/>
      <c r="G553" s="3"/>
      <c r="I553" s="9" t="s">
        <v>632</v>
      </c>
    </row>
    <row r="555" spans="1:23" ht="20.149999999999999" customHeight="1" thickBot="1" x14ac:dyDescent="0.45"/>
    <row r="556" spans="1:23" ht="20.149999999999999" customHeight="1" thickBot="1" x14ac:dyDescent="0.45">
      <c r="A556" s="37" t="s">
        <v>0</v>
      </c>
      <c r="B556" s="50" t="s">
        <v>389</v>
      </c>
      <c r="C556" s="38" t="s">
        <v>2</v>
      </c>
      <c r="D556" s="38" t="s">
        <v>208</v>
      </c>
      <c r="E556" s="43" t="s">
        <v>3</v>
      </c>
      <c r="F556" s="38" t="s">
        <v>5</v>
      </c>
      <c r="G556" s="44" t="s">
        <v>209</v>
      </c>
      <c r="H556" s="38">
        <v>25</v>
      </c>
      <c r="I556" s="38">
        <v>50</v>
      </c>
      <c r="J556" s="38">
        <v>75</v>
      </c>
      <c r="K556" s="40" t="s">
        <v>210</v>
      </c>
      <c r="L556" s="39">
        <v>100</v>
      </c>
      <c r="M556" s="41">
        <v>125</v>
      </c>
      <c r="N556" s="40" t="s">
        <v>211</v>
      </c>
      <c r="O556" s="60">
        <v>150</v>
      </c>
      <c r="P556" s="60">
        <v>175</v>
      </c>
      <c r="Q556" s="60">
        <v>200</v>
      </c>
      <c r="R556" s="40" t="s">
        <v>212</v>
      </c>
      <c r="S556" s="60">
        <v>225</v>
      </c>
      <c r="T556" s="60">
        <v>250</v>
      </c>
      <c r="U556" s="40" t="s">
        <v>391</v>
      </c>
      <c r="V556" s="198" t="s">
        <v>388</v>
      </c>
      <c r="W556" s="40" t="s">
        <v>213</v>
      </c>
    </row>
    <row r="557" spans="1:23" ht="20.149999999999999" customHeight="1" x14ac:dyDescent="0.4">
      <c r="A557" s="196">
        <v>1</v>
      </c>
      <c r="B557" s="67">
        <v>199</v>
      </c>
      <c r="C557" s="122" t="s">
        <v>241</v>
      </c>
      <c r="D557" s="122" t="s">
        <v>242</v>
      </c>
      <c r="E557" s="70" t="s">
        <v>10</v>
      </c>
      <c r="F557" s="25" t="s">
        <v>7</v>
      </c>
      <c r="G557" s="62"/>
      <c r="H557" s="56">
        <v>25</v>
      </c>
      <c r="I557" s="56">
        <v>24</v>
      </c>
      <c r="J557" s="56">
        <v>24</v>
      </c>
      <c r="K557" s="34">
        <v>73</v>
      </c>
      <c r="L557" s="56">
        <v>24</v>
      </c>
      <c r="M557" s="56">
        <v>22</v>
      </c>
      <c r="N557" s="34">
        <v>119</v>
      </c>
      <c r="O557" s="56">
        <v>23</v>
      </c>
      <c r="P557" s="56">
        <v>25</v>
      </c>
      <c r="Q557" s="56">
        <v>22</v>
      </c>
      <c r="R557" s="140">
        <v>189</v>
      </c>
      <c r="S557" s="56">
        <v>24</v>
      </c>
      <c r="T557" s="56">
        <v>24</v>
      </c>
      <c r="U557" s="34">
        <v>237</v>
      </c>
      <c r="V557" s="298">
        <v>20</v>
      </c>
      <c r="W557" s="34">
        <f t="shared" ref="W557:W563" si="49">SUM(U557:V557)</f>
        <v>257</v>
      </c>
    </row>
    <row r="558" spans="1:23" ht="20.149999999999999" customHeight="1" x14ac:dyDescent="0.4">
      <c r="A558" s="193">
        <v>2</v>
      </c>
      <c r="B558" s="67">
        <v>304</v>
      </c>
      <c r="C558" s="122" t="s">
        <v>259</v>
      </c>
      <c r="D558" s="122" t="s">
        <v>260</v>
      </c>
      <c r="E558" s="70" t="s">
        <v>10</v>
      </c>
      <c r="F558" s="25" t="s">
        <v>11</v>
      </c>
      <c r="G558" s="62"/>
      <c r="H558" s="74">
        <v>23</v>
      </c>
      <c r="I558" s="56">
        <v>21</v>
      </c>
      <c r="J558" s="56">
        <v>23</v>
      </c>
      <c r="K558" s="34">
        <v>67</v>
      </c>
      <c r="L558" s="56">
        <v>22</v>
      </c>
      <c r="M558" s="56">
        <v>25</v>
      </c>
      <c r="N558" s="34">
        <v>114</v>
      </c>
      <c r="O558" s="56">
        <v>24</v>
      </c>
      <c r="P558" s="56">
        <v>24</v>
      </c>
      <c r="Q558" s="56">
        <v>23</v>
      </c>
      <c r="R558" s="140">
        <v>185</v>
      </c>
      <c r="S558" s="56">
        <v>25</v>
      </c>
      <c r="T558" s="56">
        <v>24</v>
      </c>
      <c r="U558" s="34">
        <v>234</v>
      </c>
      <c r="V558" s="298">
        <v>19</v>
      </c>
      <c r="W558" s="34">
        <f t="shared" si="49"/>
        <v>253</v>
      </c>
    </row>
    <row r="559" spans="1:23" ht="20.149999999999999" customHeight="1" x14ac:dyDescent="0.4">
      <c r="A559" s="193">
        <v>3</v>
      </c>
      <c r="B559" s="67">
        <v>110</v>
      </c>
      <c r="C559" s="122" t="s">
        <v>219</v>
      </c>
      <c r="D559" s="122" t="s">
        <v>220</v>
      </c>
      <c r="E559" s="70" t="s">
        <v>10</v>
      </c>
      <c r="F559" s="25" t="s">
        <v>9</v>
      </c>
      <c r="G559" s="62"/>
      <c r="H559" s="74">
        <v>24</v>
      </c>
      <c r="I559" s="56">
        <v>24</v>
      </c>
      <c r="J559" s="56">
        <v>21</v>
      </c>
      <c r="K559" s="34">
        <v>69</v>
      </c>
      <c r="L559" s="56">
        <v>22</v>
      </c>
      <c r="M559" s="56">
        <v>22</v>
      </c>
      <c r="N559" s="34">
        <v>113</v>
      </c>
      <c r="O559" s="56">
        <v>25</v>
      </c>
      <c r="P559" s="56">
        <v>25</v>
      </c>
      <c r="Q559" s="56">
        <v>20</v>
      </c>
      <c r="R559" s="140">
        <v>183</v>
      </c>
      <c r="S559" s="56">
        <v>22</v>
      </c>
      <c r="T559" s="56">
        <v>21</v>
      </c>
      <c r="U559" s="34">
        <v>226</v>
      </c>
      <c r="V559" s="298">
        <v>22</v>
      </c>
      <c r="W559" s="34">
        <f t="shared" si="49"/>
        <v>248</v>
      </c>
    </row>
    <row r="560" spans="1:23" ht="20.149999999999999" customHeight="1" x14ac:dyDescent="0.4">
      <c r="A560" s="193">
        <v>4</v>
      </c>
      <c r="B560" s="67">
        <v>227</v>
      </c>
      <c r="C560" s="122" t="s">
        <v>247</v>
      </c>
      <c r="D560" s="122" t="s">
        <v>248</v>
      </c>
      <c r="E560" s="70" t="s">
        <v>10</v>
      </c>
      <c r="F560" s="25" t="s">
        <v>11</v>
      </c>
      <c r="G560" s="62" t="s">
        <v>263</v>
      </c>
      <c r="H560" s="74">
        <v>23</v>
      </c>
      <c r="I560" s="56">
        <v>21</v>
      </c>
      <c r="J560" s="56">
        <v>21</v>
      </c>
      <c r="K560" s="34">
        <v>65</v>
      </c>
      <c r="L560" s="56">
        <v>21</v>
      </c>
      <c r="M560" s="56">
        <v>21</v>
      </c>
      <c r="N560" s="34">
        <v>107</v>
      </c>
      <c r="O560" s="56">
        <v>17</v>
      </c>
      <c r="P560" s="56">
        <v>25</v>
      </c>
      <c r="Q560" s="56">
        <v>24</v>
      </c>
      <c r="R560" s="140">
        <v>173</v>
      </c>
      <c r="S560" s="56">
        <v>23</v>
      </c>
      <c r="T560" s="56">
        <v>21</v>
      </c>
      <c r="U560" s="34">
        <v>217</v>
      </c>
      <c r="V560" s="298">
        <v>19</v>
      </c>
      <c r="W560" s="34">
        <f t="shared" si="49"/>
        <v>236</v>
      </c>
    </row>
    <row r="561" spans="1:23" ht="20.149999999999999" customHeight="1" x14ac:dyDescent="0.4">
      <c r="A561" s="193">
        <v>5</v>
      </c>
      <c r="B561" s="67">
        <v>118</v>
      </c>
      <c r="C561" s="122" t="s">
        <v>224</v>
      </c>
      <c r="D561" s="122" t="s">
        <v>225</v>
      </c>
      <c r="E561" s="70" t="s">
        <v>10</v>
      </c>
      <c r="F561" s="25" t="s">
        <v>14</v>
      </c>
      <c r="G561" s="62"/>
      <c r="H561" s="74">
        <v>20</v>
      </c>
      <c r="I561" s="56">
        <v>19</v>
      </c>
      <c r="J561" s="56">
        <v>21</v>
      </c>
      <c r="K561" s="34">
        <v>60</v>
      </c>
      <c r="L561" s="56">
        <v>24</v>
      </c>
      <c r="M561" s="56">
        <v>21</v>
      </c>
      <c r="N561" s="34">
        <v>105</v>
      </c>
      <c r="O561" s="56">
        <v>23</v>
      </c>
      <c r="P561" s="56">
        <v>24</v>
      </c>
      <c r="Q561" s="56">
        <v>22</v>
      </c>
      <c r="R561" s="140">
        <v>174</v>
      </c>
      <c r="S561" s="56">
        <v>21</v>
      </c>
      <c r="T561" s="56">
        <v>21</v>
      </c>
      <c r="U561" s="34">
        <v>216</v>
      </c>
      <c r="V561" s="298">
        <v>14</v>
      </c>
      <c r="W561" s="34">
        <f t="shared" si="49"/>
        <v>230</v>
      </c>
    </row>
    <row r="562" spans="1:23" ht="20.149999999999999" customHeight="1" x14ac:dyDescent="0.4">
      <c r="A562" s="193">
        <v>6</v>
      </c>
      <c r="B562" s="67">
        <v>135</v>
      </c>
      <c r="C562" s="122" t="s">
        <v>230</v>
      </c>
      <c r="D562" s="122" t="s">
        <v>231</v>
      </c>
      <c r="E562" s="70" t="s">
        <v>8</v>
      </c>
      <c r="F562" s="25" t="s">
        <v>11</v>
      </c>
      <c r="G562" s="62"/>
      <c r="H562" s="74">
        <v>20</v>
      </c>
      <c r="I562" s="56">
        <v>20</v>
      </c>
      <c r="J562" s="56">
        <v>21</v>
      </c>
      <c r="K562" s="34">
        <v>61</v>
      </c>
      <c r="L562" s="56">
        <v>23</v>
      </c>
      <c r="M562" s="56">
        <v>19</v>
      </c>
      <c r="N562" s="34">
        <v>103</v>
      </c>
      <c r="O562" s="56">
        <v>21</v>
      </c>
      <c r="P562" s="56">
        <v>21</v>
      </c>
      <c r="Q562" s="56">
        <v>22</v>
      </c>
      <c r="R562" s="140">
        <v>167</v>
      </c>
      <c r="S562" s="56">
        <v>22</v>
      </c>
      <c r="T562" s="56">
        <v>23</v>
      </c>
      <c r="U562" s="34">
        <v>212</v>
      </c>
      <c r="V562" s="298">
        <v>15</v>
      </c>
      <c r="W562" s="34">
        <f t="shared" si="49"/>
        <v>227</v>
      </c>
    </row>
    <row r="563" spans="1:23" ht="20.149999999999999" customHeight="1" x14ac:dyDescent="0.4">
      <c r="A563" s="193">
        <v>7</v>
      </c>
      <c r="B563" s="67">
        <v>130</v>
      </c>
      <c r="C563" s="122" t="s">
        <v>226</v>
      </c>
      <c r="D563" s="122" t="s">
        <v>227</v>
      </c>
      <c r="E563" s="70" t="s">
        <v>10</v>
      </c>
      <c r="F563" s="25" t="s">
        <v>11</v>
      </c>
      <c r="G563" s="62"/>
      <c r="H563" s="74">
        <v>24</v>
      </c>
      <c r="I563" s="56">
        <v>25</v>
      </c>
      <c r="J563" s="56">
        <v>24</v>
      </c>
      <c r="K563" s="34">
        <v>73</v>
      </c>
      <c r="L563" s="56">
        <v>23</v>
      </c>
      <c r="M563" s="56">
        <v>24</v>
      </c>
      <c r="N563" s="34">
        <v>120</v>
      </c>
      <c r="O563" s="56">
        <v>23</v>
      </c>
      <c r="P563" s="56">
        <v>22</v>
      </c>
      <c r="Q563" s="56">
        <v>20</v>
      </c>
      <c r="R563" s="140">
        <v>185</v>
      </c>
      <c r="S563" s="56">
        <v>22</v>
      </c>
      <c r="T563" s="56">
        <v>24</v>
      </c>
      <c r="U563" s="34">
        <v>231</v>
      </c>
      <c r="V563" s="182"/>
      <c r="W563" s="34">
        <f t="shared" si="49"/>
        <v>231</v>
      </c>
    </row>
    <row r="564" spans="1:23" ht="20.149999999999999" customHeight="1" x14ac:dyDescent="0.4">
      <c r="A564" s="193">
        <v>8</v>
      </c>
      <c r="B564" s="68">
        <v>312</v>
      </c>
      <c r="C564" s="121" t="s">
        <v>215</v>
      </c>
      <c r="D564" s="121" t="s">
        <v>216</v>
      </c>
      <c r="E564" s="71" t="s">
        <v>10</v>
      </c>
      <c r="F564" s="32" t="s">
        <v>13</v>
      </c>
      <c r="G564" s="62" t="s">
        <v>263</v>
      </c>
      <c r="H564" s="74">
        <v>19</v>
      </c>
      <c r="I564" s="56">
        <v>20</v>
      </c>
      <c r="J564" s="56">
        <v>23</v>
      </c>
      <c r="K564" s="34">
        <v>62</v>
      </c>
      <c r="L564" s="56">
        <v>21</v>
      </c>
      <c r="M564" s="56">
        <v>24</v>
      </c>
      <c r="N564" s="34">
        <v>107</v>
      </c>
      <c r="O564" s="56">
        <v>22</v>
      </c>
      <c r="P564" s="56">
        <v>20</v>
      </c>
      <c r="Q564" s="56">
        <v>21</v>
      </c>
      <c r="R564" s="140">
        <v>170</v>
      </c>
      <c r="S564" s="56">
        <v>20</v>
      </c>
      <c r="T564" s="56">
        <v>19</v>
      </c>
      <c r="U564" s="34">
        <v>209</v>
      </c>
      <c r="V564" s="182"/>
      <c r="W564" s="34">
        <f>SUM(U564:V564)</f>
        <v>209</v>
      </c>
    </row>
    <row r="565" spans="1:23" ht="20.149999999999999" customHeight="1" x14ac:dyDescent="0.4">
      <c r="A565" s="193">
        <v>9</v>
      </c>
      <c r="B565" s="67">
        <v>150</v>
      </c>
      <c r="C565" s="122" t="s">
        <v>235</v>
      </c>
      <c r="D565" s="122" t="s">
        <v>236</v>
      </c>
      <c r="E565" s="70" t="s">
        <v>10</v>
      </c>
      <c r="F565" s="25" t="s">
        <v>14</v>
      </c>
      <c r="G565" s="62"/>
      <c r="H565" s="74">
        <v>20</v>
      </c>
      <c r="I565" s="56">
        <v>19</v>
      </c>
      <c r="J565" s="56">
        <v>24</v>
      </c>
      <c r="K565" s="34">
        <v>63</v>
      </c>
      <c r="L565" s="56">
        <v>20</v>
      </c>
      <c r="M565" s="56">
        <v>19</v>
      </c>
      <c r="N565" s="34">
        <v>102</v>
      </c>
      <c r="O565" s="56">
        <v>19</v>
      </c>
      <c r="P565" s="56">
        <v>24</v>
      </c>
      <c r="Q565" s="56">
        <v>21</v>
      </c>
      <c r="R565" s="140">
        <v>166</v>
      </c>
      <c r="S565" s="56">
        <v>21</v>
      </c>
      <c r="T565" s="56">
        <v>18</v>
      </c>
      <c r="U565" s="34">
        <v>205</v>
      </c>
      <c r="V565" s="182"/>
      <c r="W565" s="34">
        <f>SUM(U565:V565)</f>
        <v>205</v>
      </c>
    </row>
    <row r="566" spans="1:23" ht="20.149999999999999" customHeight="1" x14ac:dyDescent="0.4">
      <c r="A566" s="193">
        <v>10</v>
      </c>
      <c r="B566" s="67">
        <v>204</v>
      </c>
      <c r="C566" s="122" t="s">
        <v>243</v>
      </c>
      <c r="D566" s="122" t="s">
        <v>244</v>
      </c>
      <c r="E566" s="70" t="s">
        <v>170</v>
      </c>
      <c r="F566" s="25" t="s">
        <v>11</v>
      </c>
      <c r="G566" s="62" t="s">
        <v>263</v>
      </c>
      <c r="H566" s="74">
        <v>22</v>
      </c>
      <c r="I566" s="56">
        <v>19</v>
      </c>
      <c r="J566" s="56">
        <v>22</v>
      </c>
      <c r="K566" s="34">
        <v>63</v>
      </c>
      <c r="L566" s="56">
        <v>18</v>
      </c>
      <c r="M566" s="56">
        <v>19</v>
      </c>
      <c r="N566" s="34">
        <v>100</v>
      </c>
      <c r="O566" s="56">
        <v>21</v>
      </c>
      <c r="P566" s="56">
        <v>22</v>
      </c>
      <c r="Q566" s="56">
        <v>21</v>
      </c>
      <c r="R566" s="140">
        <v>164</v>
      </c>
      <c r="S566" s="56">
        <v>18</v>
      </c>
      <c r="T566" s="56">
        <v>22</v>
      </c>
      <c r="U566" s="34">
        <v>204</v>
      </c>
      <c r="V566" s="182"/>
      <c r="W566" s="34">
        <f>SUM(U566:V566)</f>
        <v>204</v>
      </c>
    </row>
    <row r="567" spans="1:23" ht="20.149999999999999" customHeight="1" x14ac:dyDescent="0.4">
      <c r="A567" s="193">
        <v>11</v>
      </c>
      <c r="B567" s="67">
        <v>145</v>
      </c>
      <c r="C567" s="122" t="s">
        <v>233</v>
      </c>
      <c r="D567" s="122" t="s">
        <v>234</v>
      </c>
      <c r="E567" s="70" t="s">
        <v>8</v>
      </c>
      <c r="F567" s="25" t="s">
        <v>14</v>
      </c>
      <c r="G567" s="62"/>
      <c r="H567" s="74">
        <v>17</v>
      </c>
      <c r="I567" s="56">
        <v>19</v>
      </c>
      <c r="J567" s="56">
        <v>16</v>
      </c>
      <c r="K567" s="34">
        <v>52</v>
      </c>
      <c r="L567" s="56">
        <v>21</v>
      </c>
      <c r="M567" s="56">
        <v>19</v>
      </c>
      <c r="N567" s="34">
        <v>92</v>
      </c>
      <c r="O567" s="56">
        <v>18</v>
      </c>
      <c r="P567" s="56">
        <v>17</v>
      </c>
      <c r="Q567" s="56">
        <v>23</v>
      </c>
      <c r="R567" s="140">
        <v>150</v>
      </c>
      <c r="S567" s="56">
        <v>21</v>
      </c>
      <c r="T567" s="56">
        <v>17</v>
      </c>
      <c r="U567" s="34">
        <v>188</v>
      </c>
      <c r="V567" s="182"/>
      <c r="W567" s="34">
        <f>SUM(U567:V567)</f>
        <v>188</v>
      </c>
    </row>
    <row r="568" spans="1:23" ht="20.149999999999999" customHeight="1" thickBot="1" x14ac:dyDescent="0.45">
      <c r="A568" s="197">
        <v>12</v>
      </c>
      <c r="B568" s="147">
        <v>317</v>
      </c>
      <c r="C568" s="149" t="s">
        <v>254</v>
      </c>
      <c r="D568" s="149" t="s">
        <v>255</v>
      </c>
      <c r="E568" s="168" t="s">
        <v>10</v>
      </c>
      <c r="F568" s="151" t="s">
        <v>14</v>
      </c>
      <c r="G568" s="64"/>
      <c r="H568" s="75">
        <v>18</v>
      </c>
      <c r="I568" s="58">
        <v>12</v>
      </c>
      <c r="J568" s="58">
        <v>15</v>
      </c>
      <c r="K568" s="35">
        <v>45</v>
      </c>
      <c r="L568" s="58">
        <v>12</v>
      </c>
      <c r="M568" s="58">
        <v>13</v>
      </c>
      <c r="N568" s="35">
        <v>70</v>
      </c>
      <c r="O568" s="58">
        <v>15</v>
      </c>
      <c r="P568" s="58">
        <v>15</v>
      </c>
      <c r="Q568" s="58">
        <v>11</v>
      </c>
      <c r="R568" s="141">
        <v>111</v>
      </c>
      <c r="S568" s="58">
        <v>9</v>
      </c>
      <c r="T568" s="58">
        <v>19</v>
      </c>
      <c r="U568" s="35">
        <v>139</v>
      </c>
      <c r="V568" s="199"/>
      <c r="W568" s="35">
        <f>SUM(U568:V568)</f>
        <v>139</v>
      </c>
    </row>
    <row r="569" spans="1:23" ht="20.149999999999999" customHeight="1" x14ac:dyDescent="0.4">
      <c r="B569" s="77" t="s">
        <v>333</v>
      </c>
      <c r="C569" s="112" t="s">
        <v>334</v>
      </c>
      <c r="D569" s="80" t="s">
        <v>335</v>
      </c>
      <c r="E569" s="3"/>
      <c r="F569" s="113">
        <v>-3</v>
      </c>
    </row>
    <row r="570" spans="1:23" ht="20.149999999999999" customHeight="1" x14ac:dyDescent="0.4">
      <c r="B570" s="77" t="s">
        <v>336</v>
      </c>
      <c r="C570" s="112" t="s">
        <v>337</v>
      </c>
      <c r="D570" s="80" t="s">
        <v>338</v>
      </c>
      <c r="E570" s="3"/>
      <c r="F570" s="113">
        <v>-1</v>
      </c>
    </row>
  </sheetData>
  <mergeCells count="1">
    <mergeCell ref="A162:B162"/>
  </mergeCells>
  <phoneticPr fontId="0" type="noConversion"/>
  <conditionalFormatting sqref="H481:K481 K479:K480 H476:K478 L495 K482:K494 K475:K477 H423:K451 L470:L474 K452:K469 K326:K417 H316:K369">
    <cfRule type="cellIs" dxfId="14" priority="41" stopIfTrue="1" operator="equal">
      <formula>25</formula>
    </cfRule>
  </conditionalFormatting>
  <conditionalFormatting sqref="L481 L476:L479 L423:L456 L316:L377">
    <cfRule type="cellIs" dxfId="13" priority="42" stopIfTrue="1" operator="equal">
      <formula>100</formula>
    </cfRule>
  </conditionalFormatting>
  <conditionalFormatting sqref="H557:K568 N569:N65536 M556:M568 O556:Q568 U569:V65536 S556:T568 P569:R65536 H524:K551 I495:N495 H475:M494 N495:N522 N552:N555 M523:M551 O523:Q551 O475:Q494 U495:V522 U552:V555 S523:T551 S475:T494 P495:R522 P552:R555 J470:K471 L470:N474 I470:I474 H423:M469 O422:Q469 U470:V474 S422:T469 M422:M425 P470:R474 I288:I291 P276:P312 K274 O315:Q417 U314:V314 U418:V421 S315:T417 N314 M315:M318 N418:N421 H316:M417 I274 N274:N312 L274:L275 J274:J275 P314:R314 P418:R421 N254:N271 P254:P274 U253:V311 L253:L271 R253:R311 P231:Q231 J253:J255 J259:J271 Q255:Q312 I253:I271 I213:I215 H190:M191 U171:V171 U193:V193 P172:P203 M172:O189 M192:O203 R172:U203 H192:K203 U37:V37 M41:O101 P41:P57 M38:P40 P59:P101 R38:U101 M110:P119 M120:O123 P120 P122:P123 M124:P145 R110:U145 H38:I189 K38:K189 J38:J105 U109:V109 J107:J189">
    <cfRule type="cellIs" dxfId="12" priority="40" stopIfTrue="1" operator="equal">
      <formula>25</formula>
    </cfRule>
  </conditionalFormatting>
  <conditionalFormatting sqref="K556:K568 L495:L522 K523:K551 K475:K494 L470:L474 K422:K469 L418:L421 K316:K417 L274:L275 L261:M265 M266:M270 M232:N253 L204:L271 M171 M193 M37 M109">
    <cfRule type="cellIs" dxfId="11" priority="34" stopIfTrue="1" operator="equal">
      <formula>75</formula>
    </cfRule>
  </conditionalFormatting>
  <pageMargins left="0.75" right="0.75" top="1" bottom="1" header="0.5" footer="0.5"/>
  <pageSetup scale="31" orientation="portrait" r:id="rId1"/>
  <headerFooter alignWithMargins="0"/>
  <rowBreaks count="8" manualBreakCount="8">
    <brk id="103" max="24" man="1"/>
    <brk id="146" max="23" man="1"/>
    <brk id="203" max="23" man="1"/>
    <brk id="273" max="23" man="1"/>
    <brk id="354" max="23" man="1"/>
    <brk id="416" max="24" man="1"/>
    <brk id="496" max="23" man="1"/>
    <brk id="572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zoomScaleNormal="100" workbookViewId="0"/>
  </sheetViews>
  <sheetFormatPr defaultColWidth="9.1796875" defaultRowHeight="20" x14ac:dyDescent="0.4"/>
  <cols>
    <col min="1" max="1" width="5.54296875" style="10" bestFit="1" customWidth="1"/>
    <col min="2" max="2" width="7.81640625" style="10" bestFit="1" customWidth="1"/>
    <col min="3" max="3" width="20.453125" style="14" customWidth="1"/>
    <col min="4" max="4" width="19.7265625" style="14" hidden="1" customWidth="1"/>
    <col min="5" max="5" width="4.26953125" style="14" hidden="1" customWidth="1"/>
    <col min="6" max="6" width="10.453125" style="14" customWidth="1"/>
    <col min="7" max="7" width="6.81640625" style="14" bestFit="1" customWidth="1"/>
    <col min="8" max="8" width="7.453125" style="10" bestFit="1" customWidth="1"/>
    <col min="9" max="11" width="9.1796875" style="15" customWidth="1"/>
    <col min="12" max="12" width="9.1796875" style="10"/>
    <col min="13" max="20" width="0" style="10" hidden="1" customWidth="1"/>
    <col min="21" max="16384" width="9.1796875" style="10"/>
  </cols>
  <sheetData>
    <row r="1" spans="1:26" x14ac:dyDescent="0.4">
      <c r="B1" s="320" t="s">
        <v>16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</row>
    <row r="2" spans="1:26" x14ac:dyDescent="0.4">
      <c r="A2" s="1"/>
      <c r="B2" s="1"/>
      <c r="D2" s="1"/>
      <c r="E2" s="1"/>
      <c r="F2" s="1"/>
      <c r="G2" s="1"/>
      <c r="H2" s="1"/>
      <c r="I2" s="1"/>
      <c r="J2" s="1" t="s">
        <v>264</v>
      </c>
      <c r="K2" s="1"/>
      <c r="M2" s="1" t="s">
        <v>17</v>
      </c>
      <c r="N2" s="1" t="s">
        <v>17</v>
      </c>
      <c r="O2" s="1" t="s">
        <v>17</v>
      </c>
      <c r="P2" s="1" t="s">
        <v>17</v>
      </c>
      <c r="Q2" s="1" t="s">
        <v>17</v>
      </c>
      <c r="R2" s="1" t="s">
        <v>17</v>
      </c>
      <c r="S2" s="1" t="s">
        <v>17</v>
      </c>
      <c r="T2" s="9"/>
    </row>
    <row r="3" spans="1:26" x14ac:dyDescent="0.4">
      <c r="A3" s="1"/>
      <c r="B3" s="1"/>
      <c r="D3" s="1"/>
      <c r="E3" s="1"/>
      <c r="F3" s="1"/>
      <c r="G3" s="1"/>
      <c r="H3" s="1"/>
      <c r="I3" s="1"/>
      <c r="J3" s="1" t="s">
        <v>18</v>
      </c>
      <c r="K3" s="1"/>
      <c r="M3" s="1" t="s">
        <v>18</v>
      </c>
      <c r="N3" s="1" t="s">
        <v>18</v>
      </c>
      <c r="O3" s="1" t="s">
        <v>18</v>
      </c>
      <c r="P3" s="1" t="s">
        <v>18</v>
      </c>
      <c r="Q3" s="1" t="s">
        <v>18</v>
      </c>
      <c r="R3" s="1" t="s">
        <v>18</v>
      </c>
      <c r="S3" s="1" t="s">
        <v>18</v>
      </c>
      <c r="T3" s="9"/>
    </row>
    <row r="4" spans="1:26" ht="20.5" thickBot="1" x14ac:dyDescent="0.45">
      <c r="A4" s="1"/>
      <c r="B4" s="1"/>
      <c r="D4" s="1"/>
      <c r="E4" s="1"/>
      <c r="F4" s="1"/>
      <c r="G4" s="1"/>
      <c r="H4" s="1"/>
      <c r="I4" s="1"/>
      <c r="J4" s="1"/>
      <c r="K4" s="1"/>
      <c r="M4" s="1"/>
      <c r="N4" s="1"/>
      <c r="O4" s="1"/>
      <c r="P4" s="1"/>
      <c r="Q4" s="1"/>
      <c r="R4" s="1"/>
      <c r="S4" s="1"/>
      <c r="T4" s="9"/>
    </row>
    <row r="5" spans="1:26" x14ac:dyDescent="0.4">
      <c r="A5" s="96"/>
      <c r="B5" s="97"/>
      <c r="C5" s="98" t="s">
        <v>329</v>
      </c>
      <c r="D5" s="97"/>
      <c r="E5" s="97"/>
      <c r="F5" s="97"/>
      <c r="G5" s="97"/>
      <c r="H5" s="97"/>
      <c r="I5" s="97"/>
      <c r="J5" s="97"/>
      <c r="K5" s="97"/>
      <c r="L5" s="99" t="s">
        <v>332</v>
      </c>
      <c r="M5" s="97"/>
      <c r="N5" s="97"/>
      <c r="O5" s="97"/>
      <c r="P5" s="97"/>
      <c r="Q5" s="97"/>
      <c r="R5" s="97"/>
      <c r="S5" s="97"/>
      <c r="T5" s="100"/>
      <c r="U5" s="99"/>
      <c r="V5" s="99"/>
      <c r="W5" s="99"/>
      <c r="X5" s="99"/>
      <c r="Y5" s="99"/>
      <c r="Z5" s="101"/>
    </row>
    <row r="6" spans="1:26" x14ac:dyDescent="0.4">
      <c r="A6" s="102"/>
      <c r="B6" s="5"/>
      <c r="C6" s="84" t="s">
        <v>330</v>
      </c>
      <c r="D6" s="5"/>
      <c r="E6" s="5"/>
      <c r="F6" s="5"/>
      <c r="G6" s="5"/>
      <c r="H6" s="5"/>
      <c r="I6" s="5"/>
      <c r="J6" s="5"/>
      <c r="K6" s="5"/>
      <c r="L6" s="94"/>
      <c r="M6" s="5"/>
      <c r="N6" s="5"/>
      <c r="O6" s="5"/>
      <c r="P6" s="5"/>
      <c r="Q6" s="5"/>
      <c r="R6" s="5"/>
      <c r="S6" s="5"/>
      <c r="T6" s="13"/>
      <c r="U6" s="94"/>
      <c r="V6" s="94"/>
      <c r="W6" s="94"/>
      <c r="X6" s="94"/>
      <c r="Y6" s="94"/>
      <c r="Z6" s="103"/>
    </row>
    <row r="7" spans="1:26" x14ac:dyDescent="0.4">
      <c r="A7" s="102"/>
      <c r="B7" s="5"/>
      <c r="C7" s="84" t="s">
        <v>331</v>
      </c>
      <c r="D7" s="5"/>
      <c r="E7" s="5"/>
      <c r="F7" s="5"/>
      <c r="G7" s="5"/>
      <c r="H7" s="5"/>
      <c r="I7" s="5"/>
      <c r="J7" s="5"/>
      <c r="K7" s="5"/>
      <c r="L7" s="94"/>
      <c r="M7" s="5"/>
      <c r="N7" s="5"/>
      <c r="O7" s="5"/>
      <c r="P7" s="5"/>
      <c r="Q7" s="5"/>
      <c r="R7" s="5"/>
      <c r="S7" s="5"/>
      <c r="T7" s="13"/>
      <c r="U7" s="94"/>
      <c r="V7" s="94"/>
      <c r="W7" s="94"/>
      <c r="X7" s="94"/>
      <c r="Y7" s="94"/>
      <c r="Z7" s="103"/>
    </row>
    <row r="8" spans="1:26" ht="20.5" thickBot="1" x14ac:dyDescent="0.45">
      <c r="A8" s="104"/>
      <c r="B8" s="105"/>
      <c r="C8" s="106"/>
      <c r="D8" s="105"/>
      <c r="E8" s="105"/>
      <c r="F8" s="105"/>
      <c r="G8" s="105"/>
      <c r="H8" s="105"/>
      <c r="I8" s="105"/>
      <c r="J8" s="105"/>
      <c r="K8" s="105"/>
      <c r="L8" s="107"/>
      <c r="M8" s="105"/>
      <c r="N8" s="105"/>
      <c r="O8" s="105"/>
      <c r="P8" s="105"/>
      <c r="Q8" s="105"/>
      <c r="R8" s="105"/>
      <c r="S8" s="105"/>
      <c r="T8" s="108"/>
      <c r="U8" s="107"/>
      <c r="V8" s="107"/>
      <c r="W8" s="107"/>
      <c r="X8" s="107"/>
      <c r="Y8" s="107"/>
      <c r="Z8" s="109"/>
    </row>
    <row r="9" spans="1:26" x14ac:dyDescent="0.4">
      <c r="A9" s="11"/>
      <c r="B9" s="12"/>
      <c r="C9" s="9"/>
      <c r="D9" s="9"/>
      <c r="E9" s="9"/>
      <c r="F9" s="9"/>
      <c r="G9" s="13"/>
      <c r="H9" s="13"/>
      <c r="I9" s="321" t="s">
        <v>15</v>
      </c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</row>
    <row r="10" spans="1:26" x14ac:dyDescent="0.4">
      <c r="A10" s="11"/>
      <c r="B10" s="12"/>
      <c r="C10" s="9"/>
      <c r="D10" s="9"/>
      <c r="E10" s="9"/>
      <c r="F10" s="9"/>
      <c r="G10" s="13"/>
      <c r="H10" s="13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spans="1:26" x14ac:dyDescent="0.4">
      <c r="A11" s="11"/>
      <c r="B11" s="86" t="s">
        <v>290</v>
      </c>
      <c r="C11" s="86"/>
      <c r="D11" s="86"/>
      <c r="E11" s="86"/>
      <c r="F11" s="86"/>
      <c r="G11" s="13"/>
      <c r="H11" s="13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319" t="s">
        <v>375</v>
      </c>
      <c r="V11" s="319"/>
      <c r="W11" s="319"/>
      <c r="X11" s="319"/>
      <c r="Y11" s="319"/>
      <c r="Z11" s="319"/>
    </row>
    <row r="12" spans="1:26" ht="20.5" thickBot="1" x14ac:dyDescent="0.45">
      <c r="A12" s="9"/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26" ht="20.5" thickBot="1" x14ac:dyDescent="0.45">
      <c r="A13" s="9"/>
      <c r="B13" s="153">
        <v>1</v>
      </c>
      <c r="C13" s="16" t="s">
        <v>272</v>
      </c>
      <c r="D13" s="17"/>
      <c r="E13" s="17"/>
      <c r="F13" s="125"/>
      <c r="G13" s="13"/>
      <c r="L13" s="9"/>
      <c r="M13" s="9"/>
      <c r="N13" s="9"/>
      <c r="O13" s="9"/>
      <c r="P13" s="9"/>
      <c r="Q13" s="9"/>
      <c r="R13" s="9"/>
      <c r="S13" s="9"/>
      <c r="U13" s="154">
        <v>1</v>
      </c>
      <c r="V13" s="87" t="s">
        <v>284</v>
      </c>
    </row>
    <row r="14" spans="1:26" x14ac:dyDescent="0.4">
      <c r="C14" s="81" t="s">
        <v>270</v>
      </c>
      <c r="D14" s="17"/>
      <c r="E14" s="17"/>
      <c r="F14" s="130">
        <v>123</v>
      </c>
      <c r="L14" s="15"/>
      <c r="V14" s="77" t="s">
        <v>285</v>
      </c>
      <c r="X14" s="134">
        <v>114</v>
      </c>
    </row>
    <row r="15" spans="1:26" x14ac:dyDescent="0.4">
      <c r="A15" s="14"/>
      <c r="B15" s="13"/>
      <c r="C15" s="81" t="s">
        <v>271</v>
      </c>
      <c r="D15" s="17"/>
      <c r="E15" s="17"/>
      <c r="F15" s="130">
        <v>118</v>
      </c>
      <c r="G15" s="17"/>
      <c r="L15" s="15"/>
      <c r="M15" s="15"/>
      <c r="N15" s="15"/>
      <c r="O15" s="15"/>
      <c r="P15" s="15"/>
      <c r="Q15" s="15"/>
      <c r="R15" s="15"/>
      <c r="S15" s="15"/>
      <c r="V15" s="77" t="s">
        <v>286</v>
      </c>
      <c r="X15" s="134">
        <v>108</v>
      </c>
    </row>
    <row r="16" spans="1:26" x14ac:dyDescent="0.4">
      <c r="A16" s="14"/>
      <c r="B16" s="13"/>
      <c r="C16" s="81" t="s">
        <v>273</v>
      </c>
      <c r="D16" s="17"/>
      <c r="E16" s="17"/>
      <c r="F16" s="131">
        <v>115</v>
      </c>
      <c r="G16" s="17"/>
      <c r="L16" s="15"/>
      <c r="M16" s="15"/>
      <c r="N16" s="15"/>
      <c r="O16" s="15"/>
      <c r="P16" s="15"/>
      <c r="Q16" s="15"/>
      <c r="R16" s="15"/>
      <c r="S16" s="15"/>
      <c r="V16" s="77" t="s">
        <v>287</v>
      </c>
      <c r="X16" s="135">
        <v>121</v>
      </c>
    </row>
    <row r="17" spans="1:24" x14ac:dyDescent="0.4">
      <c r="A17" s="14"/>
      <c r="B17" s="13"/>
      <c r="C17" s="81"/>
      <c r="D17" s="17"/>
      <c r="E17" s="17"/>
      <c r="F17" s="129">
        <f>SUM(F14:F16)</f>
        <v>356</v>
      </c>
      <c r="G17" s="17"/>
      <c r="L17" s="15"/>
      <c r="M17" s="15"/>
      <c r="N17" s="15"/>
      <c r="O17" s="15"/>
      <c r="P17" s="15"/>
      <c r="Q17" s="15"/>
      <c r="R17" s="15"/>
      <c r="S17" s="15"/>
      <c r="V17" s="77"/>
      <c r="X17" s="137">
        <f>SUM(X14:X16)</f>
        <v>343</v>
      </c>
    </row>
    <row r="18" spans="1:24" ht="20.5" thickBot="1" x14ac:dyDescent="0.45">
      <c r="A18" s="14"/>
      <c r="B18" s="13"/>
      <c r="C18" s="16"/>
      <c r="D18" s="17"/>
      <c r="E18" s="17"/>
      <c r="F18" s="125"/>
      <c r="G18" s="17"/>
      <c r="H18" s="18"/>
      <c r="L18" s="15"/>
      <c r="M18" s="15"/>
      <c r="N18" s="15"/>
      <c r="O18" s="15"/>
      <c r="P18" s="15"/>
      <c r="Q18" s="15"/>
      <c r="R18" s="15"/>
      <c r="S18" s="15"/>
    </row>
    <row r="19" spans="1:24" ht="20.5" thickBot="1" x14ac:dyDescent="0.45">
      <c r="A19" s="14"/>
      <c r="B19" s="153">
        <v>2</v>
      </c>
      <c r="C19" s="16" t="s">
        <v>278</v>
      </c>
      <c r="D19" s="17"/>
      <c r="E19" s="17"/>
      <c r="F19" s="125"/>
      <c r="G19" s="17"/>
      <c r="H19" s="14"/>
      <c r="L19" s="15"/>
      <c r="M19" s="15"/>
      <c r="N19" s="15"/>
      <c r="O19" s="15"/>
      <c r="P19" s="15"/>
      <c r="Q19" s="15"/>
      <c r="R19" s="15"/>
      <c r="S19" s="15"/>
      <c r="U19" s="88">
        <v>2</v>
      </c>
    </row>
    <row r="20" spans="1:24" x14ac:dyDescent="0.4">
      <c r="A20" s="14"/>
      <c r="B20" s="13"/>
      <c r="C20" s="85" t="s">
        <v>273</v>
      </c>
      <c r="D20" s="17"/>
      <c r="E20" s="17"/>
      <c r="F20" s="127">
        <v>115</v>
      </c>
      <c r="G20" s="17"/>
      <c r="H20" s="14"/>
      <c r="L20" s="15"/>
      <c r="M20" s="15"/>
      <c r="N20" s="15"/>
      <c r="O20" s="15"/>
      <c r="P20" s="15"/>
      <c r="Q20" s="15"/>
      <c r="R20" s="15"/>
      <c r="S20" s="15"/>
      <c r="V20" s="87" t="s">
        <v>280</v>
      </c>
    </row>
    <row r="21" spans="1:24" x14ac:dyDescent="0.4">
      <c r="A21" s="14"/>
      <c r="B21" s="13"/>
      <c r="C21" s="85" t="s">
        <v>270</v>
      </c>
      <c r="D21" s="17"/>
      <c r="E21" s="17"/>
      <c r="F21" s="127">
        <v>123</v>
      </c>
      <c r="G21" s="17"/>
      <c r="H21" s="18"/>
      <c r="L21" s="15"/>
      <c r="M21" s="15"/>
      <c r="N21" s="15"/>
      <c r="O21" s="15"/>
      <c r="P21" s="15"/>
      <c r="Q21" s="15"/>
      <c r="R21" s="15"/>
      <c r="S21" s="15"/>
      <c r="V21" s="77" t="s">
        <v>281</v>
      </c>
      <c r="X21" s="134">
        <v>92</v>
      </c>
    </row>
    <row r="22" spans="1:24" x14ac:dyDescent="0.4">
      <c r="A22" s="14"/>
      <c r="B22" s="13"/>
      <c r="C22" s="81" t="s">
        <v>279</v>
      </c>
      <c r="D22" s="17"/>
      <c r="E22" s="17"/>
      <c r="F22" s="128">
        <v>116</v>
      </c>
      <c r="G22" s="17"/>
      <c r="H22" s="18"/>
      <c r="L22" s="15"/>
      <c r="M22" s="15"/>
      <c r="N22" s="15"/>
      <c r="O22" s="15"/>
      <c r="P22" s="15"/>
      <c r="Q22" s="15"/>
      <c r="R22" s="15"/>
      <c r="S22" s="15"/>
      <c r="V22" s="77" t="s">
        <v>282</v>
      </c>
      <c r="X22" s="134">
        <v>110</v>
      </c>
    </row>
    <row r="23" spans="1:24" x14ac:dyDescent="0.4">
      <c r="A23" s="14"/>
      <c r="B23" s="13"/>
      <c r="C23" s="93"/>
      <c r="D23" s="93"/>
      <c r="E23" s="93"/>
      <c r="F23" s="125">
        <f>SUM(F20:F22)</f>
        <v>354</v>
      </c>
      <c r="G23" s="17"/>
      <c r="H23" s="18"/>
      <c r="L23" s="15"/>
      <c r="M23" s="15"/>
      <c r="N23" s="15"/>
      <c r="O23" s="15"/>
      <c r="P23" s="15"/>
      <c r="Q23" s="15"/>
      <c r="R23" s="15"/>
      <c r="S23" s="15"/>
      <c r="V23" s="79" t="s">
        <v>283</v>
      </c>
      <c r="X23" s="135">
        <v>112</v>
      </c>
    </row>
    <row r="24" spans="1:24" x14ac:dyDescent="0.4">
      <c r="A24" s="14"/>
      <c r="B24" s="13"/>
      <c r="C24" s="16"/>
      <c r="D24" s="17"/>
      <c r="E24" s="17"/>
      <c r="F24" s="125"/>
      <c r="G24" s="17"/>
      <c r="H24" s="18"/>
      <c r="L24" s="15"/>
      <c r="M24" s="15"/>
      <c r="N24" s="15"/>
      <c r="O24" s="15"/>
      <c r="P24" s="15"/>
      <c r="Q24" s="15"/>
      <c r="R24" s="15"/>
      <c r="S24" s="15"/>
      <c r="V24" s="79"/>
      <c r="X24" s="137">
        <f>SUM(X21:X23)</f>
        <v>314</v>
      </c>
    </row>
    <row r="25" spans="1:24" x14ac:dyDescent="0.4">
      <c r="A25" s="14"/>
      <c r="B25" s="13">
        <v>3</v>
      </c>
      <c r="C25" s="20" t="s">
        <v>265</v>
      </c>
      <c r="D25" s="13"/>
      <c r="E25" s="13"/>
      <c r="F25" s="13"/>
      <c r="G25" s="17"/>
      <c r="H25" s="18"/>
      <c r="L25" s="15"/>
    </row>
    <row r="26" spans="1:24" x14ac:dyDescent="0.4">
      <c r="A26" s="14"/>
      <c r="B26" s="13"/>
      <c r="C26" s="79" t="s">
        <v>266</v>
      </c>
      <c r="F26" s="124">
        <v>119</v>
      </c>
      <c r="G26" s="17"/>
      <c r="H26" s="18"/>
      <c r="L26" s="15"/>
    </row>
    <row r="27" spans="1:24" x14ac:dyDescent="0.4">
      <c r="A27" s="14"/>
      <c r="B27" s="13"/>
      <c r="C27" s="81" t="s">
        <v>267</v>
      </c>
      <c r="D27" s="17"/>
      <c r="E27" s="17"/>
      <c r="F27" s="127">
        <v>116</v>
      </c>
      <c r="G27" s="17"/>
      <c r="H27" s="18"/>
      <c r="L27" s="15"/>
    </row>
    <row r="28" spans="1:24" x14ac:dyDescent="0.4">
      <c r="A28" s="14"/>
      <c r="B28" s="13"/>
      <c r="C28" s="81" t="s">
        <v>268</v>
      </c>
      <c r="D28" s="17"/>
      <c r="E28" s="17"/>
      <c r="F28" s="128">
        <v>116</v>
      </c>
      <c r="G28" s="17"/>
      <c r="H28" s="18"/>
      <c r="L28" s="15"/>
    </row>
    <row r="29" spans="1:24" x14ac:dyDescent="0.4">
      <c r="A29" s="14"/>
      <c r="B29" s="13"/>
      <c r="C29" s="81"/>
      <c r="D29" s="17"/>
      <c r="E29" s="17"/>
      <c r="F29" s="125">
        <f>SUM(F26:F28)</f>
        <v>351</v>
      </c>
      <c r="G29" s="17"/>
      <c r="H29" s="18"/>
      <c r="L29" s="15"/>
    </row>
    <row r="30" spans="1:24" x14ac:dyDescent="0.4">
      <c r="A30" s="14"/>
      <c r="B30" s="13"/>
      <c r="C30" s="16"/>
      <c r="D30" s="17"/>
      <c r="E30" s="17"/>
      <c r="F30" s="125"/>
      <c r="G30" s="17"/>
      <c r="H30" s="18"/>
      <c r="L30" s="15"/>
    </row>
    <row r="31" spans="1:24" x14ac:dyDescent="0.4">
      <c r="A31" s="14"/>
      <c r="B31" s="13">
        <v>4</v>
      </c>
      <c r="C31" s="16" t="s">
        <v>269</v>
      </c>
      <c r="D31" s="17"/>
      <c r="E31" s="17"/>
      <c r="F31" s="125"/>
      <c r="G31" s="15"/>
      <c r="H31" s="18"/>
      <c r="L31" s="15"/>
    </row>
    <row r="32" spans="1:24" x14ac:dyDescent="0.4">
      <c r="A32" s="14"/>
      <c r="B32" s="13"/>
      <c r="C32" s="81" t="s">
        <v>270</v>
      </c>
      <c r="D32" s="17"/>
      <c r="E32" s="17"/>
      <c r="F32" s="127">
        <v>123</v>
      </c>
      <c r="G32" s="17"/>
      <c r="H32" s="18"/>
      <c r="L32" s="15"/>
    </row>
    <row r="33" spans="1:26" x14ac:dyDescent="0.4">
      <c r="A33" s="14"/>
      <c r="B33" s="13"/>
      <c r="C33" s="81" t="s">
        <v>271</v>
      </c>
      <c r="D33" s="17"/>
      <c r="E33" s="17"/>
      <c r="F33" s="127">
        <v>118</v>
      </c>
      <c r="G33" s="17"/>
      <c r="H33" s="18"/>
      <c r="L33" s="15"/>
    </row>
    <row r="34" spans="1:26" x14ac:dyDescent="0.4">
      <c r="A34" s="14"/>
      <c r="B34" s="13"/>
      <c r="C34" s="81" t="s">
        <v>368</v>
      </c>
      <c r="D34" s="17"/>
      <c r="E34" s="17"/>
      <c r="F34" s="128">
        <v>108</v>
      </c>
      <c r="G34" s="13"/>
      <c r="H34" s="18"/>
      <c r="L34" s="15"/>
    </row>
    <row r="35" spans="1:26" x14ac:dyDescent="0.4">
      <c r="A35" s="14"/>
      <c r="B35" s="13"/>
      <c r="C35" s="81"/>
      <c r="D35" s="17"/>
      <c r="E35" s="17"/>
      <c r="F35" s="125">
        <f>SUM(F32:F34)</f>
        <v>349</v>
      </c>
      <c r="G35" s="17"/>
      <c r="H35" s="18"/>
      <c r="L35" s="15"/>
    </row>
    <row r="36" spans="1:26" x14ac:dyDescent="0.4">
      <c r="A36" s="14"/>
      <c r="B36" s="13"/>
      <c r="C36" s="16"/>
      <c r="D36" s="17"/>
      <c r="E36" s="17"/>
      <c r="F36" s="125"/>
      <c r="G36" s="17"/>
      <c r="H36" s="18"/>
      <c r="L36" s="15"/>
    </row>
    <row r="37" spans="1:26" x14ac:dyDescent="0.4">
      <c r="A37" s="14"/>
      <c r="B37" s="13">
        <v>5</v>
      </c>
      <c r="C37" s="19" t="s">
        <v>274</v>
      </c>
      <c r="D37" s="15"/>
      <c r="E37" s="15"/>
      <c r="F37" s="126"/>
      <c r="G37" s="17"/>
      <c r="L37" s="15"/>
    </row>
    <row r="38" spans="1:26" x14ac:dyDescent="0.4">
      <c r="A38" s="14"/>
      <c r="B38" s="13"/>
      <c r="C38" s="82" t="s">
        <v>275</v>
      </c>
      <c r="D38" s="17"/>
      <c r="E38" s="17"/>
      <c r="F38" s="130">
        <v>118</v>
      </c>
      <c r="G38" s="17"/>
      <c r="L38" s="15"/>
    </row>
    <row r="39" spans="1:26" x14ac:dyDescent="0.4">
      <c r="A39" s="14"/>
      <c r="B39" s="13"/>
      <c r="C39" s="81" t="s">
        <v>276</v>
      </c>
      <c r="D39" s="17"/>
      <c r="E39" s="17"/>
      <c r="F39" s="130">
        <v>114</v>
      </c>
      <c r="G39" s="17"/>
      <c r="L39" s="15"/>
    </row>
    <row r="40" spans="1:26" x14ac:dyDescent="0.4">
      <c r="A40" s="93"/>
      <c r="B40" s="13"/>
      <c r="C40" s="83" t="s">
        <v>277</v>
      </c>
      <c r="D40" s="13"/>
      <c r="E40" s="13"/>
      <c r="F40" s="132">
        <v>115</v>
      </c>
      <c r="G40" s="17"/>
      <c r="L40" s="17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x14ac:dyDescent="0.4">
      <c r="A41" s="90"/>
      <c r="B41" s="90"/>
      <c r="C41" s="138"/>
      <c r="D41" s="92"/>
      <c r="E41" s="92"/>
      <c r="F41" s="133">
        <f>SUM(F38:F40)</f>
        <v>347</v>
      </c>
      <c r="G41" s="91"/>
      <c r="H41" s="90"/>
      <c r="I41" s="92"/>
      <c r="J41" s="92"/>
      <c r="K41" s="92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x14ac:dyDescent="0.4">
      <c r="B42" s="10" t="s">
        <v>15</v>
      </c>
      <c r="F42" s="124"/>
    </row>
    <row r="43" spans="1:26" x14ac:dyDescent="0.4">
      <c r="A43" s="11"/>
      <c r="B43" s="86" t="s">
        <v>288</v>
      </c>
      <c r="C43" s="86"/>
      <c r="D43" s="86"/>
      <c r="E43" s="86"/>
      <c r="F43" s="136"/>
      <c r="G43" s="13"/>
      <c r="H43" s="13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319" t="s">
        <v>289</v>
      </c>
      <c r="V43" s="319"/>
      <c r="W43" s="319"/>
      <c r="X43" s="319"/>
      <c r="Y43" s="319"/>
      <c r="Z43" s="319"/>
    </row>
    <row r="44" spans="1:26" ht="20.5" thickBot="1" x14ac:dyDescent="0.45">
      <c r="F44" s="124"/>
    </row>
    <row r="45" spans="1:26" ht="20.5" thickBot="1" x14ac:dyDescent="0.45">
      <c r="B45" s="154">
        <v>1</v>
      </c>
      <c r="C45" s="19" t="s">
        <v>302</v>
      </c>
      <c r="F45" s="124"/>
      <c r="G45" s="19"/>
      <c r="H45" s="14"/>
      <c r="I45" s="14"/>
      <c r="J45" s="124"/>
      <c r="U45" s="154">
        <v>1</v>
      </c>
      <c r="V45" s="87" t="s">
        <v>307</v>
      </c>
    </row>
    <row r="46" spans="1:26" x14ac:dyDescent="0.4">
      <c r="B46" s="15"/>
      <c r="C46" s="79" t="s">
        <v>270</v>
      </c>
      <c r="F46" s="124">
        <v>123</v>
      </c>
      <c r="V46" s="77" t="s">
        <v>308</v>
      </c>
      <c r="X46" s="134">
        <v>115</v>
      </c>
    </row>
    <row r="47" spans="1:26" x14ac:dyDescent="0.4">
      <c r="B47" s="15"/>
      <c r="C47" s="79" t="s">
        <v>303</v>
      </c>
      <c r="F47" s="128">
        <v>118</v>
      </c>
      <c r="V47" s="77" t="s">
        <v>309</v>
      </c>
      <c r="X47" s="135">
        <v>110</v>
      </c>
    </row>
    <row r="48" spans="1:26" x14ac:dyDescent="0.4">
      <c r="B48" s="15"/>
      <c r="F48" s="126">
        <f>SUM(F46:F47)</f>
        <v>241</v>
      </c>
      <c r="V48" s="77"/>
      <c r="X48" s="126">
        <f>SUM(X46:X47)</f>
        <v>225</v>
      </c>
    </row>
    <row r="49" spans="2:24" ht="20.5" thickBot="1" x14ac:dyDescent="0.45">
      <c r="B49" s="15"/>
      <c r="F49" s="124"/>
    </row>
    <row r="50" spans="2:24" ht="20.5" thickBot="1" x14ac:dyDescent="0.45">
      <c r="B50" s="154">
        <v>2</v>
      </c>
      <c r="C50" s="19" t="s">
        <v>293</v>
      </c>
      <c r="F50" s="124"/>
      <c r="U50" s="15">
        <v>2</v>
      </c>
      <c r="V50" s="87" t="s">
        <v>304</v>
      </c>
    </row>
    <row r="51" spans="2:24" x14ac:dyDescent="0.4">
      <c r="B51" s="15"/>
      <c r="C51" s="79" t="s">
        <v>270</v>
      </c>
      <c r="F51" s="124">
        <v>123</v>
      </c>
      <c r="V51" s="77" t="s">
        <v>305</v>
      </c>
      <c r="X51" s="134">
        <v>110</v>
      </c>
    </row>
    <row r="52" spans="2:24" x14ac:dyDescent="0.4">
      <c r="B52" s="15"/>
      <c r="C52" s="79" t="s">
        <v>273</v>
      </c>
      <c r="F52" s="128">
        <v>115</v>
      </c>
      <c r="V52" s="77" t="s">
        <v>306</v>
      </c>
      <c r="X52" s="135">
        <v>112</v>
      </c>
    </row>
    <row r="53" spans="2:24" x14ac:dyDescent="0.4">
      <c r="B53" s="15"/>
      <c r="C53" s="79"/>
      <c r="F53" s="126">
        <f>SUM(F51:F52)</f>
        <v>238</v>
      </c>
      <c r="V53" s="77"/>
      <c r="X53" s="137">
        <f>SUM(X51:X52)</f>
        <v>222</v>
      </c>
    </row>
    <row r="54" spans="2:24" ht="20.5" thickBot="1" x14ac:dyDescent="0.45">
      <c r="B54" s="15"/>
      <c r="F54" s="124"/>
    </row>
    <row r="55" spans="2:24" ht="20.5" thickBot="1" x14ac:dyDescent="0.45">
      <c r="B55" s="154">
        <v>3</v>
      </c>
      <c r="C55" s="19" t="s">
        <v>294</v>
      </c>
      <c r="F55" s="124"/>
      <c r="U55" s="15">
        <v>3</v>
      </c>
      <c r="V55" s="87" t="s">
        <v>310</v>
      </c>
    </row>
    <row r="56" spans="2:24" x14ac:dyDescent="0.4">
      <c r="B56" s="15"/>
      <c r="C56" s="79" t="s">
        <v>266</v>
      </c>
      <c r="F56" s="124">
        <v>119</v>
      </c>
      <c r="V56" s="77" t="s">
        <v>311</v>
      </c>
      <c r="X56" s="130">
        <v>110</v>
      </c>
    </row>
    <row r="57" spans="2:24" x14ac:dyDescent="0.4">
      <c r="B57" s="15"/>
      <c r="C57" s="79" t="s">
        <v>267</v>
      </c>
      <c r="F57" s="128">
        <v>116</v>
      </c>
      <c r="V57" s="77" t="s">
        <v>312</v>
      </c>
      <c r="X57" s="135">
        <v>111</v>
      </c>
    </row>
    <row r="58" spans="2:24" x14ac:dyDescent="0.4">
      <c r="B58" s="15"/>
      <c r="C58" s="79"/>
      <c r="F58" s="126">
        <f>SUM(F56:F57)</f>
        <v>235</v>
      </c>
      <c r="G58" s="139" t="s">
        <v>369</v>
      </c>
      <c r="V58" s="77"/>
      <c r="X58" s="137">
        <f>SUM(X56:X57)</f>
        <v>221</v>
      </c>
    </row>
    <row r="59" spans="2:24" x14ac:dyDescent="0.4">
      <c r="B59" s="15"/>
      <c r="F59" s="124"/>
    </row>
    <row r="60" spans="2:24" x14ac:dyDescent="0.4">
      <c r="B60" s="15">
        <v>4</v>
      </c>
      <c r="C60" s="19" t="s">
        <v>295</v>
      </c>
      <c r="F60" s="124"/>
    </row>
    <row r="61" spans="2:24" x14ac:dyDescent="0.4">
      <c r="B61" s="15"/>
      <c r="C61" s="79" t="s">
        <v>268</v>
      </c>
      <c r="F61" s="124">
        <v>116</v>
      </c>
    </row>
    <row r="62" spans="2:24" x14ac:dyDescent="0.4">
      <c r="B62" s="15"/>
      <c r="C62" s="79" t="s">
        <v>296</v>
      </c>
      <c r="F62" s="128">
        <v>119</v>
      </c>
    </row>
    <row r="63" spans="2:24" x14ac:dyDescent="0.4">
      <c r="B63" s="15"/>
      <c r="C63" s="79"/>
      <c r="F63" s="126">
        <f>SUM(F61:F62)</f>
        <v>235</v>
      </c>
    </row>
    <row r="64" spans="2:24" x14ac:dyDescent="0.4">
      <c r="B64" s="15"/>
      <c r="F64" s="124"/>
    </row>
    <row r="65" spans="2:8" x14ac:dyDescent="0.4">
      <c r="B65" s="15">
        <v>5</v>
      </c>
      <c r="C65" s="19" t="s">
        <v>297</v>
      </c>
      <c r="F65" s="124"/>
    </row>
    <row r="66" spans="2:8" x14ac:dyDescent="0.4">
      <c r="B66" s="15"/>
      <c r="C66" s="79" t="s">
        <v>298</v>
      </c>
      <c r="F66" s="124">
        <v>122</v>
      </c>
    </row>
    <row r="67" spans="2:8" x14ac:dyDescent="0.4">
      <c r="B67" s="15"/>
      <c r="C67" s="79" t="s">
        <v>299</v>
      </c>
      <c r="F67" s="128">
        <v>112</v>
      </c>
      <c r="G67" s="93"/>
    </row>
    <row r="68" spans="2:8" x14ac:dyDescent="0.4">
      <c r="B68" s="15"/>
      <c r="C68" s="79"/>
      <c r="F68" s="126">
        <f>SUM(F66:F67)</f>
        <v>234</v>
      </c>
    </row>
    <row r="69" spans="2:8" x14ac:dyDescent="0.4">
      <c r="B69" s="15"/>
      <c r="F69" s="124"/>
    </row>
    <row r="70" spans="2:8" x14ac:dyDescent="0.4">
      <c r="B70" s="15">
        <v>6</v>
      </c>
      <c r="C70" s="19" t="s">
        <v>291</v>
      </c>
      <c r="F70" s="124"/>
    </row>
    <row r="71" spans="2:8" x14ac:dyDescent="0.4">
      <c r="B71" s="15"/>
      <c r="C71" s="79" t="s">
        <v>275</v>
      </c>
      <c r="F71" s="124">
        <v>118</v>
      </c>
    </row>
    <row r="72" spans="2:8" x14ac:dyDescent="0.4">
      <c r="B72" s="15"/>
      <c r="C72" s="79" t="s">
        <v>276</v>
      </c>
      <c r="F72" s="128">
        <v>114</v>
      </c>
    </row>
    <row r="73" spans="2:8" x14ac:dyDescent="0.4">
      <c r="B73" s="15"/>
      <c r="C73" s="79"/>
      <c r="F73" s="126">
        <f>SUM(F71:F72)</f>
        <v>232</v>
      </c>
      <c r="G73" s="139" t="s">
        <v>369</v>
      </c>
    </row>
    <row r="74" spans="2:8" x14ac:dyDescent="0.4">
      <c r="B74" s="15"/>
      <c r="F74" s="124"/>
    </row>
    <row r="75" spans="2:8" x14ac:dyDescent="0.4">
      <c r="B75" s="15">
        <v>7</v>
      </c>
      <c r="C75" s="19" t="s">
        <v>300</v>
      </c>
    </row>
    <row r="76" spans="2:8" x14ac:dyDescent="0.4">
      <c r="B76" s="15"/>
      <c r="C76" s="79" t="s">
        <v>301</v>
      </c>
      <c r="D76" s="79" t="s">
        <v>301</v>
      </c>
      <c r="F76" s="124">
        <v>114</v>
      </c>
      <c r="H76" s="14"/>
    </row>
    <row r="77" spans="2:8" x14ac:dyDescent="0.4">
      <c r="B77" s="15"/>
      <c r="C77" s="79" t="s">
        <v>275</v>
      </c>
      <c r="D77" s="79" t="s">
        <v>275</v>
      </c>
      <c r="F77" s="128">
        <v>118</v>
      </c>
      <c r="H77" s="14"/>
    </row>
    <row r="78" spans="2:8" x14ac:dyDescent="0.4">
      <c r="B78" s="15"/>
      <c r="D78" s="79"/>
      <c r="F78" s="126">
        <f>SUM(F76:F77)</f>
        <v>232</v>
      </c>
      <c r="H78" s="14"/>
    </row>
    <row r="79" spans="2:8" x14ac:dyDescent="0.4">
      <c r="B79" s="15">
        <v>8</v>
      </c>
      <c r="C79" s="19" t="s">
        <v>292</v>
      </c>
      <c r="F79" s="124"/>
    </row>
    <row r="80" spans="2:8" x14ac:dyDescent="0.4">
      <c r="C80" s="79" t="s">
        <v>277</v>
      </c>
      <c r="F80" s="124">
        <v>115</v>
      </c>
    </row>
    <row r="81" spans="1:26" x14ac:dyDescent="0.4">
      <c r="C81" s="79" t="s">
        <v>279</v>
      </c>
      <c r="F81" s="128">
        <v>116</v>
      </c>
    </row>
    <row r="82" spans="1:26" x14ac:dyDescent="0.4">
      <c r="C82" s="79"/>
      <c r="F82" s="126">
        <f>SUM(F80:F81)</f>
        <v>231</v>
      </c>
    </row>
    <row r="83" spans="1:26" x14ac:dyDescent="0.4">
      <c r="A83" s="90"/>
      <c r="B83" s="90"/>
      <c r="C83" s="91"/>
      <c r="D83" s="91"/>
      <c r="E83" s="91"/>
      <c r="F83" s="128"/>
      <c r="G83" s="91"/>
      <c r="H83" s="90"/>
      <c r="I83" s="92"/>
      <c r="J83" s="92"/>
      <c r="K83" s="92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spans="1:26" x14ac:dyDescent="0.4">
      <c r="A84" s="11"/>
      <c r="B84" s="86" t="s">
        <v>313</v>
      </c>
      <c r="C84" s="86"/>
      <c r="D84" s="86"/>
      <c r="E84" s="86"/>
      <c r="F84" s="136"/>
      <c r="G84" s="13"/>
      <c r="H84" s="13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319" t="s">
        <v>15</v>
      </c>
      <c r="V84" s="319"/>
      <c r="W84" s="319"/>
      <c r="X84" s="319"/>
      <c r="Y84" s="319"/>
      <c r="Z84" s="319"/>
    </row>
    <row r="85" spans="1:26" ht="20.5" thickBot="1" x14ac:dyDescent="0.45">
      <c r="F85" s="124"/>
    </row>
    <row r="86" spans="1:26" ht="20.5" thickBot="1" x14ac:dyDescent="0.45">
      <c r="B86" s="155">
        <v>1</v>
      </c>
      <c r="C86" s="19" t="s">
        <v>317</v>
      </c>
      <c r="F86" s="124"/>
      <c r="H86" s="16"/>
      <c r="I86" s="93"/>
      <c r="J86" s="93"/>
      <c r="K86" s="127"/>
      <c r="L86" s="94"/>
    </row>
    <row r="87" spans="1:26" x14ac:dyDescent="0.4">
      <c r="C87" s="79" t="s">
        <v>318</v>
      </c>
      <c r="F87" s="124">
        <v>120</v>
      </c>
      <c r="H87" s="81"/>
      <c r="I87" s="93"/>
      <c r="J87" s="93"/>
      <c r="K87" s="127"/>
      <c r="L87" s="94"/>
    </row>
    <row r="88" spans="1:26" x14ac:dyDescent="0.4">
      <c r="C88" s="79" t="s">
        <v>319</v>
      </c>
      <c r="F88" s="128">
        <v>114</v>
      </c>
      <c r="H88" s="81"/>
      <c r="I88" s="93"/>
      <c r="J88" s="93"/>
      <c r="K88" s="127"/>
      <c r="L88" s="94"/>
    </row>
    <row r="89" spans="1:26" x14ac:dyDescent="0.4">
      <c r="C89" s="79"/>
      <c r="F89" s="126">
        <f>SUM(F87:F88)</f>
        <v>234</v>
      </c>
      <c r="H89" s="81"/>
      <c r="I89" s="93"/>
      <c r="J89" s="93"/>
      <c r="K89" s="125"/>
      <c r="L89" s="94"/>
    </row>
    <row r="90" spans="1:26" ht="20.5" thickBot="1" x14ac:dyDescent="0.45">
      <c r="F90" s="124"/>
      <c r="H90" s="94"/>
      <c r="I90" s="17"/>
      <c r="J90" s="17"/>
      <c r="K90" s="17"/>
      <c r="L90" s="94"/>
    </row>
    <row r="91" spans="1:26" ht="20.5" thickBot="1" x14ac:dyDescent="0.45">
      <c r="B91" s="154">
        <v>2</v>
      </c>
      <c r="C91" s="19" t="s">
        <v>326</v>
      </c>
      <c r="F91" s="124"/>
      <c r="G91" s="10"/>
    </row>
    <row r="92" spans="1:26" x14ac:dyDescent="0.4">
      <c r="C92" s="79" t="s">
        <v>327</v>
      </c>
      <c r="F92" s="124">
        <v>113</v>
      </c>
      <c r="G92" s="10"/>
    </row>
    <row r="93" spans="1:26" x14ac:dyDescent="0.4">
      <c r="C93" s="79" t="s">
        <v>328</v>
      </c>
      <c r="F93" s="128">
        <v>118</v>
      </c>
      <c r="G93" s="10"/>
    </row>
    <row r="94" spans="1:26" x14ac:dyDescent="0.4">
      <c r="F94" s="126">
        <f>SUM(F92:F93)</f>
        <v>231</v>
      </c>
      <c r="G94" s="10"/>
    </row>
    <row r="95" spans="1:26" x14ac:dyDescent="0.4">
      <c r="F95" s="124"/>
    </row>
    <row r="96" spans="1:26" x14ac:dyDescent="0.4">
      <c r="B96" s="15">
        <v>3</v>
      </c>
      <c r="C96" s="19" t="s">
        <v>320</v>
      </c>
      <c r="F96" s="124"/>
    </row>
    <row r="97" spans="2:6" x14ac:dyDescent="0.4">
      <c r="C97" s="79" t="s">
        <v>321</v>
      </c>
      <c r="F97" s="124">
        <v>111</v>
      </c>
    </row>
    <row r="98" spans="2:6" x14ac:dyDescent="0.4">
      <c r="C98" s="79" t="s">
        <v>322</v>
      </c>
      <c r="F98" s="128">
        <v>119</v>
      </c>
    </row>
    <row r="99" spans="2:6" x14ac:dyDescent="0.4">
      <c r="C99" s="79"/>
      <c r="F99" s="126">
        <f>SUM(F97:F98)</f>
        <v>230</v>
      </c>
    </row>
    <row r="100" spans="2:6" x14ac:dyDescent="0.4">
      <c r="F100" s="124"/>
    </row>
    <row r="101" spans="2:6" x14ac:dyDescent="0.4">
      <c r="B101" s="15">
        <v>4</v>
      </c>
      <c r="C101" s="10" t="s">
        <v>314</v>
      </c>
      <c r="D101" s="10"/>
      <c r="E101" s="10"/>
      <c r="F101" s="10"/>
    </row>
    <row r="102" spans="2:6" x14ac:dyDescent="0.4">
      <c r="C102" s="77" t="s">
        <v>315</v>
      </c>
      <c r="D102" s="10"/>
      <c r="E102" s="10"/>
      <c r="F102" s="134">
        <v>100</v>
      </c>
    </row>
    <row r="103" spans="2:6" x14ac:dyDescent="0.4">
      <c r="C103" s="77" t="s">
        <v>316</v>
      </c>
      <c r="D103" s="10"/>
      <c r="E103" s="10"/>
      <c r="F103" s="135">
        <v>103</v>
      </c>
    </row>
    <row r="104" spans="2:6" x14ac:dyDescent="0.4">
      <c r="C104" s="10"/>
      <c r="D104" s="10"/>
      <c r="E104" s="10"/>
      <c r="F104" s="137">
        <v>203</v>
      </c>
    </row>
    <row r="105" spans="2:6" x14ac:dyDescent="0.4">
      <c r="F105" s="124"/>
    </row>
    <row r="106" spans="2:6" x14ac:dyDescent="0.4">
      <c r="B106" s="15">
        <v>5</v>
      </c>
      <c r="C106" s="19" t="s">
        <v>323</v>
      </c>
      <c r="F106" s="124"/>
    </row>
    <row r="107" spans="2:6" x14ac:dyDescent="0.4">
      <c r="C107" s="79" t="s">
        <v>324</v>
      </c>
      <c r="F107" s="124">
        <v>101</v>
      </c>
    </row>
    <row r="108" spans="2:6" x14ac:dyDescent="0.4">
      <c r="C108" s="79" t="s">
        <v>325</v>
      </c>
      <c r="F108" s="128">
        <v>93</v>
      </c>
    </row>
    <row r="109" spans="2:6" x14ac:dyDescent="0.4">
      <c r="C109" s="79"/>
      <c r="F109" s="126">
        <f>SUM(F107:F108)</f>
        <v>194</v>
      </c>
    </row>
  </sheetData>
  <mergeCells count="5">
    <mergeCell ref="U43:Z43"/>
    <mergeCell ref="U84:Z84"/>
    <mergeCell ref="B1:Y1"/>
    <mergeCell ref="I9:W9"/>
    <mergeCell ref="U11:Z11"/>
  </mergeCells>
  <phoneticPr fontId="0" type="noConversion"/>
  <conditionalFormatting sqref="I18:K36">
    <cfRule type="cellIs" dxfId="10" priority="1" stopIfTrue="1" operator="equal">
      <formula>50</formula>
    </cfRule>
  </conditionalFormatting>
  <pageMargins left="0.75" right="0.75" top="1" bottom="1" header="0.5" footer="0.5"/>
  <pageSetup scale="60" orientation="portrait" r:id="rId1"/>
  <headerFooter alignWithMargins="0"/>
  <rowBreaks count="2" manualBreakCount="2">
    <brk id="41" max="16383" man="1"/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zoomScaleNormal="100" workbookViewId="0"/>
  </sheetViews>
  <sheetFormatPr defaultColWidth="9.1796875" defaultRowHeight="20" x14ac:dyDescent="0.4"/>
  <cols>
    <col min="1" max="1" width="5.54296875" style="10" bestFit="1" customWidth="1"/>
    <col min="2" max="2" width="7.81640625" style="10" bestFit="1" customWidth="1"/>
    <col min="3" max="3" width="20.453125" style="14" customWidth="1"/>
    <col min="4" max="4" width="19.7265625" style="14" hidden="1" customWidth="1"/>
    <col min="5" max="5" width="4.26953125" style="14" hidden="1" customWidth="1"/>
    <col min="6" max="6" width="10.453125" style="14" customWidth="1"/>
    <col min="7" max="7" width="6.81640625" style="14" bestFit="1" customWidth="1"/>
    <col min="8" max="8" width="7.453125" style="10" bestFit="1" customWidth="1"/>
    <col min="9" max="11" width="9.1796875" style="15" customWidth="1"/>
    <col min="12" max="12" width="9.1796875" style="10"/>
    <col min="13" max="20" width="0" style="10" hidden="1" customWidth="1"/>
    <col min="21" max="16384" width="9.1796875" style="10"/>
  </cols>
  <sheetData>
    <row r="1" spans="1:26" x14ac:dyDescent="0.4">
      <c r="B1" s="320" t="s">
        <v>16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</row>
    <row r="2" spans="1:26" x14ac:dyDescent="0.4">
      <c r="A2" s="1"/>
      <c r="B2" s="1"/>
      <c r="D2" s="1"/>
      <c r="E2" s="1"/>
      <c r="F2" s="1"/>
      <c r="G2" s="1"/>
      <c r="H2" s="1"/>
      <c r="I2" s="1"/>
      <c r="J2" s="1" t="s">
        <v>571</v>
      </c>
      <c r="K2" s="1"/>
      <c r="M2" s="1" t="s">
        <v>17</v>
      </c>
      <c r="N2" s="1" t="s">
        <v>17</v>
      </c>
      <c r="O2" s="1" t="s">
        <v>17</v>
      </c>
      <c r="P2" s="1" t="s">
        <v>17</v>
      </c>
      <c r="Q2" s="1" t="s">
        <v>17</v>
      </c>
      <c r="R2" s="1" t="s">
        <v>17</v>
      </c>
      <c r="S2" s="1" t="s">
        <v>17</v>
      </c>
      <c r="T2" s="9"/>
    </row>
    <row r="3" spans="1:26" x14ac:dyDescent="0.4">
      <c r="A3" s="1"/>
      <c r="B3" s="1"/>
      <c r="D3" s="1"/>
      <c r="E3" s="1"/>
      <c r="F3" s="1"/>
      <c r="G3" s="1"/>
      <c r="H3" s="1"/>
      <c r="I3" s="1"/>
      <c r="J3" s="1" t="s">
        <v>572</v>
      </c>
      <c r="K3" s="1"/>
      <c r="M3" s="1" t="s">
        <v>18</v>
      </c>
      <c r="N3" s="1" t="s">
        <v>18</v>
      </c>
      <c r="O3" s="1" t="s">
        <v>18</v>
      </c>
      <c r="P3" s="1" t="s">
        <v>18</v>
      </c>
      <c r="Q3" s="1" t="s">
        <v>18</v>
      </c>
      <c r="R3" s="1" t="s">
        <v>18</v>
      </c>
      <c r="S3" s="1" t="s">
        <v>18</v>
      </c>
      <c r="T3" s="9"/>
    </row>
    <row r="4" spans="1:26" ht="20.5" thickBot="1" x14ac:dyDescent="0.45">
      <c r="A4" s="1"/>
      <c r="B4" s="1"/>
      <c r="D4" s="1"/>
      <c r="E4" s="1"/>
      <c r="F4" s="1"/>
      <c r="G4" s="1"/>
      <c r="H4" s="1"/>
      <c r="I4" s="1"/>
      <c r="J4" s="1"/>
      <c r="K4" s="1"/>
      <c r="M4" s="1"/>
      <c r="N4" s="1"/>
      <c r="O4" s="1"/>
      <c r="P4" s="1"/>
      <c r="Q4" s="1"/>
      <c r="R4" s="1"/>
      <c r="S4" s="1"/>
      <c r="T4" s="9"/>
    </row>
    <row r="5" spans="1:26" x14ac:dyDescent="0.4">
      <c r="A5" s="96"/>
      <c r="B5" s="97"/>
      <c r="C5" s="98" t="s">
        <v>329</v>
      </c>
      <c r="D5" s="97"/>
      <c r="E5" s="97"/>
      <c r="F5" s="97"/>
      <c r="G5" s="97"/>
      <c r="H5" s="97"/>
      <c r="I5" s="97"/>
      <c r="J5" s="97"/>
      <c r="K5" s="97"/>
      <c r="L5" s="99" t="s">
        <v>332</v>
      </c>
      <c r="M5" s="97"/>
      <c r="N5" s="97"/>
      <c r="O5" s="97"/>
      <c r="P5" s="97"/>
      <c r="Q5" s="97"/>
      <c r="R5" s="97"/>
      <c r="S5" s="97"/>
      <c r="T5" s="100"/>
      <c r="U5" s="99"/>
      <c r="V5" s="99"/>
      <c r="W5" s="99"/>
      <c r="X5" s="99"/>
      <c r="Y5" s="99"/>
      <c r="Z5" s="101"/>
    </row>
    <row r="6" spans="1:26" x14ac:dyDescent="0.4">
      <c r="A6" s="102"/>
      <c r="B6" s="5"/>
      <c r="C6" s="84" t="s">
        <v>330</v>
      </c>
      <c r="D6" s="5"/>
      <c r="E6" s="5"/>
      <c r="F6" s="5"/>
      <c r="G6" s="5"/>
      <c r="H6" s="5"/>
      <c r="I6" s="5"/>
      <c r="J6" s="5"/>
      <c r="K6" s="5"/>
      <c r="L6" s="94"/>
      <c r="M6" s="5"/>
      <c r="N6" s="5"/>
      <c r="O6" s="5"/>
      <c r="P6" s="5"/>
      <c r="Q6" s="5"/>
      <c r="R6" s="5"/>
      <c r="S6" s="5"/>
      <c r="T6" s="13"/>
      <c r="U6" s="94"/>
      <c r="V6" s="94"/>
      <c r="W6" s="94"/>
      <c r="X6" s="94"/>
      <c r="Y6" s="94"/>
      <c r="Z6" s="103"/>
    </row>
    <row r="7" spans="1:26" x14ac:dyDescent="0.4">
      <c r="A7" s="102"/>
      <c r="B7" s="5"/>
      <c r="C7" s="84" t="s">
        <v>331</v>
      </c>
      <c r="D7" s="5"/>
      <c r="E7" s="5"/>
      <c r="F7" s="5"/>
      <c r="G7" s="5"/>
      <c r="H7" s="5"/>
      <c r="I7" s="5"/>
      <c r="J7" s="5"/>
      <c r="K7" s="5"/>
      <c r="L7" s="94"/>
      <c r="M7" s="5"/>
      <c r="N7" s="5"/>
      <c r="O7" s="5"/>
      <c r="P7" s="5"/>
      <c r="Q7" s="5"/>
      <c r="R7" s="5"/>
      <c r="S7" s="5"/>
      <c r="T7" s="13"/>
      <c r="U7" s="94"/>
      <c r="V7" s="94"/>
      <c r="W7" s="94"/>
      <c r="X7" s="94"/>
      <c r="Y7" s="94"/>
      <c r="Z7" s="103"/>
    </row>
    <row r="8" spans="1:26" ht="20.5" thickBot="1" x14ac:dyDescent="0.45">
      <c r="A8" s="104"/>
      <c r="B8" s="105"/>
      <c r="C8" s="106"/>
      <c r="D8" s="105"/>
      <c r="E8" s="105"/>
      <c r="F8" s="105"/>
      <c r="G8" s="105"/>
      <c r="H8" s="105"/>
      <c r="I8" s="105"/>
      <c r="J8" s="105"/>
      <c r="K8" s="105"/>
      <c r="L8" s="107"/>
      <c r="M8" s="105"/>
      <c r="N8" s="105"/>
      <c r="O8" s="105"/>
      <c r="P8" s="105"/>
      <c r="Q8" s="105"/>
      <c r="R8" s="105"/>
      <c r="S8" s="105"/>
      <c r="T8" s="108"/>
      <c r="U8" s="107"/>
      <c r="V8" s="107"/>
      <c r="W8" s="107"/>
      <c r="X8" s="107"/>
      <c r="Y8" s="107"/>
      <c r="Z8" s="109"/>
    </row>
    <row r="9" spans="1:26" x14ac:dyDescent="0.4">
      <c r="A9" s="11"/>
      <c r="B9" s="12"/>
      <c r="C9" s="9"/>
      <c r="D9" s="9"/>
      <c r="E9" s="9"/>
      <c r="F9" s="9"/>
      <c r="G9" s="13"/>
      <c r="H9" s="13"/>
      <c r="I9" s="321" t="s">
        <v>15</v>
      </c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</row>
    <row r="10" spans="1:26" x14ac:dyDescent="0.4">
      <c r="A10" s="11"/>
      <c r="B10" s="12"/>
      <c r="C10" s="9"/>
      <c r="D10" s="9"/>
      <c r="E10" s="9"/>
      <c r="F10" s="9"/>
      <c r="G10" s="13"/>
      <c r="H10" s="13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spans="1:26" x14ac:dyDescent="0.4">
      <c r="A11" s="11"/>
      <c r="B11" s="86" t="s">
        <v>290</v>
      </c>
      <c r="C11" s="86"/>
      <c r="D11" s="86"/>
      <c r="E11" s="86"/>
      <c r="F11" s="86"/>
      <c r="G11" s="13"/>
      <c r="H11" s="13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319" t="s">
        <v>288</v>
      </c>
      <c r="V11" s="319"/>
      <c r="W11" s="319"/>
      <c r="X11" s="319"/>
      <c r="Y11" s="319"/>
      <c r="Z11" s="319"/>
    </row>
    <row r="12" spans="1:26" ht="20.5" thickBot="1" x14ac:dyDescent="0.45">
      <c r="A12" s="9"/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26" ht="20.5" thickBot="1" x14ac:dyDescent="0.45">
      <c r="A13" s="9"/>
      <c r="B13" s="153">
        <v>1</v>
      </c>
      <c r="C13" s="20" t="s">
        <v>581</v>
      </c>
      <c r="D13" s="13"/>
      <c r="E13" s="13"/>
      <c r="F13" s="13"/>
      <c r="G13" s="13"/>
      <c r="M13" s="9"/>
      <c r="N13" s="9"/>
      <c r="O13" s="9"/>
      <c r="P13" s="9"/>
      <c r="Q13" s="9"/>
      <c r="R13" s="9"/>
      <c r="S13" s="9"/>
      <c r="U13" s="154">
        <v>1</v>
      </c>
      <c r="V13" s="87" t="s">
        <v>274</v>
      </c>
    </row>
    <row r="14" spans="1:26" x14ac:dyDescent="0.4">
      <c r="C14" s="79" t="s">
        <v>584</v>
      </c>
      <c r="F14" s="124">
        <v>121</v>
      </c>
      <c r="V14" s="77" t="s">
        <v>583</v>
      </c>
      <c r="Y14" s="10">
        <v>118</v>
      </c>
    </row>
    <row r="15" spans="1:26" x14ac:dyDescent="0.4">
      <c r="A15" s="14"/>
      <c r="B15" s="13"/>
      <c r="C15" s="81" t="s">
        <v>582</v>
      </c>
      <c r="D15" s="17"/>
      <c r="E15" s="17"/>
      <c r="F15" s="127">
        <v>117</v>
      </c>
      <c r="G15" s="17"/>
      <c r="M15" s="15"/>
      <c r="N15" s="15"/>
      <c r="O15" s="15"/>
      <c r="P15" s="15"/>
      <c r="Q15" s="15"/>
      <c r="R15" s="15"/>
      <c r="S15" s="15"/>
      <c r="V15" s="77" t="s">
        <v>585</v>
      </c>
      <c r="X15" s="134"/>
      <c r="Y15" s="90">
        <v>122</v>
      </c>
    </row>
    <row r="16" spans="1:26" x14ac:dyDescent="0.4">
      <c r="A16" s="14"/>
      <c r="B16" s="13"/>
      <c r="C16" s="81" t="s">
        <v>583</v>
      </c>
      <c r="D16" s="17"/>
      <c r="E16" s="17"/>
      <c r="F16" s="128">
        <v>118</v>
      </c>
      <c r="G16" s="17"/>
      <c r="M16" s="15"/>
      <c r="N16" s="15"/>
      <c r="O16" s="15"/>
      <c r="P16" s="15"/>
      <c r="Q16" s="15"/>
      <c r="R16" s="15"/>
      <c r="S16" s="15"/>
      <c r="V16" s="77"/>
      <c r="X16" s="134"/>
      <c r="Y16" s="87">
        <f>SUM(Y14:Y15)</f>
        <v>240</v>
      </c>
    </row>
    <row r="17" spans="1:25" ht="20.5" thickBot="1" x14ac:dyDescent="0.45">
      <c r="A17" s="14"/>
      <c r="B17" s="13"/>
      <c r="C17" s="81"/>
      <c r="D17" s="17"/>
      <c r="E17" s="17"/>
      <c r="F17" s="125">
        <f>SUM(F14:F16)</f>
        <v>356</v>
      </c>
      <c r="G17" s="17"/>
      <c r="L17" s="15"/>
      <c r="M17" s="15"/>
      <c r="N17" s="15"/>
      <c r="O17" s="15"/>
      <c r="P17" s="15"/>
      <c r="Q17" s="15"/>
      <c r="R17" s="15"/>
      <c r="S17" s="15"/>
      <c r="V17" s="77"/>
      <c r="X17" s="274"/>
    </row>
    <row r="18" spans="1:25" ht="20.5" thickBot="1" x14ac:dyDescent="0.45">
      <c r="A18" s="14"/>
      <c r="B18" s="13"/>
      <c r="G18" s="17"/>
      <c r="H18" s="18"/>
      <c r="L18" s="15"/>
      <c r="M18" s="15"/>
      <c r="N18" s="15"/>
      <c r="O18" s="15"/>
      <c r="P18" s="15"/>
      <c r="Q18" s="15"/>
      <c r="R18" s="15"/>
      <c r="S18" s="15"/>
      <c r="U18" s="155">
        <v>2</v>
      </c>
      <c r="V18" s="87" t="s">
        <v>295</v>
      </c>
    </row>
    <row r="19" spans="1:25" x14ac:dyDescent="0.4">
      <c r="A19" s="14"/>
      <c r="B19" s="13">
        <v>2</v>
      </c>
      <c r="C19" s="16" t="s">
        <v>573</v>
      </c>
      <c r="D19" s="17"/>
      <c r="E19" s="17"/>
      <c r="F19" s="125"/>
      <c r="G19" s="17"/>
      <c r="H19" s="14"/>
      <c r="L19" s="15"/>
      <c r="M19" s="15"/>
      <c r="N19" s="15"/>
      <c r="O19" s="15"/>
      <c r="P19" s="15"/>
      <c r="Q19" s="15"/>
      <c r="R19" s="15"/>
      <c r="S19" s="15"/>
      <c r="V19" s="10" t="s">
        <v>586</v>
      </c>
      <c r="Y19" s="10">
        <v>116</v>
      </c>
    </row>
    <row r="20" spans="1:25" x14ac:dyDescent="0.4">
      <c r="A20" s="14"/>
      <c r="B20" s="13"/>
      <c r="C20" s="81" t="s">
        <v>574</v>
      </c>
      <c r="D20" s="17"/>
      <c r="E20" s="17"/>
      <c r="F20" s="130">
        <v>117</v>
      </c>
      <c r="G20" s="17"/>
      <c r="H20" s="14"/>
      <c r="L20" s="15"/>
      <c r="M20" s="15"/>
      <c r="N20" s="15"/>
      <c r="O20" s="15"/>
      <c r="P20" s="15"/>
      <c r="Q20" s="15"/>
      <c r="R20" s="15"/>
      <c r="S20" s="15"/>
      <c r="V20" s="10" t="s">
        <v>587</v>
      </c>
      <c r="Y20" s="90">
        <v>123</v>
      </c>
    </row>
    <row r="21" spans="1:25" x14ac:dyDescent="0.4">
      <c r="A21" s="14"/>
      <c r="B21" s="13"/>
      <c r="C21" s="81" t="s">
        <v>575</v>
      </c>
      <c r="D21" s="17"/>
      <c r="E21" s="17"/>
      <c r="F21" s="130">
        <v>118</v>
      </c>
      <c r="G21" s="17"/>
      <c r="H21" s="18"/>
      <c r="L21" s="15"/>
      <c r="M21" s="15"/>
      <c r="N21" s="15"/>
      <c r="O21" s="15"/>
      <c r="P21" s="15"/>
      <c r="Q21" s="15"/>
      <c r="R21" s="15"/>
      <c r="S21" s="15"/>
      <c r="Y21" s="87">
        <f>SUM(Y19:Y20)</f>
        <v>239</v>
      </c>
    </row>
    <row r="22" spans="1:25" x14ac:dyDescent="0.4">
      <c r="A22" s="14"/>
      <c r="B22" s="13"/>
      <c r="C22" s="81" t="s">
        <v>576</v>
      </c>
      <c r="D22" s="17"/>
      <c r="E22" s="17"/>
      <c r="F22" s="131">
        <v>113</v>
      </c>
      <c r="G22" s="17"/>
      <c r="H22" s="18"/>
      <c r="L22" s="15"/>
      <c r="M22" s="15"/>
      <c r="N22" s="15"/>
      <c r="O22" s="15"/>
      <c r="P22" s="15"/>
      <c r="Q22" s="15"/>
      <c r="R22" s="15"/>
      <c r="S22" s="15"/>
      <c r="V22" s="79"/>
      <c r="X22" s="130"/>
    </row>
    <row r="23" spans="1:25" x14ac:dyDescent="0.4">
      <c r="A23" s="14"/>
      <c r="B23" s="13"/>
      <c r="C23" s="81"/>
      <c r="D23" s="17"/>
      <c r="E23" s="17"/>
      <c r="F23" s="129">
        <f>SUM(F20:F22)</f>
        <v>348</v>
      </c>
      <c r="G23" s="17"/>
      <c r="H23" s="18"/>
      <c r="L23" s="15"/>
      <c r="M23" s="15"/>
      <c r="N23" s="15"/>
      <c r="O23" s="15"/>
      <c r="P23" s="15"/>
      <c r="Q23" s="15"/>
      <c r="R23" s="15"/>
      <c r="S23" s="15"/>
      <c r="U23" s="15">
        <v>3</v>
      </c>
      <c r="V23" s="87" t="s">
        <v>278</v>
      </c>
    </row>
    <row r="24" spans="1:25" x14ac:dyDescent="0.4">
      <c r="A24" s="14"/>
      <c r="B24" s="13"/>
      <c r="C24" s="16"/>
      <c r="D24" s="17"/>
      <c r="E24" s="17"/>
      <c r="F24" s="125"/>
      <c r="G24" s="17"/>
      <c r="H24" s="18"/>
      <c r="L24" s="15"/>
      <c r="M24" s="15"/>
      <c r="N24" s="15"/>
      <c r="O24" s="15"/>
      <c r="P24" s="15"/>
      <c r="Q24" s="15"/>
      <c r="R24" s="15"/>
      <c r="S24" s="15"/>
      <c r="U24" s="14"/>
      <c r="V24" s="77" t="s">
        <v>584</v>
      </c>
      <c r="X24" s="134"/>
      <c r="Y24" s="10">
        <v>121</v>
      </c>
    </row>
    <row r="25" spans="1:25" x14ac:dyDescent="0.4">
      <c r="A25" s="14"/>
      <c r="B25" s="13">
        <v>3</v>
      </c>
      <c r="C25" s="16" t="s">
        <v>577</v>
      </c>
      <c r="D25" s="17"/>
      <c r="E25" s="17"/>
      <c r="F25" s="125"/>
      <c r="G25" s="17"/>
      <c r="H25" s="18"/>
      <c r="L25" s="15"/>
      <c r="U25" s="14"/>
      <c r="V25" s="77" t="s">
        <v>582</v>
      </c>
      <c r="X25" s="134"/>
      <c r="Y25" s="90">
        <v>117</v>
      </c>
    </row>
    <row r="26" spans="1:25" x14ac:dyDescent="0.4">
      <c r="A26" s="14"/>
      <c r="B26" s="13"/>
      <c r="C26" s="85" t="s">
        <v>578</v>
      </c>
      <c r="D26" s="17"/>
      <c r="E26" s="17"/>
      <c r="F26" s="127">
        <v>112</v>
      </c>
      <c r="G26" s="17"/>
      <c r="H26" s="18"/>
      <c r="L26" s="15"/>
      <c r="U26" s="14"/>
      <c r="V26" s="77"/>
      <c r="X26" s="130"/>
      <c r="Y26" s="87">
        <f>SUM(Y24:Y25)</f>
        <v>238</v>
      </c>
    </row>
    <row r="27" spans="1:25" x14ac:dyDescent="0.4">
      <c r="A27" s="14"/>
      <c r="B27" s="13"/>
      <c r="C27" s="85" t="s">
        <v>579</v>
      </c>
      <c r="D27" s="17"/>
      <c r="E27" s="17"/>
      <c r="F27" s="127">
        <v>109</v>
      </c>
      <c r="G27" s="17"/>
      <c r="H27" s="18"/>
      <c r="L27" s="15"/>
      <c r="U27" s="14"/>
    </row>
    <row r="28" spans="1:25" x14ac:dyDescent="0.4">
      <c r="A28" s="14"/>
      <c r="B28" s="13"/>
      <c r="C28" s="81" t="s">
        <v>580</v>
      </c>
      <c r="D28" s="17"/>
      <c r="E28" s="17"/>
      <c r="F28" s="128">
        <v>111</v>
      </c>
      <c r="G28" s="17"/>
      <c r="L28" s="15"/>
      <c r="U28" s="15">
        <v>4</v>
      </c>
      <c r="V28" s="87" t="s">
        <v>591</v>
      </c>
    </row>
    <row r="29" spans="1:25" x14ac:dyDescent="0.4">
      <c r="A29" s="14"/>
      <c r="B29" s="13"/>
      <c r="C29" s="93"/>
      <c r="D29" s="93"/>
      <c r="E29" s="93"/>
      <c r="F29" s="125">
        <f>SUM(F26:F28)</f>
        <v>332</v>
      </c>
      <c r="G29" s="17"/>
      <c r="L29" s="15"/>
      <c r="U29" s="14"/>
      <c r="V29" s="10" t="s">
        <v>578</v>
      </c>
      <c r="Y29" s="10">
        <v>112</v>
      </c>
    </row>
    <row r="30" spans="1:25" x14ac:dyDescent="0.4">
      <c r="A30" s="14"/>
      <c r="B30" s="13"/>
      <c r="G30" s="17"/>
      <c r="L30" s="15"/>
      <c r="U30" s="14"/>
      <c r="V30" s="10" t="s">
        <v>579</v>
      </c>
      <c r="Y30" s="90">
        <v>109</v>
      </c>
    </row>
    <row r="31" spans="1:25" x14ac:dyDescent="0.4">
      <c r="A31" s="14"/>
      <c r="B31" s="13"/>
      <c r="G31" s="15"/>
      <c r="L31" s="15"/>
      <c r="U31" s="14"/>
      <c r="Y31" s="87">
        <f>SUM(Y29:Y30)</f>
        <v>221</v>
      </c>
    </row>
    <row r="32" spans="1:25" x14ac:dyDescent="0.4">
      <c r="A32" s="14"/>
      <c r="B32" s="13"/>
      <c r="G32" s="17"/>
      <c r="H32" s="18"/>
      <c r="L32" s="15"/>
      <c r="U32" s="14"/>
    </row>
    <row r="33" spans="1:26" x14ac:dyDescent="0.4">
      <c r="A33" s="14"/>
      <c r="B33" s="13"/>
      <c r="G33" s="17"/>
      <c r="H33" s="18"/>
      <c r="L33" s="15"/>
      <c r="U33" s="15">
        <v>5</v>
      </c>
      <c r="V33" s="87" t="s">
        <v>588</v>
      </c>
    </row>
    <row r="34" spans="1:26" x14ac:dyDescent="0.4">
      <c r="A34" s="14"/>
      <c r="B34" s="13"/>
      <c r="G34" s="13"/>
      <c r="H34" s="18"/>
      <c r="L34" s="15"/>
      <c r="V34" s="10" t="s">
        <v>589</v>
      </c>
      <c r="Y34" s="10">
        <v>101</v>
      </c>
    </row>
    <row r="35" spans="1:26" x14ac:dyDescent="0.4">
      <c r="A35" s="14"/>
      <c r="B35" s="13"/>
      <c r="G35" s="17"/>
      <c r="H35" s="18"/>
      <c r="L35" s="15"/>
      <c r="V35" s="10" t="s">
        <v>590</v>
      </c>
      <c r="Y35" s="90">
        <v>99</v>
      </c>
    </row>
    <row r="36" spans="1:26" x14ac:dyDescent="0.4">
      <c r="A36" s="14"/>
      <c r="B36" s="13"/>
      <c r="C36" s="16"/>
      <c r="D36" s="17"/>
      <c r="E36" s="17"/>
      <c r="F36" s="125"/>
      <c r="G36" s="17"/>
      <c r="H36" s="18"/>
      <c r="L36" s="15"/>
      <c r="Y36" s="87">
        <f>SUM(Y34:Y35)</f>
        <v>200</v>
      </c>
    </row>
    <row r="37" spans="1:26" x14ac:dyDescent="0.4">
      <c r="A37" s="14"/>
      <c r="B37" s="13"/>
      <c r="C37" s="19"/>
      <c r="D37" s="15"/>
      <c r="E37" s="15"/>
      <c r="F37" s="125"/>
      <c r="G37" s="17"/>
      <c r="L37" s="15"/>
    </row>
    <row r="38" spans="1:26" x14ac:dyDescent="0.4">
      <c r="A38" s="14"/>
      <c r="B38" s="13"/>
      <c r="C38" s="82"/>
      <c r="D38" s="17"/>
      <c r="E38" s="17"/>
      <c r="F38" s="130"/>
      <c r="G38" s="17"/>
      <c r="L38" s="15"/>
    </row>
    <row r="39" spans="1:26" x14ac:dyDescent="0.4">
      <c r="A39" s="14"/>
      <c r="B39" s="13"/>
      <c r="C39" s="81"/>
      <c r="D39" s="17"/>
      <c r="E39" s="17"/>
      <c r="F39" s="130"/>
      <c r="G39" s="17"/>
      <c r="L39" s="15"/>
    </row>
    <row r="40" spans="1:26" x14ac:dyDescent="0.4">
      <c r="A40" s="93"/>
      <c r="B40" s="13"/>
      <c r="C40" s="83"/>
      <c r="D40" s="13"/>
      <c r="E40" s="13"/>
      <c r="F40" s="226"/>
      <c r="G40" s="17"/>
      <c r="L40" s="17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x14ac:dyDescent="0.4">
      <c r="A41" s="90"/>
      <c r="B41" s="90"/>
      <c r="C41" s="138"/>
      <c r="D41" s="92"/>
      <c r="E41" s="92"/>
      <c r="F41" s="125"/>
      <c r="G41" s="91"/>
      <c r="H41" s="90"/>
      <c r="I41" s="92"/>
      <c r="J41" s="92"/>
      <c r="K41" s="92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x14ac:dyDescent="0.4">
      <c r="B42" s="10" t="s">
        <v>15</v>
      </c>
      <c r="F42" s="124"/>
    </row>
    <row r="43" spans="1:26" x14ac:dyDescent="0.4">
      <c r="A43" s="11"/>
      <c r="B43" s="86" t="s">
        <v>592</v>
      </c>
      <c r="C43" s="86"/>
      <c r="D43" s="86"/>
      <c r="E43" s="86"/>
      <c r="F43" s="136"/>
      <c r="G43" s="13"/>
      <c r="H43" s="13"/>
      <c r="I43" s="76"/>
      <c r="J43" s="76"/>
      <c r="K43" s="76"/>
      <c r="L43" s="278"/>
      <c r="M43" s="278"/>
      <c r="N43" s="278"/>
      <c r="O43" s="278"/>
      <c r="P43" s="278"/>
      <c r="Q43" s="278"/>
      <c r="R43" s="278"/>
      <c r="S43" s="278"/>
      <c r="T43" s="278"/>
      <c r="U43" s="322"/>
      <c r="V43" s="322"/>
      <c r="W43" s="322"/>
      <c r="X43" s="322"/>
      <c r="Y43" s="322"/>
      <c r="Z43" s="322"/>
    </row>
    <row r="44" spans="1:26" ht="20.5" thickBot="1" x14ac:dyDescent="0.45">
      <c r="F44" s="12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20.5" thickBot="1" x14ac:dyDescent="0.45">
      <c r="B45" s="154">
        <v>1</v>
      </c>
      <c r="C45" s="16" t="s">
        <v>596</v>
      </c>
      <c r="D45" s="93"/>
      <c r="E45" s="93"/>
      <c r="F45" s="127"/>
      <c r="G45" s="16"/>
      <c r="H45" s="93"/>
      <c r="I45" s="93"/>
      <c r="J45" s="124"/>
      <c r="L45" s="94"/>
      <c r="M45" s="94"/>
      <c r="N45" s="94"/>
      <c r="O45" s="94"/>
      <c r="P45" s="94"/>
      <c r="Q45" s="94"/>
      <c r="R45" s="94"/>
      <c r="S45" s="94"/>
      <c r="T45" s="94"/>
      <c r="U45" s="17"/>
      <c r="V45" s="280"/>
      <c r="W45" s="94"/>
      <c r="X45" s="94"/>
      <c r="Y45" s="94"/>
      <c r="Z45" s="94"/>
    </row>
    <row r="46" spans="1:26" x14ac:dyDescent="0.4">
      <c r="B46" s="15"/>
      <c r="C46" s="81" t="s">
        <v>580</v>
      </c>
      <c r="D46" s="93"/>
      <c r="E46" s="93"/>
      <c r="F46" s="127">
        <v>111</v>
      </c>
      <c r="G46" s="93"/>
      <c r="H46" s="94"/>
      <c r="I46" s="17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82"/>
      <c r="W46" s="94"/>
      <c r="X46" s="130"/>
      <c r="Y46" s="94"/>
      <c r="Z46" s="94"/>
    </row>
    <row r="47" spans="1:26" x14ac:dyDescent="0.4">
      <c r="B47" s="15"/>
      <c r="C47" s="81" t="s">
        <v>579</v>
      </c>
      <c r="D47" s="93"/>
      <c r="E47" s="93"/>
      <c r="F47" s="128">
        <v>109</v>
      </c>
      <c r="G47" s="93"/>
      <c r="H47" s="94"/>
      <c r="I47" s="17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82"/>
      <c r="W47" s="94"/>
      <c r="X47" s="130"/>
      <c r="Y47" s="94"/>
      <c r="Z47" s="94"/>
    </row>
    <row r="48" spans="1:26" x14ac:dyDescent="0.4">
      <c r="B48" s="15"/>
      <c r="C48" s="81"/>
      <c r="D48" s="93"/>
      <c r="E48" s="93"/>
      <c r="F48" s="125">
        <f>SUM(F46:F47)</f>
        <v>220</v>
      </c>
      <c r="G48" s="93"/>
      <c r="H48" s="94"/>
      <c r="I48" s="17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82"/>
      <c r="W48" s="94"/>
      <c r="X48" s="125"/>
      <c r="Y48" s="94"/>
      <c r="Z48" s="94"/>
    </row>
    <row r="49" spans="2:26" x14ac:dyDescent="0.4">
      <c r="B49" s="17"/>
      <c r="C49" s="93"/>
      <c r="D49" s="93"/>
      <c r="E49" s="93"/>
      <c r="F49" s="127"/>
      <c r="G49" s="93"/>
      <c r="H49" s="94"/>
      <c r="I49" s="17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2:26" x14ac:dyDescent="0.4">
      <c r="B50" s="17">
        <v>2</v>
      </c>
      <c r="C50" s="16" t="s">
        <v>593</v>
      </c>
      <c r="D50" s="93"/>
      <c r="E50" s="93"/>
      <c r="F50" s="127"/>
      <c r="G50" s="93"/>
      <c r="H50" s="94"/>
      <c r="I50" s="17"/>
      <c r="L50" s="94"/>
      <c r="M50" s="94"/>
      <c r="N50" s="94"/>
      <c r="O50" s="94"/>
      <c r="P50" s="94"/>
      <c r="Q50" s="94"/>
      <c r="R50" s="94"/>
      <c r="S50" s="94"/>
      <c r="T50" s="94"/>
      <c r="U50" s="17"/>
      <c r="V50" s="280"/>
      <c r="W50" s="94"/>
      <c r="X50" s="94"/>
      <c r="Y50" s="94"/>
      <c r="Z50" s="94"/>
    </row>
    <row r="51" spans="2:26" x14ac:dyDescent="0.4">
      <c r="B51" s="17"/>
      <c r="C51" s="81" t="s">
        <v>594</v>
      </c>
      <c r="D51" s="93"/>
      <c r="E51" s="93"/>
      <c r="F51" s="127">
        <v>100</v>
      </c>
      <c r="G51" s="93"/>
      <c r="H51" s="94"/>
      <c r="I51" s="17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82"/>
      <c r="W51" s="94"/>
      <c r="X51" s="130"/>
      <c r="Y51" s="94"/>
      <c r="Z51" s="94"/>
    </row>
    <row r="52" spans="2:26" x14ac:dyDescent="0.4">
      <c r="B52" s="17"/>
      <c r="C52" s="81" t="s">
        <v>595</v>
      </c>
      <c r="D52" s="93"/>
      <c r="E52" s="93"/>
      <c r="F52" s="128">
        <v>115</v>
      </c>
      <c r="G52" s="93"/>
      <c r="H52" s="94"/>
      <c r="I52" s="17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82"/>
      <c r="W52" s="94"/>
      <c r="X52" s="130"/>
      <c r="Y52" s="94"/>
      <c r="Z52" s="94"/>
    </row>
    <row r="53" spans="2:26" x14ac:dyDescent="0.4">
      <c r="B53" s="17"/>
      <c r="C53" s="93"/>
      <c r="D53" s="93"/>
      <c r="E53" s="93"/>
      <c r="F53" s="125">
        <f>SUM(F51:F52)</f>
        <v>215</v>
      </c>
      <c r="G53" s="93"/>
      <c r="H53" s="94"/>
      <c r="I53" s="17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82"/>
      <c r="W53" s="94"/>
      <c r="X53" s="274"/>
      <c r="Y53" s="94"/>
      <c r="Z53" s="94"/>
    </row>
    <row r="54" spans="2:26" x14ac:dyDescent="0.4">
      <c r="B54" s="17"/>
      <c r="C54" s="93"/>
      <c r="D54" s="93"/>
      <c r="E54" s="93"/>
      <c r="F54" s="127"/>
      <c r="G54" s="93"/>
      <c r="H54" s="94"/>
      <c r="I54" s="17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2:26" x14ac:dyDescent="0.4">
      <c r="B55" s="17"/>
      <c r="G55" s="93"/>
      <c r="H55" s="94"/>
      <c r="I55" s="17"/>
      <c r="L55" s="94"/>
      <c r="M55" s="94"/>
      <c r="N55" s="94"/>
      <c r="O55" s="94"/>
      <c r="P55" s="94"/>
      <c r="Q55" s="94"/>
      <c r="R55" s="94"/>
      <c r="S55" s="94"/>
      <c r="T55" s="94"/>
      <c r="U55" s="17"/>
      <c r="V55" s="280"/>
      <c r="W55" s="94"/>
      <c r="X55" s="94"/>
      <c r="Y55" s="94"/>
      <c r="Z55" s="94"/>
    </row>
    <row r="56" spans="2:26" x14ac:dyDescent="0.4">
      <c r="B56" s="17"/>
      <c r="G56" s="93"/>
      <c r="H56" s="94"/>
      <c r="I56" s="17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82"/>
      <c r="W56" s="94"/>
      <c r="X56" s="130"/>
      <c r="Y56" s="94"/>
      <c r="Z56" s="94"/>
    </row>
    <row r="57" spans="2:26" x14ac:dyDescent="0.4">
      <c r="B57" s="15"/>
      <c r="G57" s="93"/>
      <c r="H57" s="94"/>
      <c r="I57" s="17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82"/>
      <c r="W57" s="94"/>
      <c r="X57" s="130"/>
      <c r="Y57" s="94"/>
      <c r="Z57" s="94"/>
    </row>
    <row r="58" spans="2:26" x14ac:dyDescent="0.4">
      <c r="B58" s="15"/>
      <c r="G58" s="275"/>
      <c r="H58" s="94"/>
      <c r="I58" s="17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82"/>
      <c r="W58" s="94"/>
      <c r="X58" s="274"/>
      <c r="Y58" s="94"/>
      <c r="Z58" s="94"/>
    </row>
    <row r="59" spans="2:26" x14ac:dyDescent="0.4">
      <c r="B59" s="15"/>
      <c r="F59" s="12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2:26" x14ac:dyDescent="0.4">
      <c r="B60" s="17"/>
      <c r="C60" s="16"/>
      <c r="D60" s="93"/>
      <c r="E60" s="93"/>
      <c r="F60" s="127"/>
      <c r="G60" s="93"/>
      <c r="H60" s="94"/>
      <c r="I60" s="17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2:26" x14ac:dyDescent="0.4">
      <c r="B61" s="17"/>
      <c r="C61" s="81"/>
      <c r="D61" s="93"/>
      <c r="E61" s="93"/>
      <c r="F61" s="127"/>
      <c r="G61" s="93"/>
      <c r="H61" s="94"/>
      <c r="I61" s="17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spans="2:26" x14ac:dyDescent="0.4">
      <c r="B62" s="17"/>
      <c r="C62" s="81"/>
      <c r="D62" s="93"/>
      <c r="E62" s="93"/>
      <c r="F62" s="127"/>
      <c r="G62" s="93"/>
      <c r="H62" s="94"/>
      <c r="I62" s="17"/>
    </row>
    <row r="63" spans="2:26" x14ac:dyDescent="0.4">
      <c r="B63" s="17"/>
      <c r="C63" s="81"/>
      <c r="D63" s="93"/>
      <c r="E63" s="93"/>
      <c r="F63" s="125"/>
      <c r="G63" s="93"/>
      <c r="H63" s="94"/>
      <c r="I63" s="17"/>
    </row>
    <row r="64" spans="2:26" x14ac:dyDescent="0.4">
      <c r="B64" s="17"/>
      <c r="C64" s="93"/>
      <c r="D64" s="93"/>
      <c r="E64" s="93"/>
      <c r="F64" s="127"/>
      <c r="G64" s="93"/>
      <c r="H64" s="94"/>
      <c r="I64" s="17"/>
    </row>
    <row r="65" spans="2:9" x14ac:dyDescent="0.4">
      <c r="B65" s="17"/>
      <c r="C65" s="16"/>
      <c r="D65" s="93"/>
      <c r="E65" s="93"/>
      <c r="F65" s="127"/>
      <c r="G65" s="93"/>
      <c r="H65" s="94"/>
      <c r="I65" s="17"/>
    </row>
    <row r="66" spans="2:9" x14ac:dyDescent="0.4">
      <c r="B66" s="17"/>
      <c r="C66" s="81"/>
      <c r="D66" s="93"/>
      <c r="E66" s="93"/>
      <c r="F66" s="127"/>
      <c r="G66" s="93"/>
      <c r="H66" s="94"/>
      <c r="I66" s="17"/>
    </row>
    <row r="67" spans="2:9" x14ac:dyDescent="0.4">
      <c r="B67" s="17"/>
      <c r="C67" s="81"/>
      <c r="D67" s="93"/>
      <c r="E67" s="93"/>
      <c r="F67" s="127"/>
      <c r="G67" s="93"/>
      <c r="H67" s="94"/>
      <c r="I67" s="17"/>
    </row>
    <row r="68" spans="2:9" x14ac:dyDescent="0.4">
      <c r="B68" s="17"/>
      <c r="C68" s="81"/>
      <c r="D68" s="93"/>
      <c r="E68" s="93"/>
      <c r="F68" s="125"/>
      <c r="G68" s="93"/>
      <c r="H68" s="94"/>
      <c r="I68" s="17"/>
    </row>
    <row r="69" spans="2:9" x14ac:dyDescent="0.4">
      <c r="B69" s="17"/>
      <c r="C69" s="93"/>
      <c r="D69" s="93"/>
      <c r="E69" s="93"/>
      <c r="F69" s="127"/>
      <c r="G69" s="93"/>
      <c r="H69" s="94"/>
      <c r="I69" s="17"/>
    </row>
    <row r="70" spans="2:9" x14ac:dyDescent="0.4">
      <c r="B70" s="17"/>
      <c r="C70" s="16"/>
      <c r="D70" s="93"/>
      <c r="E70" s="93"/>
      <c r="F70" s="127"/>
      <c r="G70" s="93"/>
      <c r="H70" s="94"/>
      <c r="I70" s="17"/>
    </row>
    <row r="71" spans="2:9" x14ac:dyDescent="0.4">
      <c r="B71" s="17"/>
      <c r="C71" s="81"/>
      <c r="D71" s="93"/>
      <c r="E71" s="93"/>
      <c r="F71" s="127"/>
      <c r="G71" s="93"/>
      <c r="H71" s="94"/>
      <c r="I71" s="17"/>
    </row>
    <row r="72" spans="2:9" x14ac:dyDescent="0.4">
      <c r="B72" s="17"/>
      <c r="C72" s="81"/>
      <c r="D72" s="93"/>
      <c r="E72" s="93"/>
      <c r="F72" s="127"/>
      <c r="G72" s="93"/>
      <c r="H72" s="94"/>
      <c r="I72" s="17"/>
    </row>
    <row r="73" spans="2:9" x14ac:dyDescent="0.4">
      <c r="B73" s="17"/>
      <c r="C73" s="81"/>
      <c r="D73" s="93"/>
      <c r="E73" s="93"/>
      <c r="F73" s="125"/>
      <c r="G73" s="275"/>
      <c r="H73" s="94"/>
      <c r="I73" s="17"/>
    </row>
    <row r="74" spans="2:9" x14ac:dyDescent="0.4">
      <c r="B74" s="17"/>
      <c r="C74" s="93"/>
      <c r="D74" s="93"/>
      <c r="E74" s="93"/>
      <c r="F74" s="127"/>
      <c r="G74" s="93"/>
      <c r="H74" s="94"/>
      <c r="I74" s="17"/>
    </row>
    <row r="75" spans="2:9" x14ac:dyDescent="0.4">
      <c r="B75" s="17"/>
      <c r="C75" s="16"/>
      <c r="D75" s="93"/>
      <c r="E75" s="93"/>
      <c r="F75" s="93"/>
      <c r="G75" s="93"/>
      <c r="H75" s="94"/>
      <c r="I75" s="17"/>
    </row>
    <row r="76" spans="2:9" x14ac:dyDescent="0.4">
      <c r="B76" s="17"/>
      <c r="C76" s="81"/>
      <c r="D76" s="81"/>
      <c r="E76" s="93"/>
      <c r="F76" s="127"/>
      <c r="G76" s="93"/>
      <c r="H76" s="93"/>
      <c r="I76" s="17"/>
    </row>
    <row r="77" spans="2:9" x14ac:dyDescent="0.4">
      <c r="B77" s="17"/>
      <c r="C77" s="81"/>
      <c r="D77" s="81"/>
      <c r="E77" s="93"/>
      <c r="F77" s="127"/>
      <c r="G77" s="93"/>
      <c r="H77" s="93"/>
      <c r="I77" s="17"/>
    </row>
    <row r="78" spans="2:9" x14ac:dyDescent="0.4">
      <c r="B78" s="17"/>
      <c r="C78" s="93"/>
      <c r="D78" s="81"/>
      <c r="E78" s="93"/>
      <c r="F78" s="125"/>
      <c r="G78" s="93"/>
      <c r="H78" s="93"/>
      <c r="I78" s="17"/>
    </row>
    <row r="79" spans="2:9" x14ac:dyDescent="0.4">
      <c r="B79" s="17"/>
      <c r="C79" s="16"/>
      <c r="D79" s="93"/>
      <c r="E79" s="93"/>
      <c r="F79" s="127"/>
      <c r="G79" s="93"/>
      <c r="H79" s="94"/>
      <c r="I79" s="17"/>
    </row>
    <row r="80" spans="2:9" x14ac:dyDescent="0.4">
      <c r="B80" s="94"/>
      <c r="C80" s="81"/>
      <c r="D80" s="93"/>
      <c r="E80" s="93"/>
      <c r="F80" s="127"/>
      <c r="G80" s="93"/>
      <c r="H80" s="94"/>
      <c r="I80" s="17"/>
    </row>
    <row r="81" spans="1:26" x14ac:dyDescent="0.4">
      <c r="A81" s="94"/>
      <c r="B81" s="94"/>
      <c r="C81" s="81"/>
      <c r="D81" s="93"/>
      <c r="E81" s="93"/>
      <c r="F81" s="127"/>
      <c r="G81" s="93"/>
      <c r="H81" s="94"/>
      <c r="I81" s="17"/>
      <c r="J81" s="17"/>
      <c r="K81" s="17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spans="1:26" x14ac:dyDescent="0.4">
      <c r="A82" s="94"/>
      <c r="B82" s="94"/>
      <c r="C82" s="81"/>
      <c r="D82" s="93"/>
      <c r="E82" s="93"/>
      <c r="F82" s="125"/>
      <c r="G82" s="93"/>
      <c r="H82" s="94"/>
      <c r="I82" s="17"/>
      <c r="J82" s="17"/>
      <c r="K82" s="17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spans="1:26" x14ac:dyDescent="0.4">
      <c r="A83" s="94"/>
      <c r="B83" s="94"/>
      <c r="C83" s="93"/>
      <c r="D83" s="93"/>
      <c r="E83" s="93"/>
      <c r="F83" s="127"/>
      <c r="G83" s="93"/>
      <c r="H83" s="94"/>
      <c r="I83" s="17"/>
      <c r="J83" s="17"/>
      <c r="K83" s="17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x14ac:dyDescent="0.4">
      <c r="A84" s="20"/>
      <c r="B84" s="276"/>
      <c r="C84" s="276"/>
      <c r="D84" s="276"/>
      <c r="E84" s="276"/>
      <c r="F84" s="277"/>
      <c r="G84" s="13"/>
      <c r="H84" s="13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322" t="s">
        <v>15</v>
      </c>
      <c r="V84" s="322"/>
      <c r="W84" s="322"/>
      <c r="X84" s="322"/>
      <c r="Y84" s="322"/>
      <c r="Z84" s="322"/>
    </row>
    <row r="85" spans="1:26" x14ac:dyDescent="0.4">
      <c r="A85" s="94"/>
      <c r="B85" s="94"/>
      <c r="C85" s="93"/>
      <c r="D85" s="93"/>
      <c r="E85" s="93"/>
      <c r="F85" s="127"/>
      <c r="G85" s="93"/>
      <c r="H85" s="94"/>
      <c r="I85" s="17"/>
      <c r="J85" s="17"/>
      <c r="K85" s="17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spans="1:26" x14ac:dyDescent="0.4">
      <c r="B86" s="279"/>
      <c r="C86" s="16"/>
      <c r="D86" s="93"/>
      <c r="E86" s="93"/>
      <c r="F86" s="127"/>
      <c r="G86" s="93"/>
      <c r="H86" s="16"/>
      <c r="I86" s="93"/>
      <c r="J86" s="93"/>
      <c r="K86" s="127"/>
      <c r="L86" s="94"/>
    </row>
    <row r="87" spans="1:26" x14ac:dyDescent="0.4">
      <c r="B87" s="94"/>
      <c r="C87" s="81"/>
      <c r="D87" s="93"/>
      <c r="E87" s="93"/>
      <c r="F87" s="127"/>
      <c r="G87" s="93"/>
      <c r="H87" s="81"/>
      <c r="I87" s="93"/>
      <c r="J87" s="93"/>
      <c r="K87" s="127"/>
      <c r="L87" s="94"/>
    </row>
    <row r="88" spans="1:26" x14ac:dyDescent="0.4">
      <c r="B88" s="94"/>
      <c r="C88" s="81"/>
      <c r="D88" s="93"/>
      <c r="E88" s="93"/>
      <c r="F88" s="127"/>
      <c r="G88" s="93"/>
      <c r="H88" s="81"/>
      <c r="I88" s="93"/>
      <c r="J88" s="93"/>
      <c r="K88" s="127"/>
      <c r="L88" s="94"/>
    </row>
    <row r="89" spans="1:26" x14ac:dyDescent="0.4">
      <c r="B89" s="94"/>
      <c r="C89" s="81"/>
      <c r="D89" s="93"/>
      <c r="E89" s="93"/>
      <c r="F89" s="125"/>
      <c r="G89" s="93"/>
      <c r="H89" s="81"/>
      <c r="I89" s="93"/>
      <c r="J89" s="93"/>
      <c r="K89" s="125"/>
      <c r="L89" s="94"/>
    </row>
    <row r="90" spans="1:26" x14ac:dyDescent="0.4">
      <c r="B90" s="94"/>
      <c r="C90" s="93"/>
      <c r="D90" s="93"/>
      <c r="E90" s="93"/>
      <c r="F90" s="127"/>
      <c r="G90" s="93"/>
      <c r="H90" s="94"/>
      <c r="I90" s="17"/>
      <c r="J90" s="17"/>
      <c r="K90" s="17"/>
      <c r="L90" s="94"/>
    </row>
    <row r="91" spans="1:26" x14ac:dyDescent="0.4">
      <c r="B91" s="17"/>
      <c r="C91" s="16"/>
      <c r="D91" s="93"/>
      <c r="E91" s="93"/>
      <c r="F91" s="127"/>
      <c r="G91" s="94"/>
      <c r="H91" s="94"/>
      <c r="I91" s="17"/>
    </row>
    <row r="92" spans="1:26" x14ac:dyDescent="0.4">
      <c r="B92" s="94"/>
      <c r="C92" s="81"/>
      <c r="D92" s="93"/>
      <c r="E92" s="93"/>
      <c r="F92" s="127"/>
      <c r="G92" s="94"/>
      <c r="H92" s="94"/>
      <c r="I92" s="17"/>
    </row>
    <row r="93" spans="1:26" x14ac:dyDescent="0.4">
      <c r="B93" s="94"/>
      <c r="C93" s="81"/>
      <c r="D93" s="93"/>
      <c r="E93" s="93"/>
      <c r="F93" s="127"/>
      <c r="G93" s="94"/>
      <c r="H93" s="94"/>
      <c r="I93" s="17"/>
    </row>
    <row r="94" spans="1:26" x14ac:dyDescent="0.4">
      <c r="B94" s="94"/>
      <c r="C94" s="93"/>
      <c r="D94" s="93"/>
      <c r="E94" s="93"/>
      <c r="F94" s="125"/>
      <c r="G94" s="94"/>
      <c r="H94" s="94"/>
      <c r="I94" s="17"/>
    </row>
    <row r="95" spans="1:26" x14ac:dyDescent="0.4">
      <c r="B95" s="94"/>
      <c r="C95" s="93"/>
      <c r="D95" s="93"/>
      <c r="E95" s="93"/>
      <c r="F95" s="127"/>
      <c r="G95" s="93"/>
      <c r="H95" s="94"/>
      <c r="I95" s="17"/>
    </row>
    <row r="96" spans="1:26" x14ac:dyDescent="0.4">
      <c r="B96" s="17"/>
      <c r="C96" s="16"/>
      <c r="D96" s="93"/>
      <c r="E96" s="93"/>
      <c r="F96" s="127"/>
      <c r="G96" s="93"/>
      <c r="H96" s="94"/>
      <c r="I96" s="17"/>
    </row>
    <row r="97" spans="2:9" x14ac:dyDescent="0.4">
      <c r="B97" s="94"/>
      <c r="C97" s="81"/>
      <c r="D97" s="93"/>
      <c r="E97" s="93"/>
      <c r="F97" s="127"/>
      <c r="G97" s="93"/>
      <c r="H97" s="94"/>
      <c r="I97" s="17"/>
    </row>
    <row r="98" spans="2:9" x14ac:dyDescent="0.4">
      <c r="B98" s="94"/>
      <c r="C98" s="81"/>
      <c r="D98" s="93"/>
      <c r="E98" s="93"/>
      <c r="F98" s="127"/>
      <c r="G98" s="93"/>
      <c r="H98" s="94"/>
      <c r="I98" s="17"/>
    </row>
    <row r="99" spans="2:9" x14ac:dyDescent="0.4">
      <c r="B99" s="94"/>
      <c r="C99" s="81"/>
      <c r="D99" s="93"/>
      <c r="E99" s="93"/>
      <c r="F99" s="125"/>
      <c r="G99" s="93"/>
      <c r="H99" s="94"/>
      <c r="I99" s="17"/>
    </row>
    <row r="100" spans="2:9" x14ac:dyDescent="0.4">
      <c r="B100" s="94"/>
      <c r="C100" s="93"/>
      <c r="D100" s="93"/>
      <c r="E100" s="93"/>
      <c r="F100" s="127"/>
      <c r="G100" s="93"/>
      <c r="H100" s="94"/>
      <c r="I100" s="17"/>
    </row>
    <row r="101" spans="2:9" x14ac:dyDescent="0.4">
      <c r="B101" s="17"/>
      <c r="C101" s="94"/>
      <c r="D101" s="94"/>
      <c r="E101" s="94"/>
      <c r="F101" s="94"/>
      <c r="G101" s="93"/>
      <c r="H101" s="94"/>
      <c r="I101" s="17"/>
    </row>
    <row r="102" spans="2:9" x14ac:dyDescent="0.4">
      <c r="B102" s="94"/>
      <c r="C102" s="82"/>
      <c r="D102" s="94"/>
      <c r="E102" s="94"/>
      <c r="F102" s="130"/>
      <c r="G102" s="93"/>
      <c r="H102" s="94"/>
      <c r="I102" s="17"/>
    </row>
    <row r="103" spans="2:9" x14ac:dyDescent="0.4">
      <c r="B103" s="94"/>
      <c r="C103" s="82"/>
      <c r="D103" s="94"/>
      <c r="E103" s="94"/>
      <c r="F103" s="130"/>
      <c r="G103" s="93"/>
      <c r="H103" s="94"/>
      <c r="I103" s="17"/>
    </row>
    <row r="104" spans="2:9" x14ac:dyDescent="0.4">
      <c r="B104" s="94"/>
      <c r="C104" s="94"/>
      <c r="D104" s="94"/>
      <c r="E104" s="94"/>
      <c r="F104" s="274"/>
      <c r="G104" s="93"/>
      <c r="H104" s="94"/>
      <c r="I104" s="17"/>
    </row>
    <row r="105" spans="2:9" x14ac:dyDescent="0.4">
      <c r="B105" s="94"/>
      <c r="C105" s="93"/>
      <c r="D105" s="93"/>
      <c r="E105" s="93"/>
      <c r="F105" s="127"/>
      <c r="G105" s="93"/>
      <c r="H105" s="94"/>
      <c r="I105" s="17"/>
    </row>
    <row r="106" spans="2:9" x14ac:dyDescent="0.4">
      <c r="B106" s="17"/>
      <c r="C106" s="16"/>
      <c r="D106" s="93"/>
      <c r="E106" s="93"/>
      <c r="F106" s="127"/>
      <c r="G106" s="93"/>
      <c r="H106" s="94"/>
      <c r="I106" s="17"/>
    </row>
    <row r="107" spans="2:9" x14ac:dyDescent="0.4">
      <c r="B107" s="94"/>
      <c r="C107" s="81"/>
      <c r="D107" s="93"/>
      <c r="E107" s="93"/>
      <c r="F107" s="127"/>
      <c r="G107" s="93"/>
      <c r="H107" s="94"/>
      <c r="I107" s="17"/>
    </row>
    <row r="108" spans="2:9" x14ac:dyDescent="0.4">
      <c r="B108" s="94"/>
      <c r="C108" s="81"/>
      <c r="D108" s="93"/>
      <c r="E108" s="93"/>
      <c r="F108" s="127"/>
      <c r="G108" s="93"/>
      <c r="H108" s="94"/>
      <c r="I108" s="17"/>
    </row>
    <row r="109" spans="2:9" x14ac:dyDescent="0.4">
      <c r="B109" s="94"/>
      <c r="C109" s="81"/>
      <c r="D109" s="93"/>
      <c r="E109" s="93"/>
      <c r="F109" s="125"/>
      <c r="G109" s="93"/>
      <c r="H109" s="94"/>
      <c r="I109" s="17"/>
    </row>
  </sheetData>
  <mergeCells count="5">
    <mergeCell ref="B1:Y1"/>
    <mergeCell ref="I9:W9"/>
    <mergeCell ref="U11:Z11"/>
    <mergeCell ref="U43:Z43"/>
    <mergeCell ref="U84:Z84"/>
  </mergeCells>
  <conditionalFormatting sqref="I18:K27 I32:K36">
    <cfRule type="cellIs" dxfId="9" priority="1" stopIfTrue="1" operator="equal">
      <formula>50</formula>
    </cfRule>
  </conditionalFormatting>
  <pageMargins left="0.75" right="0.75" top="1" bottom="1" header="0.5" footer="0.5"/>
  <pageSetup scale="60" orientation="portrait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02"/>
  <sheetViews>
    <sheetView workbookViewId="0"/>
  </sheetViews>
  <sheetFormatPr defaultRowHeight="12.5" x14ac:dyDescent="0.25"/>
  <cols>
    <col min="3" max="3" width="13.81640625" customWidth="1"/>
    <col min="4" max="4" width="15.453125" customWidth="1"/>
  </cols>
  <sheetData>
    <row r="1" spans="1:22" ht="18.5" thickBot="1" x14ac:dyDescent="0.45">
      <c r="A1" s="96" t="s">
        <v>0</v>
      </c>
      <c r="B1" s="50" t="s">
        <v>1</v>
      </c>
      <c r="C1" s="38" t="s">
        <v>2</v>
      </c>
      <c r="D1" s="38" t="s">
        <v>208</v>
      </c>
      <c r="E1" s="43" t="s">
        <v>3</v>
      </c>
      <c r="F1" s="38" t="s">
        <v>5</v>
      </c>
      <c r="G1" s="44" t="s">
        <v>209</v>
      </c>
      <c r="H1" s="38" t="s">
        <v>4</v>
      </c>
      <c r="I1" s="38">
        <v>25</v>
      </c>
      <c r="J1" s="38">
        <v>50</v>
      </c>
      <c r="K1" s="38">
        <v>75</v>
      </c>
      <c r="L1" s="33" t="s">
        <v>210</v>
      </c>
      <c r="M1" s="39">
        <v>100</v>
      </c>
      <c r="N1" s="41">
        <v>125</v>
      </c>
      <c r="O1" s="40" t="s">
        <v>211</v>
      </c>
      <c r="P1" s="60">
        <v>150</v>
      </c>
      <c r="Q1" s="60">
        <v>175</v>
      </c>
      <c r="R1" s="61">
        <v>200</v>
      </c>
      <c r="S1" s="40" t="s">
        <v>212</v>
      </c>
      <c r="T1" s="59">
        <v>225</v>
      </c>
      <c r="U1" s="61">
        <v>250</v>
      </c>
      <c r="V1" s="36" t="s">
        <v>213</v>
      </c>
    </row>
    <row r="2" spans="1:22" ht="18" hidden="1" x14ac:dyDescent="0.4">
      <c r="A2" s="120">
        <v>1</v>
      </c>
      <c r="B2" s="117">
        <v>134</v>
      </c>
      <c r="C2" s="144" t="s">
        <v>50</v>
      </c>
      <c r="D2" s="52" t="s">
        <v>51</v>
      </c>
      <c r="E2" s="145" t="s">
        <v>6</v>
      </c>
      <c r="F2" s="146" t="s">
        <v>7</v>
      </c>
      <c r="G2" s="63"/>
      <c r="H2" s="53"/>
      <c r="I2" s="54">
        <v>25</v>
      </c>
      <c r="J2" s="54">
        <v>25</v>
      </c>
      <c r="K2" s="54">
        <v>24</v>
      </c>
      <c r="L2" s="33">
        <f t="shared" ref="L2:L29" si="0">SUM(I2:K2)</f>
        <v>74</v>
      </c>
      <c r="M2" s="54">
        <v>25</v>
      </c>
      <c r="N2" s="54">
        <v>24</v>
      </c>
      <c r="O2" s="34">
        <f t="shared" ref="O2:O33" si="1">SUM(L2:N2)</f>
        <v>123</v>
      </c>
      <c r="P2" s="56">
        <v>24</v>
      </c>
      <c r="Q2" s="56">
        <v>24</v>
      </c>
      <c r="R2" s="142">
        <v>23</v>
      </c>
      <c r="S2" s="140">
        <f t="shared" ref="S2:S33" si="2">SUM(O2:R2)</f>
        <v>194</v>
      </c>
      <c r="T2" s="74">
        <v>25</v>
      </c>
      <c r="U2" s="56">
        <v>23</v>
      </c>
      <c r="V2" s="33">
        <f t="shared" ref="V2:V33" si="3">SUM(S2:U2)</f>
        <v>242</v>
      </c>
    </row>
    <row r="3" spans="1:22" ht="18.5" hidden="1" thickBot="1" x14ac:dyDescent="0.45">
      <c r="A3" s="65">
        <v>2</v>
      </c>
      <c r="B3" s="118">
        <v>182</v>
      </c>
      <c r="C3" s="28" t="s">
        <v>89</v>
      </c>
      <c r="D3" s="27" t="s">
        <v>90</v>
      </c>
      <c r="E3" s="152" t="s">
        <v>10</v>
      </c>
      <c r="F3" s="22" t="s">
        <v>9</v>
      </c>
      <c r="G3" s="62"/>
      <c r="H3" s="55"/>
      <c r="I3" s="56">
        <v>25</v>
      </c>
      <c r="J3" s="56">
        <v>23</v>
      </c>
      <c r="K3" s="56">
        <v>23</v>
      </c>
      <c r="L3" s="34">
        <f t="shared" si="0"/>
        <v>71</v>
      </c>
      <c r="M3" s="56">
        <v>24</v>
      </c>
      <c r="N3" s="56">
        <v>24</v>
      </c>
      <c r="O3" s="34">
        <f t="shared" si="1"/>
        <v>119</v>
      </c>
      <c r="P3" s="56">
        <v>25</v>
      </c>
      <c r="Q3" s="56">
        <v>25</v>
      </c>
      <c r="R3" s="142">
        <v>24</v>
      </c>
      <c r="S3" s="140">
        <f t="shared" si="2"/>
        <v>193</v>
      </c>
      <c r="T3" s="74">
        <v>24</v>
      </c>
      <c r="U3" s="56">
        <v>24</v>
      </c>
      <c r="V3" s="34">
        <f t="shared" si="3"/>
        <v>241</v>
      </c>
    </row>
    <row r="4" spans="1:22" ht="18" hidden="1" x14ac:dyDescent="0.4">
      <c r="A4" s="65">
        <v>3</v>
      </c>
      <c r="B4" s="118">
        <v>303</v>
      </c>
      <c r="C4" s="28" t="s">
        <v>195</v>
      </c>
      <c r="D4" s="27" t="s">
        <v>196</v>
      </c>
      <c r="E4" s="46" t="s">
        <v>6</v>
      </c>
      <c r="F4" s="22" t="s">
        <v>7</v>
      </c>
      <c r="G4" s="62"/>
      <c r="H4" s="55"/>
      <c r="I4" s="56">
        <v>25</v>
      </c>
      <c r="J4" s="56">
        <v>25</v>
      </c>
      <c r="K4" s="56">
        <v>24</v>
      </c>
      <c r="L4" s="34">
        <f t="shared" si="0"/>
        <v>74</v>
      </c>
      <c r="M4" s="56">
        <v>24</v>
      </c>
      <c r="N4" s="56">
        <v>24</v>
      </c>
      <c r="O4" s="34">
        <f t="shared" si="1"/>
        <v>122</v>
      </c>
      <c r="P4" s="56">
        <v>24</v>
      </c>
      <c r="Q4" s="56">
        <v>24</v>
      </c>
      <c r="R4" s="142">
        <v>23</v>
      </c>
      <c r="S4" s="140">
        <f t="shared" si="2"/>
        <v>193</v>
      </c>
      <c r="T4" s="74">
        <v>23</v>
      </c>
      <c r="U4" s="56">
        <v>23</v>
      </c>
      <c r="V4" s="34">
        <f t="shared" si="3"/>
        <v>239</v>
      </c>
    </row>
    <row r="5" spans="1:22" ht="18" hidden="1" x14ac:dyDescent="0.4">
      <c r="A5" s="65">
        <v>4</v>
      </c>
      <c r="B5" s="118">
        <v>188</v>
      </c>
      <c r="C5" s="28" t="s">
        <v>93</v>
      </c>
      <c r="D5" s="27" t="s">
        <v>55</v>
      </c>
      <c r="E5" s="46" t="s">
        <v>6</v>
      </c>
      <c r="F5" s="22" t="s">
        <v>7</v>
      </c>
      <c r="G5" s="62"/>
      <c r="H5" s="55"/>
      <c r="I5" s="56">
        <v>24</v>
      </c>
      <c r="J5" s="56">
        <v>24</v>
      </c>
      <c r="K5" s="56">
        <v>25</v>
      </c>
      <c r="L5" s="34">
        <f t="shared" si="0"/>
        <v>73</v>
      </c>
      <c r="M5" s="56">
        <v>24</v>
      </c>
      <c r="N5" s="56">
        <v>22</v>
      </c>
      <c r="O5" s="34">
        <f t="shared" si="1"/>
        <v>119</v>
      </c>
      <c r="P5" s="56">
        <v>24</v>
      </c>
      <c r="Q5" s="56">
        <v>24</v>
      </c>
      <c r="R5" s="142">
        <v>24</v>
      </c>
      <c r="S5" s="140">
        <f t="shared" si="2"/>
        <v>191</v>
      </c>
      <c r="T5" s="74">
        <v>24</v>
      </c>
      <c r="U5" s="56">
        <v>23</v>
      </c>
      <c r="V5" s="34">
        <f t="shared" si="3"/>
        <v>238</v>
      </c>
    </row>
    <row r="6" spans="1:22" ht="18.5" hidden="1" thickBot="1" x14ac:dyDescent="0.45">
      <c r="A6" s="65">
        <v>5</v>
      </c>
      <c r="B6" s="118">
        <v>193</v>
      </c>
      <c r="C6" s="28" t="s">
        <v>98</v>
      </c>
      <c r="D6" s="27" t="s">
        <v>99</v>
      </c>
      <c r="E6" s="152" t="s">
        <v>10</v>
      </c>
      <c r="F6" s="22" t="s">
        <v>9</v>
      </c>
      <c r="G6" s="62" t="s">
        <v>263</v>
      </c>
      <c r="H6" s="55"/>
      <c r="I6" s="56">
        <v>24</v>
      </c>
      <c r="J6" s="56">
        <v>25</v>
      </c>
      <c r="K6" s="56">
        <v>24</v>
      </c>
      <c r="L6" s="34">
        <f t="shared" si="0"/>
        <v>73</v>
      </c>
      <c r="M6" s="56">
        <v>24</v>
      </c>
      <c r="N6" s="56">
        <v>22</v>
      </c>
      <c r="O6" s="34">
        <f t="shared" si="1"/>
        <v>119</v>
      </c>
      <c r="P6" s="56">
        <v>25</v>
      </c>
      <c r="Q6" s="56">
        <v>24</v>
      </c>
      <c r="R6" s="142">
        <v>24</v>
      </c>
      <c r="S6" s="140">
        <f t="shared" si="2"/>
        <v>192</v>
      </c>
      <c r="T6" s="74">
        <v>23</v>
      </c>
      <c r="U6" s="56">
        <v>23</v>
      </c>
      <c r="V6" s="34">
        <f t="shared" si="3"/>
        <v>238</v>
      </c>
    </row>
    <row r="7" spans="1:22" ht="18.5" hidden="1" thickBot="1" x14ac:dyDescent="0.45">
      <c r="A7" s="65">
        <v>6</v>
      </c>
      <c r="B7" s="118">
        <v>302</v>
      </c>
      <c r="C7" s="28" t="s">
        <v>193</v>
      </c>
      <c r="D7" s="27" t="s">
        <v>194</v>
      </c>
      <c r="E7" s="152" t="s">
        <v>10</v>
      </c>
      <c r="F7" s="22" t="s">
        <v>7</v>
      </c>
      <c r="G7" s="62"/>
      <c r="H7" s="55"/>
      <c r="I7" s="56">
        <v>21</v>
      </c>
      <c r="J7" s="56">
        <v>24</v>
      </c>
      <c r="K7" s="56">
        <v>22</v>
      </c>
      <c r="L7" s="34">
        <f t="shared" si="0"/>
        <v>67</v>
      </c>
      <c r="M7" s="56">
        <v>24</v>
      </c>
      <c r="N7" s="56">
        <v>24</v>
      </c>
      <c r="O7" s="34">
        <f t="shared" si="1"/>
        <v>115</v>
      </c>
      <c r="P7" s="56">
        <v>25</v>
      </c>
      <c r="Q7" s="56">
        <v>25</v>
      </c>
      <c r="R7" s="142">
        <v>23</v>
      </c>
      <c r="S7" s="140">
        <f t="shared" si="2"/>
        <v>188</v>
      </c>
      <c r="T7" s="74">
        <v>24</v>
      </c>
      <c r="U7" s="56">
        <v>25</v>
      </c>
      <c r="V7" s="34">
        <f t="shared" si="3"/>
        <v>237</v>
      </c>
    </row>
    <row r="8" spans="1:22" ht="28" hidden="1" x14ac:dyDescent="0.4">
      <c r="A8" s="65">
        <v>7</v>
      </c>
      <c r="B8" s="118">
        <v>124</v>
      </c>
      <c r="C8" s="28" t="s">
        <v>41</v>
      </c>
      <c r="D8" s="27" t="s">
        <v>42</v>
      </c>
      <c r="E8" s="45" t="s">
        <v>43</v>
      </c>
      <c r="F8" s="26" t="s">
        <v>44</v>
      </c>
      <c r="G8" s="62"/>
      <c r="H8" s="55"/>
      <c r="I8" s="56">
        <v>24</v>
      </c>
      <c r="J8" s="56">
        <v>22</v>
      </c>
      <c r="K8" s="56">
        <v>24</v>
      </c>
      <c r="L8" s="34">
        <f t="shared" si="0"/>
        <v>70</v>
      </c>
      <c r="M8" s="56">
        <v>24</v>
      </c>
      <c r="N8" s="56">
        <v>24</v>
      </c>
      <c r="O8" s="34">
        <f t="shared" si="1"/>
        <v>118</v>
      </c>
      <c r="P8" s="56">
        <v>23</v>
      </c>
      <c r="Q8" s="56">
        <v>24</v>
      </c>
      <c r="R8" s="142">
        <v>24</v>
      </c>
      <c r="S8" s="140">
        <f t="shared" si="2"/>
        <v>189</v>
      </c>
      <c r="T8" s="74">
        <v>23</v>
      </c>
      <c r="U8" s="56">
        <v>25</v>
      </c>
      <c r="V8" s="34">
        <f t="shared" si="3"/>
        <v>237</v>
      </c>
    </row>
    <row r="9" spans="1:22" ht="18" hidden="1" x14ac:dyDescent="0.4">
      <c r="A9" s="65">
        <v>8</v>
      </c>
      <c r="B9" s="118">
        <v>292</v>
      </c>
      <c r="C9" s="28" t="s">
        <v>177</v>
      </c>
      <c r="D9" s="27" t="s">
        <v>178</v>
      </c>
      <c r="E9" s="46" t="s">
        <v>6</v>
      </c>
      <c r="F9" s="22" t="s">
        <v>9</v>
      </c>
      <c r="G9" s="62" t="s">
        <v>263</v>
      </c>
      <c r="H9" s="55"/>
      <c r="I9" s="56">
        <v>25</v>
      </c>
      <c r="J9" s="56">
        <v>23</v>
      </c>
      <c r="K9" s="56">
        <v>23</v>
      </c>
      <c r="L9" s="34">
        <f t="shared" si="0"/>
        <v>71</v>
      </c>
      <c r="M9" s="56">
        <v>24</v>
      </c>
      <c r="N9" s="56">
        <v>23</v>
      </c>
      <c r="O9" s="34">
        <f t="shared" si="1"/>
        <v>118</v>
      </c>
      <c r="P9" s="56">
        <v>24</v>
      </c>
      <c r="Q9" s="56">
        <v>23</v>
      </c>
      <c r="R9" s="142">
        <v>24</v>
      </c>
      <c r="S9" s="140">
        <f t="shared" si="2"/>
        <v>189</v>
      </c>
      <c r="T9" s="74">
        <v>24</v>
      </c>
      <c r="U9" s="56">
        <v>24</v>
      </c>
      <c r="V9" s="34">
        <f t="shared" si="3"/>
        <v>237</v>
      </c>
    </row>
    <row r="10" spans="1:22" ht="18.5" hidden="1" thickBot="1" x14ac:dyDescent="0.45">
      <c r="A10" s="65">
        <v>9</v>
      </c>
      <c r="B10" s="118">
        <v>278</v>
      </c>
      <c r="C10" s="28" t="s">
        <v>163</v>
      </c>
      <c r="D10" s="27" t="s">
        <v>164</v>
      </c>
      <c r="E10" s="152" t="s">
        <v>8</v>
      </c>
      <c r="F10" s="22" t="s">
        <v>11</v>
      </c>
      <c r="G10" s="62"/>
      <c r="H10" s="55"/>
      <c r="I10" s="56">
        <v>25</v>
      </c>
      <c r="J10" s="56">
        <v>25</v>
      </c>
      <c r="K10" s="56">
        <v>24</v>
      </c>
      <c r="L10" s="34">
        <f t="shared" si="0"/>
        <v>74</v>
      </c>
      <c r="M10" s="56">
        <v>22</v>
      </c>
      <c r="N10" s="56">
        <v>25</v>
      </c>
      <c r="O10" s="34">
        <f t="shared" si="1"/>
        <v>121</v>
      </c>
      <c r="P10" s="56">
        <v>21</v>
      </c>
      <c r="Q10" s="56">
        <v>24</v>
      </c>
      <c r="R10" s="142">
        <v>24</v>
      </c>
      <c r="S10" s="140">
        <f t="shared" si="2"/>
        <v>190</v>
      </c>
      <c r="T10" s="74">
        <v>23</v>
      </c>
      <c r="U10" s="56">
        <v>24</v>
      </c>
      <c r="V10" s="34">
        <f t="shared" si="3"/>
        <v>237</v>
      </c>
    </row>
    <row r="11" spans="1:22" ht="18" hidden="1" x14ac:dyDescent="0.4">
      <c r="A11" s="65">
        <v>10</v>
      </c>
      <c r="B11" s="118">
        <v>286</v>
      </c>
      <c r="C11" s="28" t="s">
        <v>172</v>
      </c>
      <c r="D11" s="27" t="s">
        <v>88</v>
      </c>
      <c r="E11" s="46" t="s">
        <v>6</v>
      </c>
      <c r="F11" s="22" t="s">
        <v>7</v>
      </c>
      <c r="G11" s="62"/>
      <c r="H11" s="55"/>
      <c r="I11" s="56">
        <v>24</v>
      </c>
      <c r="J11" s="56">
        <v>24</v>
      </c>
      <c r="K11" s="56">
        <v>24</v>
      </c>
      <c r="L11" s="34">
        <f t="shared" si="0"/>
        <v>72</v>
      </c>
      <c r="M11" s="56">
        <v>23</v>
      </c>
      <c r="N11" s="56">
        <v>23</v>
      </c>
      <c r="O11" s="34">
        <f t="shared" si="1"/>
        <v>118</v>
      </c>
      <c r="P11" s="56">
        <v>25</v>
      </c>
      <c r="Q11" s="56">
        <v>24</v>
      </c>
      <c r="R11" s="142">
        <v>23</v>
      </c>
      <c r="S11" s="140">
        <f t="shared" si="2"/>
        <v>190</v>
      </c>
      <c r="T11" s="74">
        <v>23</v>
      </c>
      <c r="U11" s="56">
        <v>24</v>
      </c>
      <c r="V11" s="34">
        <f t="shared" si="3"/>
        <v>237</v>
      </c>
    </row>
    <row r="12" spans="1:22" ht="18" hidden="1" x14ac:dyDescent="0.4">
      <c r="A12" s="65">
        <v>11</v>
      </c>
      <c r="B12" s="118">
        <v>107</v>
      </c>
      <c r="C12" s="28" t="s">
        <v>23</v>
      </c>
      <c r="D12" s="27" t="s">
        <v>24</v>
      </c>
      <c r="E12" s="46" t="s">
        <v>6</v>
      </c>
      <c r="F12" s="22" t="s">
        <v>7</v>
      </c>
      <c r="G12" s="62"/>
      <c r="H12" s="55"/>
      <c r="I12" s="56">
        <v>22</v>
      </c>
      <c r="J12" s="56">
        <v>23</v>
      </c>
      <c r="K12" s="56">
        <v>21</v>
      </c>
      <c r="L12" s="34">
        <f t="shared" si="0"/>
        <v>66</v>
      </c>
      <c r="M12" s="56">
        <v>23</v>
      </c>
      <c r="N12" s="56">
        <v>25</v>
      </c>
      <c r="O12" s="34">
        <f t="shared" si="1"/>
        <v>114</v>
      </c>
      <c r="P12" s="56">
        <v>24</v>
      </c>
      <c r="Q12" s="56">
        <v>24</v>
      </c>
      <c r="R12" s="142">
        <v>25</v>
      </c>
      <c r="S12" s="140">
        <f t="shared" si="2"/>
        <v>187</v>
      </c>
      <c r="T12" s="74">
        <v>25</v>
      </c>
      <c r="U12" s="56">
        <v>24</v>
      </c>
      <c r="V12" s="34">
        <f t="shared" si="3"/>
        <v>236</v>
      </c>
    </row>
    <row r="13" spans="1:22" ht="18" hidden="1" x14ac:dyDescent="0.4">
      <c r="A13" s="65">
        <v>12</v>
      </c>
      <c r="B13" s="118">
        <v>243</v>
      </c>
      <c r="C13" s="28" t="s">
        <v>146</v>
      </c>
      <c r="D13" s="27" t="s">
        <v>132</v>
      </c>
      <c r="E13" s="46" t="s">
        <v>6</v>
      </c>
      <c r="F13" s="22" t="s">
        <v>7</v>
      </c>
      <c r="G13" s="62"/>
      <c r="H13" s="55"/>
      <c r="I13" s="56">
        <v>23</v>
      </c>
      <c r="J13" s="56">
        <v>23</v>
      </c>
      <c r="K13" s="56">
        <v>23</v>
      </c>
      <c r="L13" s="34">
        <f t="shared" si="0"/>
        <v>69</v>
      </c>
      <c r="M13" s="56">
        <v>22</v>
      </c>
      <c r="N13" s="56">
        <v>24</v>
      </c>
      <c r="O13" s="34">
        <f t="shared" si="1"/>
        <v>115</v>
      </c>
      <c r="P13" s="56">
        <v>25</v>
      </c>
      <c r="Q13" s="56">
        <v>23</v>
      </c>
      <c r="R13" s="142">
        <v>25</v>
      </c>
      <c r="S13" s="140">
        <f t="shared" si="2"/>
        <v>188</v>
      </c>
      <c r="T13" s="74">
        <v>24</v>
      </c>
      <c r="U13" s="56">
        <v>24</v>
      </c>
      <c r="V13" s="34">
        <f t="shared" si="3"/>
        <v>236</v>
      </c>
    </row>
    <row r="14" spans="1:22" ht="18" hidden="1" x14ac:dyDescent="0.4">
      <c r="A14" s="65">
        <v>13</v>
      </c>
      <c r="B14" s="118">
        <v>210</v>
      </c>
      <c r="C14" s="28" t="s">
        <v>116</v>
      </c>
      <c r="D14" s="27" t="s">
        <v>117</v>
      </c>
      <c r="E14" s="46" t="s">
        <v>6</v>
      </c>
      <c r="F14" s="22" t="s">
        <v>7</v>
      </c>
      <c r="G14" s="62"/>
      <c r="H14" s="55"/>
      <c r="I14" s="56">
        <v>22</v>
      </c>
      <c r="J14" s="56">
        <v>24</v>
      </c>
      <c r="K14" s="56">
        <v>22</v>
      </c>
      <c r="L14" s="34">
        <f t="shared" si="0"/>
        <v>68</v>
      </c>
      <c r="M14" s="56">
        <v>23</v>
      </c>
      <c r="N14" s="56">
        <v>25</v>
      </c>
      <c r="O14" s="34">
        <f t="shared" si="1"/>
        <v>116</v>
      </c>
      <c r="P14" s="56">
        <v>24</v>
      </c>
      <c r="Q14" s="56">
        <v>25</v>
      </c>
      <c r="R14" s="142">
        <v>23</v>
      </c>
      <c r="S14" s="140">
        <f t="shared" si="2"/>
        <v>188</v>
      </c>
      <c r="T14" s="74">
        <v>23</v>
      </c>
      <c r="U14" s="56">
        <v>24</v>
      </c>
      <c r="V14" s="34">
        <f t="shared" si="3"/>
        <v>235</v>
      </c>
    </row>
    <row r="15" spans="1:22" ht="18" x14ac:dyDescent="0.4">
      <c r="A15" s="65">
        <v>14</v>
      </c>
      <c r="B15" s="118">
        <v>242</v>
      </c>
      <c r="C15" s="28" t="s">
        <v>144</v>
      </c>
      <c r="D15" s="27" t="s">
        <v>145</v>
      </c>
      <c r="E15" s="46" t="s">
        <v>39</v>
      </c>
      <c r="F15" s="22" t="s">
        <v>11</v>
      </c>
      <c r="G15" s="62"/>
      <c r="H15" s="55"/>
      <c r="I15" s="56">
        <v>23</v>
      </c>
      <c r="J15" s="56">
        <v>24</v>
      </c>
      <c r="K15" s="56">
        <v>21</v>
      </c>
      <c r="L15" s="34">
        <f t="shared" si="0"/>
        <v>68</v>
      </c>
      <c r="M15" s="56">
        <v>24</v>
      </c>
      <c r="N15" s="56">
        <v>24</v>
      </c>
      <c r="O15" s="34">
        <f t="shared" si="1"/>
        <v>116</v>
      </c>
      <c r="P15" s="56">
        <v>23</v>
      </c>
      <c r="Q15" s="56">
        <v>24</v>
      </c>
      <c r="R15" s="142">
        <v>25</v>
      </c>
      <c r="S15" s="140">
        <f t="shared" si="2"/>
        <v>188</v>
      </c>
      <c r="T15" s="74">
        <v>24</v>
      </c>
      <c r="U15" s="56">
        <v>23</v>
      </c>
      <c r="V15" s="34">
        <f t="shared" si="3"/>
        <v>235</v>
      </c>
    </row>
    <row r="16" spans="1:22" ht="18" hidden="1" x14ac:dyDescent="0.4">
      <c r="A16" s="65">
        <v>15</v>
      </c>
      <c r="B16" s="118">
        <v>200</v>
      </c>
      <c r="C16" s="28" t="s">
        <v>106</v>
      </c>
      <c r="D16" s="27" t="s">
        <v>107</v>
      </c>
      <c r="E16" s="46" t="s">
        <v>6</v>
      </c>
      <c r="F16" s="22" t="s">
        <v>7</v>
      </c>
      <c r="G16" s="62"/>
      <c r="H16" s="55"/>
      <c r="I16" s="56">
        <v>23</v>
      </c>
      <c r="J16" s="56">
        <v>24</v>
      </c>
      <c r="K16" s="56">
        <v>23</v>
      </c>
      <c r="L16" s="34">
        <f t="shared" si="0"/>
        <v>70</v>
      </c>
      <c r="M16" s="56">
        <v>25</v>
      </c>
      <c r="N16" s="56">
        <v>24</v>
      </c>
      <c r="O16" s="34">
        <f t="shared" si="1"/>
        <v>119</v>
      </c>
      <c r="P16" s="56">
        <v>23</v>
      </c>
      <c r="Q16" s="56">
        <v>23</v>
      </c>
      <c r="R16" s="142">
        <v>22</v>
      </c>
      <c r="S16" s="140">
        <f t="shared" si="2"/>
        <v>187</v>
      </c>
      <c r="T16" s="74">
        <v>24</v>
      </c>
      <c r="U16" s="56">
        <v>23</v>
      </c>
      <c r="V16" s="34">
        <f t="shared" si="3"/>
        <v>234</v>
      </c>
    </row>
    <row r="17" spans="1:22" ht="18.5" hidden="1" thickBot="1" x14ac:dyDescent="0.45">
      <c r="A17" s="65">
        <v>16</v>
      </c>
      <c r="B17" s="118">
        <v>104</v>
      </c>
      <c r="C17" s="28" t="s">
        <v>21</v>
      </c>
      <c r="D17" s="27" t="s">
        <v>22</v>
      </c>
      <c r="E17" s="152" t="s">
        <v>10</v>
      </c>
      <c r="F17" s="22" t="s">
        <v>9</v>
      </c>
      <c r="G17" s="62" t="s">
        <v>263</v>
      </c>
      <c r="H17" s="55"/>
      <c r="I17" s="56">
        <v>23</v>
      </c>
      <c r="J17" s="56">
        <v>24</v>
      </c>
      <c r="K17" s="56">
        <v>25</v>
      </c>
      <c r="L17" s="34">
        <f t="shared" si="0"/>
        <v>72</v>
      </c>
      <c r="M17" s="56">
        <v>24</v>
      </c>
      <c r="N17" s="56">
        <v>23</v>
      </c>
      <c r="O17" s="34">
        <f t="shared" si="1"/>
        <v>119</v>
      </c>
      <c r="P17" s="56">
        <v>23</v>
      </c>
      <c r="Q17" s="56">
        <v>22</v>
      </c>
      <c r="R17" s="142">
        <v>23</v>
      </c>
      <c r="S17" s="140">
        <f t="shared" si="2"/>
        <v>187</v>
      </c>
      <c r="T17" s="74">
        <v>21</v>
      </c>
      <c r="U17" s="56">
        <v>24</v>
      </c>
      <c r="V17" s="34">
        <f t="shared" si="3"/>
        <v>232</v>
      </c>
    </row>
    <row r="18" spans="1:22" ht="18" hidden="1" x14ac:dyDescent="0.4">
      <c r="A18" s="65">
        <v>17</v>
      </c>
      <c r="B18" s="118">
        <v>183</v>
      </c>
      <c r="C18" s="28" t="s">
        <v>91</v>
      </c>
      <c r="D18" s="27" t="s">
        <v>92</v>
      </c>
      <c r="E18" s="46" t="s">
        <v>6</v>
      </c>
      <c r="F18" s="22" t="s">
        <v>7</v>
      </c>
      <c r="G18" s="62"/>
      <c r="H18" s="55"/>
      <c r="I18" s="56">
        <v>24</v>
      </c>
      <c r="J18" s="56">
        <v>25</v>
      </c>
      <c r="K18" s="56">
        <v>24</v>
      </c>
      <c r="L18" s="34">
        <f t="shared" si="0"/>
        <v>73</v>
      </c>
      <c r="M18" s="56">
        <v>24</v>
      </c>
      <c r="N18" s="56">
        <v>21</v>
      </c>
      <c r="O18" s="34">
        <f t="shared" si="1"/>
        <v>118</v>
      </c>
      <c r="P18" s="56">
        <v>25</v>
      </c>
      <c r="Q18" s="56">
        <v>22</v>
      </c>
      <c r="R18" s="142">
        <v>24</v>
      </c>
      <c r="S18" s="140">
        <f t="shared" si="2"/>
        <v>189</v>
      </c>
      <c r="T18" s="74">
        <v>20</v>
      </c>
      <c r="U18" s="56">
        <v>23</v>
      </c>
      <c r="V18" s="34">
        <f t="shared" si="3"/>
        <v>232</v>
      </c>
    </row>
    <row r="19" spans="1:22" ht="18.5" hidden="1" thickBot="1" x14ac:dyDescent="0.45">
      <c r="A19" s="65">
        <v>18</v>
      </c>
      <c r="B19" s="118">
        <v>257</v>
      </c>
      <c r="C19" s="28" t="s">
        <v>151</v>
      </c>
      <c r="D19" s="27" t="s">
        <v>152</v>
      </c>
      <c r="E19" s="152" t="s">
        <v>10</v>
      </c>
      <c r="F19" s="22" t="s">
        <v>11</v>
      </c>
      <c r="G19" s="62"/>
      <c r="H19" s="55"/>
      <c r="I19" s="56">
        <v>23</v>
      </c>
      <c r="J19" s="56">
        <v>23</v>
      </c>
      <c r="K19" s="56">
        <v>23</v>
      </c>
      <c r="L19" s="34">
        <f t="shared" si="0"/>
        <v>69</v>
      </c>
      <c r="M19" s="56">
        <v>24</v>
      </c>
      <c r="N19" s="56">
        <v>21</v>
      </c>
      <c r="O19" s="34">
        <f t="shared" si="1"/>
        <v>114</v>
      </c>
      <c r="P19" s="56">
        <v>24</v>
      </c>
      <c r="Q19" s="56">
        <v>23</v>
      </c>
      <c r="R19" s="142">
        <v>25</v>
      </c>
      <c r="S19" s="140">
        <f t="shared" si="2"/>
        <v>186</v>
      </c>
      <c r="T19" s="74">
        <v>20</v>
      </c>
      <c r="U19" s="56">
        <v>25</v>
      </c>
      <c r="V19" s="34">
        <f t="shared" si="3"/>
        <v>231</v>
      </c>
    </row>
    <row r="20" spans="1:22" ht="18.5" hidden="1" thickBot="1" x14ac:dyDescent="0.45">
      <c r="A20" s="65">
        <v>19</v>
      </c>
      <c r="B20" s="118">
        <v>109</v>
      </c>
      <c r="C20" s="28" t="s">
        <v>26</v>
      </c>
      <c r="D20" s="27" t="s">
        <v>27</v>
      </c>
      <c r="E20" s="162" t="s">
        <v>10</v>
      </c>
      <c r="F20" s="22" t="s">
        <v>7</v>
      </c>
      <c r="G20" s="62"/>
      <c r="H20" s="55"/>
      <c r="I20" s="56">
        <v>23</v>
      </c>
      <c r="J20" s="56">
        <v>24</v>
      </c>
      <c r="K20" s="56">
        <v>21</v>
      </c>
      <c r="L20" s="34">
        <f t="shared" si="0"/>
        <v>68</v>
      </c>
      <c r="M20" s="56">
        <v>24</v>
      </c>
      <c r="N20" s="56">
        <v>24</v>
      </c>
      <c r="O20" s="34">
        <f t="shared" si="1"/>
        <v>116</v>
      </c>
      <c r="P20" s="56">
        <v>24</v>
      </c>
      <c r="Q20" s="56">
        <v>24</v>
      </c>
      <c r="R20" s="142">
        <v>23</v>
      </c>
      <c r="S20" s="140">
        <f t="shared" si="2"/>
        <v>187</v>
      </c>
      <c r="T20" s="74">
        <v>23</v>
      </c>
      <c r="U20" s="56">
        <v>21</v>
      </c>
      <c r="V20" s="34">
        <f t="shared" si="3"/>
        <v>231</v>
      </c>
    </row>
    <row r="21" spans="1:22" ht="18" hidden="1" x14ac:dyDescent="0.4">
      <c r="A21" s="65">
        <v>20</v>
      </c>
      <c r="B21" s="118">
        <v>301</v>
      </c>
      <c r="C21" s="28" t="s">
        <v>192</v>
      </c>
      <c r="D21" s="27" t="s">
        <v>55</v>
      </c>
      <c r="E21" s="46" t="s">
        <v>6</v>
      </c>
      <c r="F21" s="22" t="s">
        <v>13</v>
      </c>
      <c r="G21" s="62"/>
      <c r="H21" s="55"/>
      <c r="I21" s="56">
        <v>23</v>
      </c>
      <c r="J21" s="56">
        <v>21</v>
      </c>
      <c r="K21" s="56">
        <v>22</v>
      </c>
      <c r="L21" s="34">
        <f t="shared" si="0"/>
        <v>66</v>
      </c>
      <c r="M21" s="56">
        <v>23</v>
      </c>
      <c r="N21" s="56">
        <v>21</v>
      </c>
      <c r="O21" s="34">
        <f t="shared" si="1"/>
        <v>110</v>
      </c>
      <c r="P21" s="56">
        <v>24</v>
      </c>
      <c r="Q21" s="56">
        <v>25</v>
      </c>
      <c r="R21" s="142">
        <v>23</v>
      </c>
      <c r="S21" s="140">
        <f t="shared" si="2"/>
        <v>182</v>
      </c>
      <c r="T21" s="74">
        <v>24</v>
      </c>
      <c r="U21" s="56">
        <v>23</v>
      </c>
      <c r="V21" s="34">
        <f t="shared" si="3"/>
        <v>229</v>
      </c>
    </row>
    <row r="22" spans="1:22" ht="18" hidden="1" x14ac:dyDescent="0.4">
      <c r="A22" s="65">
        <v>21</v>
      </c>
      <c r="B22" s="118">
        <v>176</v>
      </c>
      <c r="C22" s="28" t="s">
        <v>83</v>
      </c>
      <c r="D22" s="27" t="s">
        <v>84</v>
      </c>
      <c r="E22" s="46" t="s">
        <v>10</v>
      </c>
      <c r="F22" s="22" t="s">
        <v>11</v>
      </c>
      <c r="G22" s="62"/>
      <c r="H22" s="55"/>
      <c r="I22" s="56">
        <v>22</v>
      </c>
      <c r="J22" s="56">
        <v>22</v>
      </c>
      <c r="K22" s="56">
        <v>23</v>
      </c>
      <c r="L22" s="34">
        <f t="shared" si="0"/>
        <v>67</v>
      </c>
      <c r="M22" s="56">
        <v>23</v>
      </c>
      <c r="N22" s="56">
        <v>25</v>
      </c>
      <c r="O22" s="34">
        <f t="shared" si="1"/>
        <v>115</v>
      </c>
      <c r="P22" s="56">
        <v>22</v>
      </c>
      <c r="Q22" s="56">
        <v>22</v>
      </c>
      <c r="R22" s="142">
        <v>23</v>
      </c>
      <c r="S22" s="140">
        <f t="shared" si="2"/>
        <v>182</v>
      </c>
      <c r="T22" s="74">
        <v>23</v>
      </c>
      <c r="U22" s="56">
        <v>23</v>
      </c>
      <c r="V22" s="34">
        <f t="shared" si="3"/>
        <v>228</v>
      </c>
    </row>
    <row r="23" spans="1:22" ht="18" hidden="1" x14ac:dyDescent="0.4">
      <c r="A23" s="65">
        <v>22</v>
      </c>
      <c r="B23" s="118">
        <v>293</v>
      </c>
      <c r="C23" s="28" t="s">
        <v>179</v>
      </c>
      <c r="D23" s="27" t="s">
        <v>180</v>
      </c>
      <c r="E23" s="46" t="s">
        <v>10</v>
      </c>
      <c r="F23" s="22" t="s">
        <v>7</v>
      </c>
      <c r="G23" s="62"/>
      <c r="H23" s="55"/>
      <c r="I23" s="56">
        <v>25</v>
      </c>
      <c r="J23" s="56">
        <v>21</v>
      </c>
      <c r="K23" s="56">
        <v>24</v>
      </c>
      <c r="L23" s="34">
        <f t="shared" si="0"/>
        <v>70</v>
      </c>
      <c r="M23" s="56">
        <v>24</v>
      </c>
      <c r="N23" s="56">
        <v>22</v>
      </c>
      <c r="O23" s="34">
        <f t="shared" si="1"/>
        <v>116</v>
      </c>
      <c r="P23" s="56">
        <v>23</v>
      </c>
      <c r="Q23" s="56">
        <v>24</v>
      </c>
      <c r="R23" s="142">
        <v>20</v>
      </c>
      <c r="S23" s="140">
        <f t="shared" si="2"/>
        <v>183</v>
      </c>
      <c r="T23" s="74">
        <v>24</v>
      </c>
      <c r="U23" s="56">
        <v>21</v>
      </c>
      <c r="V23" s="34">
        <f t="shared" si="3"/>
        <v>228</v>
      </c>
    </row>
    <row r="24" spans="1:22" ht="18" hidden="1" x14ac:dyDescent="0.4">
      <c r="A24" s="65">
        <v>23</v>
      </c>
      <c r="B24" s="118">
        <v>236</v>
      </c>
      <c r="C24" s="28" t="s">
        <v>137</v>
      </c>
      <c r="D24" s="27" t="s">
        <v>138</v>
      </c>
      <c r="E24" s="46" t="s">
        <v>6</v>
      </c>
      <c r="F24" s="22" t="s">
        <v>9</v>
      </c>
      <c r="G24" s="62"/>
      <c r="H24" s="55"/>
      <c r="I24" s="56">
        <v>24</v>
      </c>
      <c r="J24" s="56">
        <v>21</v>
      </c>
      <c r="K24" s="56">
        <v>19</v>
      </c>
      <c r="L24" s="34">
        <f t="shared" si="0"/>
        <v>64</v>
      </c>
      <c r="M24" s="56">
        <v>23</v>
      </c>
      <c r="N24" s="56">
        <v>25</v>
      </c>
      <c r="O24" s="34">
        <f t="shared" si="1"/>
        <v>112</v>
      </c>
      <c r="P24" s="56">
        <v>25</v>
      </c>
      <c r="Q24" s="56">
        <v>24</v>
      </c>
      <c r="R24" s="142">
        <v>22</v>
      </c>
      <c r="S24" s="140">
        <f t="shared" si="2"/>
        <v>183</v>
      </c>
      <c r="T24" s="74">
        <v>21</v>
      </c>
      <c r="U24" s="56">
        <v>23</v>
      </c>
      <c r="V24" s="34">
        <f t="shared" si="3"/>
        <v>227</v>
      </c>
    </row>
    <row r="25" spans="1:22" ht="18" hidden="1" x14ac:dyDescent="0.4">
      <c r="A25" s="65">
        <v>24</v>
      </c>
      <c r="B25" s="118">
        <v>181</v>
      </c>
      <c r="C25" s="28" t="s">
        <v>87</v>
      </c>
      <c r="D25" s="27" t="s">
        <v>88</v>
      </c>
      <c r="E25" s="46" t="s">
        <v>10</v>
      </c>
      <c r="F25" s="22" t="s">
        <v>7</v>
      </c>
      <c r="G25" s="62" t="s">
        <v>263</v>
      </c>
      <c r="H25" s="55"/>
      <c r="I25" s="56">
        <v>24</v>
      </c>
      <c r="J25" s="56">
        <v>21</v>
      </c>
      <c r="K25" s="56">
        <v>21</v>
      </c>
      <c r="L25" s="34">
        <f t="shared" si="0"/>
        <v>66</v>
      </c>
      <c r="M25" s="56">
        <v>22</v>
      </c>
      <c r="N25" s="56">
        <v>23</v>
      </c>
      <c r="O25" s="34">
        <f t="shared" si="1"/>
        <v>111</v>
      </c>
      <c r="P25" s="56">
        <v>22</v>
      </c>
      <c r="Q25" s="56">
        <v>25</v>
      </c>
      <c r="R25" s="142">
        <v>23</v>
      </c>
      <c r="S25" s="140">
        <f t="shared" si="2"/>
        <v>181</v>
      </c>
      <c r="T25" s="74">
        <v>22</v>
      </c>
      <c r="U25" s="56">
        <v>23</v>
      </c>
      <c r="V25" s="34">
        <f t="shared" si="3"/>
        <v>226</v>
      </c>
    </row>
    <row r="26" spans="1:22" ht="18" hidden="1" x14ac:dyDescent="0.4">
      <c r="A26" s="65">
        <v>25</v>
      </c>
      <c r="B26" s="118">
        <v>232</v>
      </c>
      <c r="C26" s="28" t="s">
        <v>133</v>
      </c>
      <c r="D26" s="27" t="s">
        <v>134</v>
      </c>
      <c r="E26" s="46" t="s">
        <v>8</v>
      </c>
      <c r="F26" s="22" t="s">
        <v>11</v>
      </c>
      <c r="G26" s="62"/>
      <c r="H26" s="55"/>
      <c r="I26" s="56">
        <v>21</v>
      </c>
      <c r="J26" s="56">
        <v>23</v>
      </c>
      <c r="K26" s="56">
        <v>21</v>
      </c>
      <c r="L26" s="34">
        <f t="shared" si="0"/>
        <v>65</v>
      </c>
      <c r="M26" s="56">
        <v>24</v>
      </c>
      <c r="N26" s="56">
        <v>23</v>
      </c>
      <c r="O26" s="34">
        <f t="shared" si="1"/>
        <v>112</v>
      </c>
      <c r="P26" s="56">
        <v>24</v>
      </c>
      <c r="Q26" s="56">
        <v>24</v>
      </c>
      <c r="R26" s="142">
        <v>22</v>
      </c>
      <c r="S26" s="140">
        <f t="shared" si="2"/>
        <v>182</v>
      </c>
      <c r="T26" s="74">
        <v>24</v>
      </c>
      <c r="U26" s="56">
        <v>20</v>
      </c>
      <c r="V26" s="34">
        <f t="shared" si="3"/>
        <v>226</v>
      </c>
    </row>
    <row r="27" spans="1:22" ht="18" hidden="1" x14ac:dyDescent="0.4">
      <c r="A27" s="65">
        <v>26</v>
      </c>
      <c r="B27" s="118">
        <v>297</v>
      </c>
      <c r="C27" s="28" t="s">
        <v>187</v>
      </c>
      <c r="D27" s="27" t="s">
        <v>97</v>
      </c>
      <c r="E27" s="46" t="s">
        <v>6</v>
      </c>
      <c r="F27" s="22" t="s">
        <v>7</v>
      </c>
      <c r="G27" s="62"/>
      <c r="H27" s="55"/>
      <c r="I27" s="56">
        <v>24</v>
      </c>
      <c r="J27" s="56">
        <v>25</v>
      </c>
      <c r="K27" s="56">
        <v>23</v>
      </c>
      <c r="L27" s="34">
        <f t="shared" si="0"/>
        <v>72</v>
      </c>
      <c r="M27" s="56">
        <v>22</v>
      </c>
      <c r="N27" s="56">
        <v>22</v>
      </c>
      <c r="O27" s="34">
        <f t="shared" si="1"/>
        <v>116</v>
      </c>
      <c r="P27" s="56">
        <v>22</v>
      </c>
      <c r="Q27" s="56">
        <v>22</v>
      </c>
      <c r="R27" s="142">
        <v>20</v>
      </c>
      <c r="S27" s="140">
        <f t="shared" si="2"/>
        <v>180</v>
      </c>
      <c r="T27" s="74">
        <v>21</v>
      </c>
      <c r="U27" s="56">
        <v>24</v>
      </c>
      <c r="V27" s="34">
        <f t="shared" si="3"/>
        <v>225</v>
      </c>
    </row>
    <row r="28" spans="1:22" ht="18" hidden="1" x14ac:dyDescent="0.4">
      <c r="A28" s="65">
        <v>27</v>
      </c>
      <c r="B28" s="118">
        <v>245</v>
      </c>
      <c r="C28" s="28" t="s">
        <v>147</v>
      </c>
      <c r="D28" s="27" t="s">
        <v>148</v>
      </c>
      <c r="E28" s="46" t="s">
        <v>8</v>
      </c>
      <c r="F28" s="22" t="s">
        <v>11</v>
      </c>
      <c r="G28" s="62"/>
      <c r="H28" s="55"/>
      <c r="I28" s="56">
        <v>24</v>
      </c>
      <c r="J28" s="56">
        <v>22</v>
      </c>
      <c r="K28" s="56">
        <v>21</v>
      </c>
      <c r="L28" s="34">
        <f t="shared" si="0"/>
        <v>67</v>
      </c>
      <c r="M28" s="56">
        <v>21</v>
      </c>
      <c r="N28" s="56">
        <v>22</v>
      </c>
      <c r="O28" s="34">
        <f t="shared" si="1"/>
        <v>110</v>
      </c>
      <c r="P28" s="56">
        <v>24</v>
      </c>
      <c r="Q28" s="56">
        <v>23</v>
      </c>
      <c r="R28" s="142">
        <v>22</v>
      </c>
      <c r="S28" s="140">
        <f t="shared" si="2"/>
        <v>179</v>
      </c>
      <c r="T28" s="74">
        <v>23</v>
      </c>
      <c r="U28" s="56">
        <v>22</v>
      </c>
      <c r="V28" s="34">
        <f t="shared" si="3"/>
        <v>224</v>
      </c>
    </row>
    <row r="29" spans="1:22" ht="18" hidden="1" x14ac:dyDescent="0.4">
      <c r="A29" s="65">
        <v>28</v>
      </c>
      <c r="B29" s="118">
        <v>270</v>
      </c>
      <c r="C29" s="28" t="s">
        <v>156</v>
      </c>
      <c r="D29" s="27" t="s">
        <v>157</v>
      </c>
      <c r="E29" s="46" t="s">
        <v>8</v>
      </c>
      <c r="F29" s="22" t="s">
        <v>11</v>
      </c>
      <c r="G29" s="62"/>
      <c r="H29" s="55"/>
      <c r="I29" s="56">
        <v>23</v>
      </c>
      <c r="J29" s="56">
        <v>21</v>
      </c>
      <c r="K29" s="56">
        <v>22</v>
      </c>
      <c r="L29" s="34">
        <f t="shared" si="0"/>
        <v>66</v>
      </c>
      <c r="M29" s="56">
        <v>20</v>
      </c>
      <c r="N29" s="56">
        <v>24</v>
      </c>
      <c r="O29" s="34">
        <f t="shared" si="1"/>
        <v>110</v>
      </c>
      <c r="P29" s="56">
        <v>21</v>
      </c>
      <c r="Q29" s="56">
        <v>23</v>
      </c>
      <c r="R29" s="142">
        <v>20</v>
      </c>
      <c r="S29" s="140">
        <f t="shared" si="2"/>
        <v>174</v>
      </c>
      <c r="T29" s="74">
        <v>23</v>
      </c>
      <c r="U29" s="56">
        <v>25</v>
      </c>
      <c r="V29" s="34">
        <f t="shared" si="3"/>
        <v>222</v>
      </c>
    </row>
    <row r="30" spans="1:22" ht="18" x14ac:dyDescent="0.4">
      <c r="A30" s="65">
        <v>29</v>
      </c>
      <c r="B30" s="119">
        <v>322</v>
      </c>
      <c r="C30" s="29" t="s">
        <v>206</v>
      </c>
      <c r="D30" s="30" t="s">
        <v>207</v>
      </c>
      <c r="E30" s="49" t="s">
        <v>204</v>
      </c>
      <c r="F30" s="21" t="s">
        <v>44</v>
      </c>
      <c r="G30" s="62"/>
      <c r="H30" s="55"/>
      <c r="I30" s="56">
        <v>20</v>
      </c>
      <c r="J30" s="56" t="s">
        <v>366</v>
      </c>
      <c r="K30" s="56">
        <v>23</v>
      </c>
      <c r="L30" s="34">
        <f>SUM(I30:K30)+18</f>
        <v>61</v>
      </c>
      <c r="M30" s="56">
        <v>24</v>
      </c>
      <c r="N30" s="56">
        <v>23</v>
      </c>
      <c r="O30" s="34">
        <f t="shared" si="1"/>
        <v>108</v>
      </c>
      <c r="P30" s="56">
        <v>24</v>
      </c>
      <c r="Q30" s="56">
        <v>21</v>
      </c>
      <c r="R30" s="142">
        <v>22</v>
      </c>
      <c r="S30" s="140">
        <f t="shared" si="2"/>
        <v>175</v>
      </c>
      <c r="T30" s="74">
        <v>25</v>
      </c>
      <c r="U30" s="56">
        <v>22</v>
      </c>
      <c r="V30" s="34">
        <f t="shared" si="3"/>
        <v>222</v>
      </c>
    </row>
    <row r="31" spans="1:22" ht="18" hidden="1" x14ac:dyDescent="0.4">
      <c r="A31" s="65">
        <v>30</v>
      </c>
      <c r="B31" s="118">
        <v>267</v>
      </c>
      <c r="C31" s="28" t="s">
        <v>153</v>
      </c>
      <c r="D31" s="27" t="s">
        <v>57</v>
      </c>
      <c r="E31" s="46" t="s">
        <v>6</v>
      </c>
      <c r="F31" s="22" t="s">
        <v>11</v>
      </c>
      <c r="G31" s="62"/>
      <c r="H31" s="55"/>
      <c r="I31" s="56">
        <v>22</v>
      </c>
      <c r="J31" s="56">
        <v>23</v>
      </c>
      <c r="K31" s="56">
        <v>23</v>
      </c>
      <c r="L31" s="34">
        <f t="shared" ref="L31:L62" si="4">SUM(I31:K31)</f>
        <v>68</v>
      </c>
      <c r="M31" s="56">
        <v>24</v>
      </c>
      <c r="N31" s="56">
        <v>19</v>
      </c>
      <c r="O31" s="34">
        <f t="shared" si="1"/>
        <v>111</v>
      </c>
      <c r="P31" s="56">
        <v>21</v>
      </c>
      <c r="Q31" s="56">
        <v>21</v>
      </c>
      <c r="R31" s="142">
        <v>24</v>
      </c>
      <c r="S31" s="140">
        <f t="shared" si="2"/>
        <v>177</v>
      </c>
      <c r="T31" s="74">
        <v>23</v>
      </c>
      <c r="U31" s="56">
        <v>22</v>
      </c>
      <c r="V31" s="34">
        <f t="shared" si="3"/>
        <v>222</v>
      </c>
    </row>
    <row r="32" spans="1:22" ht="18" hidden="1" x14ac:dyDescent="0.4">
      <c r="A32" s="65">
        <v>31</v>
      </c>
      <c r="B32" s="118">
        <v>111</v>
      </c>
      <c r="C32" s="28" t="s">
        <v>28</v>
      </c>
      <c r="D32" s="27" t="s">
        <v>29</v>
      </c>
      <c r="E32" s="46" t="s">
        <v>10</v>
      </c>
      <c r="F32" s="22" t="s">
        <v>11</v>
      </c>
      <c r="G32" s="62"/>
      <c r="H32" s="55"/>
      <c r="I32" s="56">
        <v>25</v>
      </c>
      <c r="J32" s="56">
        <v>21</v>
      </c>
      <c r="K32" s="56">
        <v>24</v>
      </c>
      <c r="L32" s="34">
        <f t="shared" si="4"/>
        <v>70</v>
      </c>
      <c r="M32" s="56">
        <v>21</v>
      </c>
      <c r="N32" s="56">
        <v>23</v>
      </c>
      <c r="O32" s="34">
        <f t="shared" si="1"/>
        <v>114</v>
      </c>
      <c r="P32" s="56">
        <v>20</v>
      </c>
      <c r="Q32" s="56">
        <v>22</v>
      </c>
      <c r="R32" s="142">
        <v>22</v>
      </c>
      <c r="S32" s="140">
        <f t="shared" si="2"/>
        <v>178</v>
      </c>
      <c r="T32" s="74">
        <v>22</v>
      </c>
      <c r="U32" s="56">
        <v>22</v>
      </c>
      <c r="V32" s="34">
        <f t="shared" si="3"/>
        <v>222</v>
      </c>
    </row>
    <row r="33" spans="1:22" ht="18" hidden="1" x14ac:dyDescent="0.4">
      <c r="A33" s="65">
        <v>32</v>
      </c>
      <c r="B33" s="118">
        <v>116</v>
      </c>
      <c r="C33" s="28" t="s">
        <v>33</v>
      </c>
      <c r="D33" s="27" t="s">
        <v>34</v>
      </c>
      <c r="E33" s="46" t="s">
        <v>10</v>
      </c>
      <c r="F33" s="22" t="s">
        <v>9</v>
      </c>
      <c r="G33" s="62" t="s">
        <v>263</v>
      </c>
      <c r="H33" s="55"/>
      <c r="I33" s="56">
        <v>21</v>
      </c>
      <c r="J33" s="56">
        <v>23</v>
      </c>
      <c r="K33" s="56">
        <v>23</v>
      </c>
      <c r="L33" s="34">
        <f t="shared" si="4"/>
        <v>67</v>
      </c>
      <c r="M33" s="56">
        <v>25</v>
      </c>
      <c r="N33" s="56">
        <v>23</v>
      </c>
      <c r="O33" s="34">
        <f t="shared" si="1"/>
        <v>115</v>
      </c>
      <c r="P33" s="56">
        <v>22</v>
      </c>
      <c r="Q33" s="56">
        <v>21</v>
      </c>
      <c r="R33" s="142">
        <v>23</v>
      </c>
      <c r="S33" s="140">
        <f t="shared" si="2"/>
        <v>181</v>
      </c>
      <c r="T33" s="74">
        <v>22</v>
      </c>
      <c r="U33" s="56">
        <v>19</v>
      </c>
      <c r="V33" s="34">
        <f t="shared" si="3"/>
        <v>222</v>
      </c>
    </row>
    <row r="34" spans="1:22" ht="18" hidden="1" x14ac:dyDescent="0.4">
      <c r="A34" s="65">
        <v>33</v>
      </c>
      <c r="B34" s="118">
        <v>133</v>
      </c>
      <c r="C34" s="28" t="s">
        <v>48</v>
      </c>
      <c r="D34" s="27" t="s">
        <v>49</v>
      </c>
      <c r="E34" s="46" t="s">
        <v>10</v>
      </c>
      <c r="F34" s="22" t="s">
        <v>13</v>
      </c>
      <c r="G34" s="62"/>
      <c r="H34" s="55"/>
      <c r="I34" s="56">
        <v>24</v>
      </c>
      <c r="J34" s="56">
        <v>24</v>
      </c>
      <c r="K34" s="56">
        <v>23</v>
      </c>
      <c r="L34" s="34">
        <f t="shared" si="4"/>
        <v>71</v>
      </c>
      <c r="M34" s="56">
        <v>20</v>
      </c>
      <c r="N34" s="56">
        <v>23</v>
      </c>
      <c r="O34" s="34">
        <f t="shared" ref="O34:O55" si="5">SUM(L34:N34)</f>
        <v>114</v>
      </c>
      <c r="P34" s="56">
        <v>23</v>
      </c>
      <c r="Q34" s="56">
        <v>21</v>
      </c>
      <c r="R34" s="142">
        <v>24</v>
      </c>
      <c r="S34" s="140">
        <f t="shared" ref="S34:S60" si="6">SUM(O34:R34)</f>
        <v>182</v>
      </c>
      <c r="T34" s="74">
        <v>21</v>
      </c>
      <c r="U34" s="56">
        <v>19</v>
      </c>
      <c r="V34" s="34">
        <f t="shared" ref="V34:V65" si="7">SUM(S34:U34)</f>
        <v>222</v>
      </c>
    </row>
    <row r="35" spans="1:22" ht="18" x14ac:dyDescent="0.4">
      <c r="A35" s="65">
        <v>34</v>
      </c>
      <c r="B35" s="118">
        <v>271</v>
      </c>
      <c r="C35" s="28" t="s">
        <v>158</v>
      </c>
      <c r="D35" s="27" t="s">
        <v>63</v>
      </c>
      <c r="E35" s="46" t="s">
        <v>39</v>
      </c>
      <c r="F35" s="22" t="s">
        <v>9</v>
      </c>
      <c r="G35" s="62"/>
      <c r="H35" s="55"/>
      <c r="I35" s="56">
        <v>24</v>
      </c>
      <c r="J35" s="56">
        <v>19</v>
      </c>
      <c r="K35" s="56">
        <v>21</v>
      </c>
      <c r="L35" s="34">
        <f t="shared" si="4"/>
        <v>64</v>
      </c>
      <c r="M35" s="56">
        <v>21</v>
      </c>
      <c r="N35" s="56">
        <v>20</v>
      </c>
      <c r="O35" s="34">
        <f t="shared" si="5"/>
        <v>105</v>
      </c>
      <c r="P35" s="56">
        <v>23</v>
      </c>
      <c r="Q35" s="56">
        <v>24</v>
      </c>
      <c r="R35" s="142">
        <v>23</v>
      </c>
      <c r="S35" s="140">
        <f t="shared" si="6"/>
        <v>175</v>
      </c>
      <c r="T35" s="74">
        <v>21</v>
      </c>
      <c r="U35" s="56">
        <v>24</v>
      </c>
      <c r="V35" s="34">
        <f t="shared" si="7"/>
        <v>220</v>
      </c>
    </row>
    <row r="36" spans="1:22" ht="18" hidden="1" x14ac:dyDescent="0.4">
      <c r="A36" s="65">
        <v>35</v>
      </c>
      <c r="B36" s="118">
        <v>226</v>
      </c>
      <c r="C36" s="28" t="s">
        <v>129</v>
      </c>
      <c r="D36" s="27" t="s">
        <v>130</v>
      </c>
      <c r="E36" s="46" t="s">
        <v>8</v>
      </c>
      <c r="F36" s="22" t="s">
        <v>13</v>
      </c>
      <c r="G36" s="62"/>
      <c r="H36" s="55"/>
      <c r="I36" s="56">
        <v>24</v>
      </c>
      <c r="J36" s="56">
        <v>20</v>
      </c>
      <c r="K36" s="56">
        <v>23</v>
      </c>
      <c r="L36" s="34">
        <f t="shared" si="4"/>
        <v>67</v>
      </c>
      <c r="M36" s="56">
        <v>22</v>
      </c>
      <c r="N36" s="56">
        <v>23</v>
      </c>
      <c r="O36" s="34">
        <f t="shared" si="5"/>
        <v>112</v>
      </c>
      <c r="P36" s="56">
        <v>20</v>
      </c>
      <c r="Q36" s="56">
        <v>22</v>
      </c>
      <c r="R36" s="142">
        <v>19</v>
      </c>
      <c r="S36" s="140">
        <f t="shared" si="6"/>
        <v>173</v>
      </c>
      <c r="T36" s="74">
        <v>23</v>
      </c>
      <c r="U36" s="56">
        <v>23</v>
      </c>
      <c r="V36" s="34">
        <f t="shared" si="7"/>
        <v>219</v>
      </c>
    </row>
    <row r="37" spans="1:22" ht="18" hidden="1" x14ac:dyDescent="0.4">
      <c r="A37" s="65">
        <v>36</v>
      </c>
      <c r="B37" s="118">
        <v>160</v>
      </c>
      <c r="C37" s="28" t="s">
        <v>66</v>
      </c>
      <c r="D37" s="27" t="s">
        <v>67</v>
      </c>
      <c r="E37" s="46" t="s">
        <v>12</v>
      </c>
      <c r="F37" s="22" t="s">
        <v>14</v>
      </c>
      <c r="G37" s="62"/>
      <c r="H37" s="55"/>
      <c r="I37" s="56">
        <v>24</v>
      </c>
      <c r="J37" s="56">
        <v>22</v>
      </c>
      <c r="K37" s="56">
        <v>25</v>
      </c>
      <c r="L37" s="34">
        <f t="shared" si="4"/>
        <v>71</v>
      </c>
      <c r="M37" s="56">
        <v>17</v>
      </c>
      <c r="N37" s="56">
        <v>24</v>
      </c>
      <c r="O37" s="34">
        <f t="shared" si="5"/>
        <v>112</v>
      </c>
      <c r="P37" s="56">
        <v>19</v>
      </c>
      <c r="Q37" s="56">
        <v>23</v>
      </c>
      <c r="R37" s="142">
        <v>20</v>
      </c>
      <c r="S37" s="140">
        <f t="shared" si="6"/>
        <v>174</v>
      </c>
      <c r="T37" s="74">
        <v>21</v>
      </c>
      <c r="U37" s="56">
        <v>23</v>
      </c>
      <c r="V37" s="34">
        <f t="shared" si="7"/>
        <v>218</v>
      </c>
    </row>
    <row r="38" spans="1:22" ht="18" hidden="1" x14ac:dyDescent="0.4">
      <c r="A38" s="65">
        <v>37</v>
      </c>
      <c r="B38" s="118">
        <v>117</v>
      </c>
      <c r="C38" s="28" t="s">
        <v>35</v>
      </c>
      <c r="D38" s="27" t="s">
        <v>36</v>
      </c>
      <c r="E38" s="46" t="s">
        <v>6</v>
      </c>
      <c r="F38" s="22" t="s">
        <v>14</v>
      </c>
      <c r="G38" s="62"/>
      <c r="H38" s="55"/>
      <c r="I38" s="56">
        <v>23</v>
      </c>
      <c r="J38" s="56">
        <v>23</v>
      </c>
      <c r="K38" s="56">
        <v>23</v>
      </c>
      <c r="L38" s="34">
        <f t="shared" si="4"/>
        <v>69</v>
      </c>
      <c r="M38" s="56">
        <v>20</v>
      </c>
      <c r="N38" s="56">
        <v>20</v>
      </c>
      <c r="O38" s="34">
        <f t="shared" si="5"/>
        <v>109</v>
      </c>
      <c r="P38" s="56">
        <v>23</v>
      </c>
      <c r="Q38" s="56">
        <v>22</v>
      </c>
      <c r="R38" s="142">
        <v>21</v>
      </c>
      <c r="S38" s="140">
        <f t="shared" si="6"/>
        <v>175</v>
      </c>
      <c r="T38" s="74">
        <v>20</v>
      </c>
      <c r="U38" s="56">
        <v>23</v>
      </c>
      <c r="V38" s="34">
        <f t="shared" si="7"/>
        <v>218</v>
      </c>
    </row>
    <row r="39" spans="1:22" ht="18" hidden="1" x14ac:dyDescent="0.4">
      <c r="A39" s="65">
        <v>38</v>
      </c>
      <c r="B39" s="118">
        <v>162</v>
      </c>
      <c r="C39" s="28" t="s">
        <v>68</v>
      </c>
      <c r="D39" s="27" t="s">
        <v>69</v>
      </c>
      <c r="E39" s="46" t="s">
        <v>8</v>
      </c>
      <c r="F39" s="22" t="s">
        <v>14</v>
      </c>
      <c r="G39" s="62"/>
      <c r="H39" s="55"/>
      <c r="I39" s="56">
        <v>23</v>
      </c>
      <c r="J39" s="56">
        <v>20</v>
      </c>
      <c r="K39" s="56">
        <v>22</v>
      </c>
      <c r="L39" s="34">
        <f t="shared" si="4"/>
        <v>65</v>
      </c>
      <c r="M39" s="56">
        <v>21</v>
      </c>
      <c r="N39" s="56">
        <v>23</v>
      </c>
      <c r="O39" s="34">
        <f t="shared" si="5"/>
        <v>109</v>
      </c>
      <c r="P39" s="56">
        <v>23</v>
      </c>
      <c r="Q39" s="56">
        <v>21</v>
      </c>
      <c r="R39" s="142">
        <v>21</v>
      </c>
      <c r="S39" s="140">
        <f t="shared" si="6"/>
        <v>174</v>
      </c>
      <c r="T39" s="74">
        <v>23</v>
      </c>
      <c r="U39" s="56">
        <v>21</v>
      </c>
      <c r="V39" s="34">
        <f t="shared" si="7"/>
        <v>218</v>
      </c>
    </row>
    <row r="40" spans="1:22" ht="18" hidden="1" x14ac:dyDescent="0.4">
      <c r="A40" s="65">
        <v>39</v>
      </c>
      <c r="B40" s="119">
        <v>318</v>
      </c>
      <c r="C40" s="29" t="s">
        <v>201</v>
      </c>
      <c r="D40" s="30" t="s">
        <v>22</v>
      </c>
      <c r="E40" s="48" t="s">
        <v>12</v>
      </c>
      <c r="F40" s="21" t="s">
        <v>11</v>
      </c>
      <c r="G40" s="62"/>
      <c r="H40" s="55"/>
      <c r="I40" s="56">
        <v>22</v>
      </c>
      <c r="J40" s="56">
        <v>24</v>
      </c>
      <c r="K40" s="56">
        <v>23</v>
      </c>
      <c r="L40" s="34">
        <f t="shared" si="4"/>
        <v>69</v>
      </c>
      <c r="M40" s="56">
        <v>21</v>
      </c>
      <c r="N40" s="56">
        <v>19</v>
      </c>
      <c r="O40" s="34">
        <f t="shared" si="5"/>
        <v>109</v>
      </c>
      <c r="P40" s="56">
        <v>23</v>
      </c>
      <c r="Q40" s="56">
        <v>21</v>
      </c>
      <c r="R40" s="142">
        <v>22</v>
      </c>
      <c r="S40" s="140">
        <f t="shared" si="6"/>
        <v>175</v>
      </c>
      <c r="T40" s="74">
        <v>22</v>
      </c>
      <c r="U40" s="56">
        <v>21</v>
      </c>
      <c r="V40" s="34">
        <f t="shared" si="7"/>
        <v>218</v>
      </c>
    </row>
    <row r="41" spans="1:22" ht="18" x14ac:dyDescent="0.4">
      <c r="A41" s="65">
        <v>40</v>
      </c>
      <c r="B41" s="118">
        <v>141</v>
      </c>
      <c r="C41" s="28" t="s">
        <v>54</v>
      </c>
      <c r="D41" s="27" t="s">
        <v>55</v>
      </c>
      <c r="E41" s="46" t="s">
        <v>39</v>
      </c>
      <c r="F41" s="22" t="s">
        <v>9</v>
      </c>
      <c r="G41" s="62"/>
      <c r="H41" s="55"/>
      <c r="I41" s="56">
        <v>24</v>
      </c>
      <c r="J41" s="56">
        <v>22</v>
      </c>
      <c r="K41" s="56">
        <v>21</v>
      </c>
      <c r="L41" s="34">
        <f t="shared" si="4"/>
        <v>67</v>
      </c>
      <c r="M41" s="56">
        <v>24</v>
      </c>
      <c r="N41" s="56">
        <v>21</v>
      </c>
      <c r="O41" s="34">
        <f t="shared" si="5"/>
        <v>112</v>
      </c>
      <c r="P41" s="56">
        <v>21</v>
      </c>
      <c r="Q41" s="56">
        <v>22</v>
      </c>
      <c r="R41" s="142">
        <v>20</v>
      </c>
      <c r="S41" s="140">
        <f t="shared" si="6"/>
        <v>175</v>
      </c>
      <c r="T41" s="74">
        <v>22</v>
      </c>
      <c r="U41" s="56">
        <v>21</v>
      </c>
      <c r="V41" s="34">
        <f t="shared" si="7"/>
        <v>218</v>
      </c>
    </row>
    <row r="42" spans="1:22" ht="18" hidden="1" x14ac:dyDescent="0.4">
      <c r="A42" s="65">
        <v>41</v>
      </c>
      <c r="B42" s="118">
        <v>311</v>
      </c>
      <c r="C42" s="28" t="s">
        <v>199</v>
      </c>
      <c r="D42" s="27" t="s">
        <v>200</v>
      </c>
      <c r="E42" s="46" t="s">
        <v>170</v>
      </c>
      <c r="F42" s="22" t="s">
        <v>14</v>
      </c>
      <c r="G42" s="62" t="s">
        <v>263</v>
      </c>
      <c r="H42" s="55"/>
      <c r="I42" s="56">
        <v>23</v>
      </c>
      <c r="J42" s="56">
        <v>20</v>
      </c>
      <c r="K42" s="56">
        <v>24</v>
      </c>
      <c r="L42" s="34">
        <f t="shared" si="4"/>
        <v>67</v>
      </c>
      <c r="M42" s="56">
        <v>22</v>
      </c>
      <c r="N42" s="56">
        <v>20</v>
      </c>
      <c r="O42" s="34">
        <f t="shared" si="5"/>
        <v>109</v>
      </c>
      <c r="P42" s="56">
        <v>22</v>
      </c>
      <c r="Q42" s="56">
        <v>24</v>
      </c>
      <c r="R42" s="142">
        <v>19</v>
      </c>
      <c r="S42" s="140">
        <f t="shared" si="6"/>
        <v>174</v>
      </c>
      <c r="T42" s="74">
        <v>24</v>
      </c>
      <c r="U42" s="56">
        <v>20</v>
      </c>
      <c r="V42" s="34">
        <f t="shared" si="7"/>
        <v>218</v>
      </c>
    </row>
    <row r="43" spans="1:22" ht="18" hidden="1" x14ac:dyDescent="0.4">
      <c r="A43" s="65">
        <v>42</v>
      </c>
      <c r="B43" s="118">
        <v>225</v>
      </c>
      <c r="C43" s="28" t="s">
        <v>127</v>
      </c>
      <c r="D43" s="27" t="s">
        <v>128</v>
      </c>
      <c r="E43" s="46" t="s">
        <v>8</v>
      </c>
      <c r="F43" s="22" t="s">
        <v>14</v>
      </c>
      <c r="G43" s="62"/>
      <c r="H43" s="55"/>
      <c r="I43" s="56">
        <v>23</v>
      </c>
      <c r="J43" s="56">
        <v>19</v>
      </c>
      <c r="K43" s="56">
        <v>24</v>
      </c>
      <c r="L43" s="34">
        <f t="shared" si="4"/>
        <v>66</v>
      </c>
      <c r="M43" s="56">
        <v>24</v>
      </c>
      <c r="N43" s="56">
        <v>20</v>
      </c>
      <c r="O43" s="34">
        <f t="shared" si="5"/>
        <v>110</v>
      </c>
      <c r="P43" s="56">
        <v>24</v>
      </c>
      <c r="Q43" s="56">
        <v>24</v>
      </c>
      <c r="R43" s="142">
        <v>23</v>
      </c>
      <c r="S43" s="140">
        <f t="shared" si="6"/>
        <v>181</v>
      </c>
      <c r="T43" s="74">
        <v>17</v>
      </c>
      <c r="U43" s="56">
        <v>20</v>
      </c>
      <c r="V43" s="34">
        <f t="shared" si="7"/>
        <v>218</v>
      </c>
    </row>
    <row r="44" spans="1:22" ht="18" hidden="1" x14ac:dyDescent="0.4">
      <c r="A44" s="65">
        <v>43</v>
      </c>
      <c r="B44" s="118">
        <v>239</v>
      </c>
      <c r="C44" s="28" t="s">
        <v>141</v>
      </c>
      <c r="D44" s="27" t="s">
        <v>142</v>
      </c>
      <c r="E44" s="46" t="s">
        <v>10</v>
      </c>
      <c r="F44" s="22" t="s">
        <v>13</v>
      </c>
      <c r="G44" s="62"/>
      <c r="H44" s="55"/>
      <c r="I44" s="56">
        <v>22</v>
      </c>
      <c r="J44" s="56">
        <v>24</v>
      </c>
      <c r="K44" s="56">
        <v>25</v>
      </c>
      <c r="L44" s="34">
        <f t="shared" si="4"/>
        <v>71</v>
      </c>
      <c r="M44" s="56">
        <v>21</v>
      </c>
      <c r="N44" s="56">
        <v>21</v>
      </c>
      <c r="O44" s="34">
        <f t="shared" si="5"/>
        <v>113</v>
      </c>
      <c r="P44" s="56">
        <v>22</v>
      </c>
      <c r="Q44" s="56">
        <v>22</v>
      </c>
      <c r="R44" s="142">
        <v>19</v>
      </c>
      <c r="S44" s="140">
        <f t="shared" si="6"/>
        <v>176</v>
      </c>
      <c r="T44" s="74">
        <v>23</v>
      </c>
      <c r="U44" s="56">
        <v>19</v>
      </c>
      <c r="V44" s="34">
        <f t="shared" si="7"/>
        <v>218</v>
      </c>
    </row>
    <row r="45" spans="1:22" ht="18" hidden="1" x14ac:dyDescent="0.4">
      <c r="A45" s="65">
        <v>44</v>
      </c>
      <c r="B45" s="118">
        <v>283</v>
      </c>
      <c r="C45" s="28" t="s">
        <v>168</v>
      </c>
      <c r="D45" s="27" t="s">
        <v>169</v>
      </c>
      <c r="E45" s="46" t="s">
        <v>170</v>
      </c>
      <c r="F45" s="22" t="s">
        <v>9</v>
      </c>
      <c r="G45" s="62" t="s">
        <v>263</v>
      </c>
      <c r="H45" s="55"/>
      <c r="I45" s="56">
        <v>22</v>
      </c>
      <c r="J45" s="56">
        <v>20</v>
      </c>
      <c r="K45" s="56">
        <v>24</v>
      </c>
      <c r="L45" s="34">
        <f t="shared" si="4"/>
        <v>66</v>
      </c>
      <c r="M45" s="56">
        <v>22</v>
      </c>
      <c r="N45" s="56">
        <v>22</v>
      </c>
      <c r="O45" s="34">
        <f t="shared" si="5"/>
        <v>110</v>
      </c>
      <c r="P45" s="56">
        <v>23</v>
      </c>
      <c r="Q45" s="56">
        <v>24</v>
      </c>
      <c r="R45" s="142">
        <v>22</v>
      </c>
      <c r="S45" s="140">
        <f t="shared" si="6"/>
        <v>179</v>
      </c>
      <c r="T45" s="74">
        <v>21</v>
      </c>
      <c r="U45" s="56">
        <v>18</v>
      </c>
      <c r="V45" s="34">
        <f t="shared" si="7"/>
        <v>218</v>
      </c>
    </row>
    <row r="46" spans="1:22" ht="18" hidden="1" x14ac:dyDescent="0.4">
      <c r="A46" s="65">
        <v>45</v>
      </c>
      <c r="B46" s="118">
        <v>174</v>
      </c>
      <c r="C46" s="28" t="s">
        <v>81</v>
      </c>
      <c r="D46" s="27" t="s">
        <v>82</v>
      </c>
      <c r="E46" s="46" t="s">
        <v>8</v>
      </c>
      <c r="F46" s="22" t="s">
        <v>11</v>
      </c>
      <c r="G46" s="62"/>
      <c r="H46" s="55"/>
      <c r="I46" s="56">
        <v>21</v>
      </c>
      <c r="J46" s="56">
        <v>25</v>
      </c>
      <c r="K46" s="56">
        <v>21</v>
      </c>
      <c r="L46" s="34">
        <f t="shared" si="4"/>
        <v>67</v>
      </c>
      <c r="M46" s="56">
        <v>24</v>
      </c>
      <c r="N46" s="56">
        <v>19</v>
      </c>
      <c r="O46" s="34">
        <f t="shared" si="5"/>
        <v>110</v>
      </c>
      <c r="P46" s="56">
        <v>23</v>
      </c>
      <c r="Q46" s="56">
        <v>22</v>
      </c>
      <c r="R46" s="142">
        <v>21</v>
      </c>
      <c r="S46" s="140">
        <f t="shared" si="6"/>
        <v>176</v>
      </c>
      <c r="T46" s="74">
        <v>20</v>
      </c>
      <c r="U46" s="56">
        <v>21</v>
      </c>
      <c r="V46" s="34">
        <f t="shared" si="7"/>
        <v>217</v>
      </c>
    </row>
    <row r="47" spans="1:22" ht="18" hidden="1" x14ac:dyDescent="0.4">
      <c r="A47" s="65">
        <v>46</v>
      </c>
      <c r="B47" s="118">
        <v>172</v>
      </c>
      <c r="C47" s="28" t="s">
        <v>78</v>
      </c>
      <c r="D47" s="27" t="s">
        <v>20</v>
      </c>
      <c r="E47" s="46" t="s">
        <v>8</v>
      </c>
      <c r="F47" s="22" t="s">
        <v>13</v>
      </c>
      <c r="G47" s="62"/>
      <c r="H47" s="55"/>
      <c r="I47" s="56">
        <v>21</v>
      </c>
      <c r="J47" s="56">
        <v>21</v>
      </c>
      <c r="K47" s="56">
        <v>23</v>
      </c>
      <c r="L47" s="34">
        <f t="shared" si="4"/>
        <v>65</v>
      </c>
      <c r="M47" s="56">
        <v>24</v>
      </c>
      <c r="N47" s="56">
        <v>19</v>
      </c>
      <c r="O47" s="34">
        <f t="shared" si="5"/>
        <v>108</v>
      </c>
      <c r="P47" s="56">
        <v>20</v>
      </c>
      <c r="Q47" s="56">
        <v>22</v>
      </c>
      <c r="R47" s="142">
        <v>23</v>
      </c>
      <c r="S47" s="140">
        <f t="shared" si="6"/>
        <v>173</v>
      </c>
      <c r="T47" s="74">
        <v>24</v>
      </c>
      <c r="U47" s="56">
        <v>20</v>
      </c>
      <c r="V47" s="34">
        <f t="shared" si="7"/>
        <v>217</v>
      </c>
    </row>
    <row r="48" spans="1:22" ht="18" hidden="1" x14ac:dyDescent="0.4">
      <c r="A48" s="65">
        <v>47</v>
      </c>
      <c r="B48" s="118">
        <v>222</v>
      </c>
      <c r="C48" s="28" t="s">
        <v>121</v>
      </c>
      <c r="D48" s="27" t="s">
        <v>122</v>
      </c>
      <c r="E48" s="46" t="s">
        <v>10</v>
      </c>
      <c r="F48" s="22" t="s">
        <v>13</v>
      </c>
      <c r="G48" s="62"/>
      <c r="H48" s="55"/>
      <c r="I48" s="56">
        <v>22</v>
      </c>
      <c r="J48" s="56">
        <v>22</v>
      </c>
      <c r="K48" s="56">
        <v>22</v>
      </c>
      <c r="L48" s="34">
        <f t="shared" si="4"/>
        <v>66</v>
      </c>
      <c r="M48" s="56">
        <v>23</v>
      </c>
      <c r="N48" s="56">
        <v>21</v>
      </c>
      <c r="O48" s="34">
        <f t="shared" si="5"/>
        <v>110</v>
      </c>
      <c r="P48" s="56">
        <v>22</v>
      </c>
      <c r="Q48" s="56">
        <v>21</v>
      </c>
      <c r="R48" s="142">
        <v>20</v>
      </c>
      <c r="S48" s="140">
        <f t="shared" si="6"/>
        <v>173</v>
      </c>
      <c r="T48" s="74">
        <v>24</v>
      </c>
      <c r="U48" s="56">
        <v>20</v>
      </c>
      <c r="V48" s="34">
        <f t="shared" si="7"/>
        <v>217</v>
      </c>
    </row>
    <row r="49" spans="1:22" ht="18" hidden="1" x14ac:dyDescent="0.4">
      <c r="A49" s="65">
        <v>48</v>
      </c>
      <c r="B49" s="118">
        <v>224</v>
      </c>
      <c r="C49" s="28" t="s">
        <v>125</v>
      </c>
      <c r="D49" s="27" t="s">
        <v>126</v>
      </c>
      <c r="E49" s="46" t="s">
        <v>6</v>
      </c>
      <c r="F49" s="22" t="s">
        <v>7</v>
      </c>
      <c r="G49" s="62"/>
      <c r="H49" s="55"/>
      <c r="I49" s="56">
        <v>25</v>
      </c>
      <c r="J49" s="56">
        <v>22</v>
      </c>
      <c r="K49" s="56">
        <v>20</v>
      </c>
      <c r="L49" s="34">
        <f t="shared" si="4"/>
        <v>67</v>
      </c>
      <c r="M49" s="56">
        <v>21</v>
      </c>
      <c r="N49" s="56">
        <v>23</v>
      </c>
      <c r="O49" s="34">
        <f t="shared" si="5"/>
        <v>111</v>
      </c>
      <c r="P49" s="56">
        <v>22</v>
      </c>
      <c r="Q49" s="56">
        <v>23</v>
      </c>
      <c r="R49" s="142">
        <v>20</v>
      </c>
      <c r="S49" s="140">
        <f t="shared" si="6"/>
        <v>176</v>
      </c>
      <c r="T49" s="74">
        <v>19</v>
      </c>
      <c r="U49" s="56">
        <v>21</v>
      </c>
      <c r="V49" s="34">
        <f t="shared" si="7"/>
        <v>216</v>
      </c>
    </row>
    <row r="50" spans="1:22" ht="18" x14ac:dyDescent="0.4">
      <c r="A50" s="65">
        <v>49</v>
      </c>
      <c r="B50" s="118">
        <v>119</v>
      </c>
      <c r="C50" s="28" t="s">
        <v>37</v>
      </c>
      <c r="D50" s="27" t="s">
        <v>38</v>
      </c>
      <c r="E50" s="46" t="s">
        <v>39</v>
      </c>
      <c r="F50" s="22" t="s">
        <v>11</v>
      </c>
      <c r="G50" s="62"/>
      <c r="H50" s="55"/>
      <c r="I50" s="56">
        <v>24</v>
      </c>
      <c r="J50" s="56">
        <v>22</v>
      </c>
      <c r="K50" s="56">
        <v>25</v>
      </c>
      <c r="L50" s="34">
        <f t="shared" si="4"/>
        <v>71</v>
      </c>
      <c r="M50" s="56">
        <v>24</v>
      </c>
      <c r="N50" s="56">
        <v>19</v>
      </c>
      <c r="O50" s="34">
        <f t="shared" si="5"/>
        <v>114</v>
      </c>
      <c r="P50" s="56">
        <v>23</v>
      </c>
      <c r="Q50" s="56">
        <v>23</v>
      </c>
      <c r="R50" s="142">
        <v>18</v>
      </c>
      <c r="S50" s="140">
        <f t="shared" si="6"/>
        <v>178</v>
      </c>
      <c r="T50" s="74">
        <v>23</v>
      </c>
      <c r="U50" s="56">
        <v>15</v>
      </c>
      <c r="V50" s="34">
        <f t="shared" si="7"/>
        <v>216</v>
      </c>
    </row>
    <row r="51" spans="1:22" ht="18" hidden="1" x14ac:dyDescent="0.4">
      <c r="A51" s="65">
        <v>50</v>
      </c>
      <c r="B51" s="118">
        <v>197</v>
      </c>
      <c r="C51" s="28" t="s">
        <v>104</v>
      </c>
      <c r="D51" s="27" t="s">
        <v>105</v>
      </c>
      <c r="E51" s="46" t="s">
        <v>6</v>
      </c>
      <c r="F51" s="22" t="s">
        <v>14</v>
      </c>
      <c r="G51" s="62"/>
      <c r="H51" s="55"/>
      <c r="I51" s="56">
        <v>24</v>
      </c>
      <c r="J51" s="56">
        <v>21</v>
      </c>
      <c r="K51" s="56">
        <v>21</v>
      </c>
      <c r="L51" s="34">
        <f t="shared" si="4"/>
        <v>66</v>
      </c>
      <c r="M51" s="56">
        <v>21</v>
      </c>
      <c r="N51" s="56">
        <v>23</v>
      </c>
      <c r="O51" s="34">
        <f t="shared" si="5"/>
        <v>110</v>
      </c>
      <c r="P51" s="56">
        <v>21</v>
      </c>
      <c r="Q51" s="56">
        <v>23</v>
      </c>
      <c r="R51" s="142">
        <v>24</v>
      </c>
      <c r="S51" s="140">
        <f t="shared" si="6"/>
        <v>178</v>
      </c>
      <c r="T51" s="74">
        <v>16</v>
      </c>
      <c r="U51" s="56">
        <v>21</v>
      </c>
      <c r="V51" s="34">
        <f t="shared" si="7"/>
        <v>215</v>
      </c>
    </row>
    <row r="52" spans="1:22" ht="18" hidden="1" x14ac:dyDescent="0.4">
      <c r="A52" s="65">
        <v>51</v>
      </c>
      <c r="B52" s="118">
        <v>166</v>
      </c>
      <c r="C52" s="28" t="s">
        <v>71</v>
      </c>
      <c r="D52" s="27" t="s">
        <v>72</v>
      </c>
      <c r="E52" s="46" t="s">
        <v>10</v>
      </c>
      <c r="F52" s="22" t="s">
        <v>14</v>
      </c>
      <c r="G52" s="62"/>
      <c r="H52" s="55"/>
      <c r="I52" s="56">
        <v>22</v>
      </c>
      <c r="J52" s="56">
        <v>24</v>
      </c>
      <c r="K52" s="56">
        <v>19</v>
      </c>
      <c r="L52" s="34">
        <f t="shared" si="4"/>
        <v>65</v>
      </c>
      <c r="M52" s="56">
        <v>21</v>
      </c>
      <c r="N52" s="56">
        <v>18</v>
      </c>
      <c r="O52" s="34">
        <f t="shared" si="5"/>
        <v>104</v>
      </c>
      <c r="P52" s="56">
        <v>24</v>
      </c>
      <c r="Q52" s="56">
        <v>22</v>
      </c>
      <c r="R52" s="142">
        <v>24</v>
      </c>
      <c r="S52" s="140">
        <f t="shared" si="6"/>
        <v>174</v>
      </c>
      <c r="T52" s="74">
        <v>23</v>
      </c>
      <c r="U52" s="56">
        <v>18</v>
      </c>
      <c r="V52" s="34">
        <f t="shared" si="7"/>
        <v>215</v>
      </c>
    </row>
    <row r="53" spans="1:22" ht="18" hidden="1" x14ac:dyDescent="0.4">
      <c r="A53" s="65">
        <v>52</v>
      </c>
      <c r="B53" s="118">
        <v>310</v>
      </c>
      <c r="C53" s="28" t="s">
        <v>143</v>
      </c>
      <c r="D53" s="27" t="s">
        <v>63</v>
      </c>
      <c r="E53" s="45" t="s">
        <v>77</v>
      </c>
      <c r="F53" s="26" t="s">
        <v>44</v>
      </c>
      <c r="G53" s="62"/>
      <c r="H53" s="55"/>
      <c r="I53" s="56">
        <v>24</v>
      </c>
      <c r="J53" s="56">
        <v>21</v>
      </c>
      <c r="K53" s="56">
        <v>22</v>
      </c>
      <c r="L53" s="34">
        <f t="shared" si="4"/>
        <v>67</v>
      </c>
      <c r="M53" s="56">
        <v>22</v>
      </c>
      <c r="N53" s="56">
        <v>21</v>
      </c>
      <c r="O53" s="34">
        <f t="shared" si="5"/>
        <v>110</v>
      </c>
      <c r="P53" s="56">
        <v>21</v>
      </c>
      <c r="Q53" s="56">
        <v>21</v>
      </c>
      <c r="R53" s="142">
        <v>23</v>
      </c>
      <c r="S53" s="140">
        <f t="shared" si="6"/>
        <v>175</v>
      </c>
      <c r="T53" s="74">
        <v>22</v>
      </c>
      <c r="U53" s="56">
        <v>18</v>
      </c>
      <c r="V53" s="34">
        <f t="shared" si="7"/>
        <v>215</v>
      </c>
    </row>
    <row r="54" spans="1:22" ht="18" hidden="1" x14ac:dyDescent="0.4">
      <c r="A54" s="65">
        <v>53</v>
      </c>
      <c r="B54" s="118">
        <v>173</v>
      </c>
      <c r="C54" s="28" t="s">
        <v>79</v>
      </c>
      <c r="D54" s="27" t="s">
        <v>80</v>
      </c>
      <c r="E54" s="46" t="s">
        <v>8</v>
      </c>
      <c r="F54" s="22" t="s">
        <v>9</v>
      </c>
      <c r="G54" s="62"/>
      <c r="H54" s="31"/>
      <c r="I54" s="56">
        <v>20</v>
      </c>
      <c r="J54" s="56">
        <v>21</v>
      </c>
      <c r="K54" s="56">
        <v>21</v>
      </c>
      <c r="L54" s="34">
        <f t="shared" si="4"/>
        <v>62</v>
      </c>
      <c r="M54" s="56">
        <v>23</v>
      </c>
      <c r="N54" s="56">
        <v>23</v>
      </c>
      <c r="O54" s="34">
        <f t="shared" si="5"/>
        <v>108</v>
      </c>
      <c r="P54" s="56">
        <v>24</v>
      </c>
      <c r="Q54" s="56">
        <v>23</v>
      </c>
      <c r="R54" s="142">
        <v>18</v>
      </c>
      <c r="S54" s="140">
        <f t="shared" si="6"/>
        <v>173</v>
      </c>
      <c r="T54" s="74">
        <v>20</v>
      </c>
      <c r="U54" s="56">
        <v>21</v>
      </c>
      <c r="V54" s="34">
        <f t="shared" si="7"/>
        <v>214</v>
      </c>
    </row>
    <row r="55" spans="1:22" ht="18" hidden="1" x14ac:dyDescent="0.4">
      <c r="A55" s="65">
        <v>54</v>
      </c>
      <c r="B55" s="118">
        <v>277</v>
      </c>
      <c r="C55" s="28" t="s">
        <v>161</v>
      </c>
      <c r="D55" s="27" t="s">
        <v>162</v>
      </c>
      <c r="E55" s="46" t="s">
        <v>6</v>
      </c>
      <c r="F55" s="22" t="s">
        <v>7</v>
      </c>
      <c r="G55" s="62"/>
      <c r="H55" s="55"/>
      <c r="I55" s="56">
        <v>24</v>
      </c>
      <c r="J55" s="56">
        <v>24</v>
      </c>
      <c r="K55" s="56">
        <v>19</v>
      </c>
      <c r="L55" s="34">
        <f t="shared" si="4"/>
        <v>67</v>
      </c>
      <c r="M55" s="56">
        <v>23</v>
      </c>
      <c r="N55" s="56">
        <v>20</v>
      </c>
      <c r="O55" s="34">
        <f t="shared" si="5"/>
        <v>110</v>
      </c>
      <c r="P55" s="56">
        <v>22</v>
      </c>
      <c r="Q55" s="56">
        <v>22</v>
      </c>
      <c r="R55" s="142">
        <v>20</v>
      </c>
      <c r="S55" s="140">
        <f t="shared" si="6"/>
        <v>174</v>
      </c>
      <c r="T55" s="74">
        <v>18</v>
      </c>
      <c r="U55" s="56">
        <v>21</v>
      </c>
      <c r="V55" s="34">
        <f t="shared" si="7"/>
        <v>213</v>
      </c>
    </row>
    <row r="56" spans="1:22" ht="18" x14ac:dyDescent="0.4">
      <c r="A56" s="65">
        <v>55</v>
      </c>
      <c r="B56" s="119">
        <v>320</v>
      </c>
      <c r="C56" s="29" t="s">
        <v>202</v>
      </c>
      <c r="D56" s="30" t="s">
        <v>203</v>
      </c>
      <c r="E56" s="49" t="s">
        <v>204</v>
      </c>
      <c r="F56" s="21" t="s">
        <v>44</v>
      </c>
      <c r="G56" s="62"/>
      <c r="H56" s="55"/>
      <c r="I56" s="56">
        <v>24</v>
      </c>
      <c r="J56" s="56">
        <v>21</v>
      </c>
      <c r="K56" s="56">
        <v>21</v>
      </c>
      <c r="L56" s="34">
        <f t="shared" si="4"/>
        <v>66</v>
      </c>
      <c r="M56" s="56" t="s">
        <v>367</v>
      </c>
      <c r="N56" s="56">
        <v>23</v>
      </c>
      <c r="O56" s="34">
        <f>SUM(L56:N56)+18</f>
        <v>107</v>
      </c>
      <c r="P56" s="56">
        <v>20</v>
      </c>
      <c r="Q56" s="56">
        <v>24</v>
      </c>
      <c r="R56" s="142">
        <v>23</v>
      </c>
      <c r="S56" s="140">
        <f t="shared" si="6"/>
        <v>174</v>
      </c>
      <c r="T56" s="74">
        <v>21</v>
      </c>
      <c r="U56" s="56">
        <v>18</v>
      </c>
      <c r="V56" s="34">
        <f t="shared" si="7"/>
        <v>213</v>
      </c>
    </row>
    <row r="57" spans="1:22" ht="18" hidden="1" x14ac:dyDescent="0.4">
      <c r="A57" s="65">
        <v>56</v>
      </c>
      <c r="B57" s="118">
        <v>202</v>
      </c>
      <c r="C57" s="28" t="s">
        <v>108</v>
      </c>
      <c r="D57" s="27" t="s">
        <v>110</v>
      </c>
      <c r="E57" s="46" t="s">
        <v>8</v>
      </c>
      <c r="F57" s="22" t="s">
        <v>13</v>
      </c>
      <c r="G57" s="62"/>
      <c r="H57" s="55"/>
      <c r="I57" s="56">
        <v>17</v>
      </c>
      <c r="J57" s="56">
        <v>20</v>
      </c>
      <c r="K57" s="56">
        <v>21</v>
      </c>
      <c r="L57" s="34">
        <f t="shared" si="4"/>
        <v>58</v>
      </c>
      <c r="M57" s="56">
        <v>21</v>
      </c>
      <c r="N57" s="56">
        <v>24</v>
      </c>
      <c r="O57" s="34">
        <f t="shared" ref="O57:O102" si="8">SUM(L57:N57)</f>
        <v>103</v>
      </c>
      <c r="P57" s="56">
        <v>20</v>
      </c>
      <c r="Q57" s="56">
        <v>24</v>
      </c>
      <c r="R57" s="142">
        <v>21</v>
      </c>
      <c r="S57" s="140">
        <f t="shared" si="6"/>
        <v>168</v>
      </c>
      <c r="T57" s="74">
        <v>22</v>
      </c>
      <c r="U57" s="56">
        <v>22</v>
      </c>
      <c r="V57" s="34">
        <f t="shared" si="7"/>
        <v>212</v>
      </c>
    </row>
    <row r="58" spans="1:22" ht="18" hidden="1" x14ac:dyDescent="0.4">
      <c r="A58" s="65">
        <v>57</v>
      </c>
      <c r="B58" s="118">
        <v>194</v>
      </c>
      <c r="C58" s="28" t="s">
        <v>100</v>
      </c>
      <c r="D58" s="27" t="s">
        <v>101</v>
      </c>
      <c r="E58" s="46" t="s">
        <v>10</v>
      </c>
      <c r="F58" s="22" t="s">
        <v>11</v>
      </c>
      <c r="G58" s="62"/>
      <c r="H58" s="55"/>
      <c r="I58" s="56">
        <v>20</v>
      </c>
      <c r="J58" s="56">
        <v>23</v>
      </c>
      <c r="K58" s="56">
        <v>21</v>
      </c>
      <c r="L58" s="34">
        <f t="shared" si="4"/>
        <v>64</v>
      </c>
      <c r="M58" s="56">
        <v>21</v>
      </c>
      <c r="N58" s="56">
        <v>21</v>
      </c>
      <c r="O58" s="34">
        <f t="shared" si="8"/>
        <v>106</v>
      </c>
      <c r="P58" s="56">
        <v>25</v>
      </c>
      <c r="Q58" s="56">
        <v>21</v>
      </c>
      <c r="R58" s="142">
        <v>20</v>
      </c>
      <c r="S58" s="140">
        <f t="shared" si="6"/>
        <v>172</v>
      </c>
      <c r="T58" s="74">
        <v>22</v>
      </c>
      <c r="U58" s="56">
        <v>18</v>
      </c>
      <c r="V58" s="34">
        <f t="shared" si="7"/>
        <v>212</v>
      </c>
    </row>
    <row r="59" spans="1:22" ht="18" hidden="1" x14ac:dyDescent="0.4">
      <c r="A59" s="65">
        <v>58</v>
      </c>
      <c r="B59" s="118">
        <v>179</v>
      </c>
      <c r="C59" s="28" t="s">
        <v>85</v>
      </c>
      <c r="D59" s="27" t="s">
        <v>86</v>
      </c>
      <c r="E59" s="46" t="s">
        <v>8</v>
      </c>
      <c r="F59" s="22" t="s">
        <v>13</v>
      </c>
      <c r="G59" s="62"/>
      <c r="H59" s="55"/>
      <c r="I59" s="56">
        <v>19</v>
      </c>
      <c r="J59" s="56">
        <v>19</v>
      </c>
      <c r="K59" s="56">
        <v>25</v>
      </c>
      <c r="L59" s="34">
        <f t="shared" si="4"/>
        <v>63</v>
      </c>
      <c r="M59" s="56">
        <v>20</v>
      </c>
      <c r="N59" s="56">
        <v>21</v>
      </c>
      <c r="O59" s="34">
        <f t="shared" si="8"/>
        <v>104</v>
      </c>
      <c r="P59" s="56">
        <v>19</v>
      </c>
      <c r="Q59" s="56">
        <v>24</v>
      </c>
      <c r="R59" s="142">
        <v>20</v>
      </c>
      <c r="S59" s="140">
        <f t="shared" si="6"/>
        <v>167</v>
      </c>
      <c r="T59" s="74">
        <v>22</v>
      </c>
      <c r="U59" s="56">
        <v>22</v>
      </c>
      <c r="V59" s="34">
        <f t="shared" si="7"/>
        <v>211</v>
      </c>
    </row>
    <row r="60" spans="1:22" ht="18" hidden="1" x14ac:dyDescent="0.4">
      <c r="A60" s="65">
        <v>59</v>
      </c>
      <c r="B60" s="118">
        <v>170</v>
      </c>
      <c r="C60" s="28" t="s">
        <v>73</v>
      </c>
      <c r="D60" s="27" t="s">
        <v>74</v>
      </c>
      <c r="E60" s="46" t="s">
        <v>10</v>
      </c>
      <c r="F60" s="22" t="s">
        <v>11</v>
      </c>
      <c r="G60" s="62"/>
      <c r="H60" s="55"/>
      <c r="I60" s="56">
        <v>21</v>
      </c>
      <c r="J60" s="56">
        <v>21</v>
      </c>
      <c r="K60" s="56">
        <v>22</v>
      </c>
      <c r="L60" s="34">
        <f t="shared" si="4"/>
        <v>64</v>
      </c>
      <c r="M60" s="56">
        <v>20</v>
      </c>
      <c r="N60" s="56">
        <v>21</v>
      </c>
      <c r="O60" s="34">
        <f t="shared" si="8"/>
        <v>105</v>
      </c>
      <c r="P60" s="56">
        <v>21</v>
      </c>
      <c r="Q60" s="56">
        <v>24</v>
      </c>
      <c r="R60" s="142">
        <v>21</v>
      </c>
      <c r="S60" s="140">
        <f t="shared" si="6"/>
        <v>171</v>
      </c>
      <c r="T60" s="74">
        <v>19</v>
      </c>
      <c r="U60" s="56">
        <v>21</v>
      </c>
      <c r="V60" s="34">
        <f t="shared" si="7"/>
        <v>211</v>
      </c>
    </row>
    <row r="61" spans="1:22" ht="18" hidden="1" x14ac:dyDescent="0.4">
      <c r="A61" s="65">
        <v>60</v>
      </c>
      <c r="B61" s="118">
        <v>103</v>
      </c>
      <c r="C61" s="27" t="s">
        <v>19</v>
      </c>
      <c r="D61" s="27" t="s">
        <v>20</v>
      </c>
      <c r="E61" s="45" t="s">
        <v>8</v>
      </c>
      <c r="F61" s="26" t="s">
        <v>14</v>
      </c>
      <c r="G61" s="62"/>
      <c r="H61" s="55"/>
      <c r="I61" s="56">
        <v>22</v>
      </c>
      <c r="J61" s="56">
        <v>20</v>
      </c>
      <c r="K61" s="56">
        <v>23</v>
      </c>
      <c r="L61" s="34">
        <f t="shared" si="4"/>
        <v>65</v>
      </c>
      <c r="M61" s="56">
        <v>23</v>
      </c>
      <c r="N61" s="56">
        <v>22</v>
      </c>
      <c r="O61" s="34">
        <f t="shared" si="8"/>
        <v>110</v>
      </c>
      <c r="P61" s="56">
        <v>22</v>
      </c>
      <c r="Q61" s="56" t="s">
        <v>371</v>
      </c>
      <c r="R61" s="142">
        <v>19</v>
      </c>
      <c r="S61" s="140">
        <f>SUM(O61:R61)+18</f>
        <v>169</v>
      </c>
      <c r="T61" s="74">
        <v>23</v>
      </c>
      <c r="U61" s="56">
        <v>19</v>
      </c>
      <c r="V61" s="34">
        <f t="shared" si="7"/>
        <v>211</v>
      </c>
    </row>
    <row r="62" spans="1:22" ht="18" x14ac:dyDescent="0.4">
      <c r="A62" s="65">
        <v>61</v>
      </c>
      <c r="B62" s="118">
        <v>112</v>
      </c>
      <c r="C62" s="28" t="s">
        <v>30</v>
      </c>
      <c r="D62" s="27" t="s">
        <v>31</v>
      </c>
      <c r="E62" s="46" t="s">
        <v>32</v>
      </c>
      <c r="F62" s="22" t="s">
        <v>11</v>
      </c>
      <c r="G62" s="62"/>
      <c r="H62" s="55"/>
      <c r="I62" s="56">
        <v>22</v>
      </c>
      <c r="J62" s="56">
        <v>19</v>
      </c>
      <c r="K62" s="56">
        <v>21</v>
      </c>
      <c r="L62" s="34">
        <f t="shared" si="4"/>
        <v>62</v>
      </c>
      <c r="M62" s="56">
        <v>21</v>
      </c>
      <c r="N62" s="56">
        <v>20</v>
      </c>
      <c r="O62" s="34">
        <f t="shared" si="8"/>
        <v>103</v>
      </c>
      <c r="P62" s="56">
        <v>20</v>
      </c>
      <c r="Q62" s="56">
        <v>24</v>
      </c>
      <c r="R62" s="142">
        <v>22</v>
      </c>
      <c r="S62" s="140">
        <f t="shared" ref="S62:S90" si="9">SUM(O62:R62)</f>
        <v>169</v>
      </c>
      <c r="T62" s="74">
        <v>21</v>
      </c>
      <c r="U62" s="56">
        <v>20</v>
      </c>
      <c r="V62" s="34">
        <f t="shared" si="7"/>
        <v>210</v>
      </c>
    </row>
    <row r="63" spans="1:22" ht="18" x14ac:dyDescent="0.4">
      <c r="A63" s="65">
        <v>62</v>
      </c>
      <c r="B63" s="119">
        <v>321</v>
      </c>
      <c r="C63" s="29" t="s">
        <v>205</v>
      </c>
      <c r="D63" s="30" t="s">
        <v>82</v>
      </c>
      <c r="E63" s="49" t="s">
        <v>204</v>
      </c>
      <c r="F63" s="21" t="s">
        <v>44</v>
      </c>
      <c r="G63" s="62"/>
      <c r="H63" s="55"/>
      <c r="I63" s="56">
        <v>21</v>
      </c>
      <c r="J63" s="56">
        <v>22</v>
      </c>
      <c r="K63" s="56">
        <v>21</v>
      </c>
      <c r="L63" s="34">
        <f t="shared" ref="L63:L94" si="10">SUM(I63:K63)</f>
        <v>64</v>
      </c>
      <c r="M63" s="56">
        <v>22</v>
      </c>
      <c r="N63" s="56">
        <v>20</v>
      </c>
      <c r="O63" s="34">
        <f t="shared" si="8"/>
        <v>106</v>
      </c>
      <c r="P63" s="56">
        <v>16</v>
      </c>
      <c r="Q63" s="56">
        <v>19</v>
      </c>
      <c r="R63" s="142">
        <v>22</v>
      </c>
      <c r="S63" s="140">
        <f t="shared" si="9"/>
        <v>163</v>
      </c>
      <c r="T63" s="74">
        <v>22</v>
      </c>
      <c r="U63" s="56">
        <v>23</v>
      </c>
      <c r="V63" s="34">
        <f t="shared" si="7"/>
        <v>208</v>
      </c>
    </row>
    <row r="64" spans="1:22" ht="18" hidden="1" x14ac:dyDescent="0.4">
      <c r="A64" s="65">
        <v>63</v>
      </c>
      <c r="B64" s="118">
        <v>220</v>
      </c>
      <c r="C64" s="28" t="s">
        <v>119</v>
      </c>
      <c r="D64" s="27" t="s">
        <v>120</v>
      </c>
      <c r="E64" s="46" t="s">
        <v>8</v>
      </c>
      <c r="F64" s="22" t="s">
        <v>14</v>
      </c>
      <c r="G64" s="62"/>
      <c r="H64" s="55"/>
      <c r="I64" s="56">
        <v>23</v>
      </c>
      <c r="J64" s="56">
        <v>22</v>
      </c>
      <c r="K64" s="56">
        <v>23</v>
      </c>
      <c r="L64" s="34">
        <f t="shared" si="10"/>
        <v>68</v>
      </c>
      <c r="M64" s="56">
        <v>19</v>
      </c>
      <c r="N64" s="56">
        <v>22</v>
      </c>
      <c r="O64" s="34">
        <f t="shared" si="8"/>
        <v>109</v>
      </c>
      <c r="P64" s="56">
        <v>20</v>
      </c>
      <c r="Q64" s="56">
        <v>18</v>
      </c>
      <c r="R64" s="142">
        <v>18</v>
      </c>
      <c r="S64" s="140">
        <f t="shared" si="9"/>
        <v>165</v>
      </c>
      <c r="T64" s="74">
        <v>24</v>
      </c>
      <c r="U64" s="56">
        <v>19</v>
      </c>
      <c r="V64" s="34">
        <f t="shared" si="7"/>
        <v>208</v>
      </c>
    </row>
    <row r="65" spans="1:22" ht="18" hidden="1" x14ac:dyDescent="0.4">
      <c r="A65" s="65">
        <v>64</v>
      </c>
      <c r="B65" s="118">
        <v>159</v>
      </c>
      <c r="C65" s="28" t="s">
        <v>64</v>
      </c>
      <c r="D65" s="27" t="s">
        <v>65</v>
      </c>
      <c r="E65" s="46" t="s">
        <v>6</v>
      </c>
      <c r="F65" s="22" t="s">
        <v>11</v>
      </c>
      <c r="G65" s="62"/>
      <c r="H65" s="55"/>
      <c r="I65" s="56">
        <v>21</v>
      </c>
      <c r="J65" s="56">
        <v>16</v>
      </c>
      <c r="K65" s="56">
        <v>25</v>
      </c>
      <c r="L65" s="34">
        <f t="shared" si="10"/>
        <v>62</v>
      </c>
      <c r="M65" s="56">
        <v>18</v>
      </c>
      <c r="N65" s="56">
        <v>20</v>
      </c>
      <c r="O65" s="34">
        <f t="shared" si="8"/>
        <v>100</v>
      </c>
      <c r="P65" s="56">
        <v>21</v>
      </c>
      <c r="Q65" s="56">
        <v>21</v>
      </c>
      <c r="R65" s="142">
        <v>24</v>
      </c>
      <c r="S65" s="140">
        <f t="shared" si="9"/>
        <v>166</v>
      </c>
      <c r="T65" s="74">
        <v>22</v>
      </c>
      <c r="U65" s="56">
        <v>19</v>
      </c>
      <c r="V65" s="34">
        <f t="shared" si="7"/>
        <v>207</v>
      </c>
    </row>
    <row r="66" spans="1:22" ht="18" hidden="1" x14ac:dyDescent="0.4">
      <c r="A66" s="65">
        <v>65</v>
      </c>
      <c r="B66" s="118">
        <v>191</v>
      </c>
      <c r="C66" s="28" t="s">
        <v>96</v>
      </c>
      <c r="D66" s="27" t="s">
        <v>97</v>
      </c>
      <c r="E66" s="46" t="s">
        <v>8</v>
      </c>
      <c r="F66" s="22" t="s">
        <v>11</v>
      </c>
      <c r="G66" s="62"/>
      <c r="H66" s="55"/>
      <c r="I66" s="56">
        <v>19</v>
      </c>
      <c r="J66" s="56">
        <v>21</v>
      </c>
      <c r="K66" s="56">
        <v>21</v>
      </c>
      <c r="L66" s="34">
        <f t="shared" si="10"/>
        <v>61</v>
      </c>
      <c r="M66" s="56">
        <v>23</v>
      </c>
      <c r="N66" s="56">
        <v>19</v>
      </c>
      <c r="O66" s="34">
        <f t="shared" si="8"/>
        <v>103</v>
      </c>
      <c r="P66" s="56">
        <v>21</v>
      </c>
      <c r="Q66" s="56">
        <v>23</v>
      </c>
      <c r="R66" s="142">
        <v>21</v>
      </c>
      <c r="S66" s="140">
        <f t="shared" si="9"/>
        <v>168</v>
      </c>
      <c r="T66" s="74">
        <v>22</v>
      </c>
      <c r="U66" s="56">
        <v>16</v>
      </c>
      <c r="V66" s="34">
        <f t="shared" ref="V66:V97" si="11">SUM(S66:U66)</f>
        <v>206</v>
      </c>
    </row>
    <row r="67" spans="1:22" ht="18" x14ac:dyDescent="0.4">
      <c r="A67" s="65">
        <v>66</v>
      </c>
      <c r="B67" s="118">
        <v>275</v>
      </c>
      <c r="C67" s="28" t="s">
        <v>159</v>
      </c>
      <c r="D67" s="27" t="s">
        <v>160</v>
      </c>
      <c r="E67" s="46" t="s">
        <v>39</v>
      </c>
      <c r="F67" s="22" t="s">
        <v>11</v>
      </c>
      <c r="G67" s="62"/>
      <c r="H67" s="55"/>
      <c r="I67" s="56">
        <v>21</v>
      </c>
      <c r="J67" s="56">
        <v>25</v>
      </c>
      <c r="K67" s="56">
        <v>18</v>
      </c>
      <c r="L67" s="34">
        <f t="shared" si="10"/>
        <v>64</v>
      </c>
      <c r="M67" s="56">
        <v>19</v>
      </c>
      <c r="N67" s="56">
        <v>17</v>
      </c>
      <c r="O67" s="34">
        <f t="shared" si="8"/>
        <v>100</v>
      </c>
      <c r="P67" s="56">
        <v>23</v>
      </c>
      <c r="Q67" s="56">
        <v>18</v>
      </c>
      <c r="R67" s="142">
        <v>22</v>
      </c>
      <c r="S67" s="140">
        <f t="shared" si="9"/>
        <v>163</v>
      </c>
      <c r="T67" s="74">
        <v>18</v>
      </c>
      <c r="U67" s="56">
        <v>23</v>
      </c>
      <c r="V67" s="34">
        <f t="shared" si="11"/>
        <v>204</v>
      </c>
    </row>
    <row r="68" spans="1:22" ht="18" hidden="1" x14ac:dyDescent="0.4">
      <c r="A68" s="65">
        <v>67</v>
      </c>
      <c r="B68" s="118">
        <v>142</v>
      </c>
      <c r="C68" s="28" t="s">
        <v>56</v>
      </c>
      <c r="D68" s="27" t="s">
        <v>57</v>
      </c>
      <c r="E68" s="46" t="s">
        <v>10</v>
      </c>
      <c r="F68" s="22" t="s">
        <v>14</v>
      </c>
      <c r="G68" s="62"/>
      <c r="H68" s="55"/>
      <c r="I68" s="56">
        <v>22</v>
      </c>
      <c r="J68" s="56">
        <v>17</v>
      </c>
      <c r="K68" s="56">
        <v>19</v>
      </c>
      <c r="L68" s="34">
        <f t="shared" si="10"/>
        <v>58</v>
      </c>
      <c r="M68" s="56">
        <v>20</v>
      </c>
      <c r="N68" s="56">
        <v>22</v>
      </c>
      <c r="O68" s="34">
        <f t="shared" si="8"/>
        <v>100</v>
      </c>
      <c r="P68" s="56">
        <v>21</v>
      </c>
      <c r="Q68" s="56">
        <v>23</v>
      </c>
      <c r="R68" s="142">
        <v>19</v>
      </c>
      <c r="S68" s="140">
        <f t="shared" si="9"/>
        <v>163</v>
      </c>
      <c r="T68" s="74">
        <v>20</v>
      </c>
      <c r="U68" s="56">
        <v>21</v>
      </c>
      <c r="V68" s="34">
        <f t="shared" si="11"/>
        <v>204</v>
      </c>
    </row>
    <row r="69" spans="1:22" ht="18" hidden="1" x14ac:dyDescent="0.4">
      <c r="A69" s="65">
        <v>68</v>
      </c>
      <c r="B69" s="118">
        <v>279</v>
      </c>
      <c r="C69" s="28" t="s">
        <v>165</v>
      </c>
      <c r="D69" s="27" t="s">
        <v>40</v>
      </c>
      <c r="E69" s="46" t="s">
        <v>10</v>
      </c>
      <c r="F69" s="22" t="s">
        <v>14</v>
      </c>
      <c r="G69" s="62"/>
      <c r="H69" s="55"/>
      <c r="I69" s="56">
        <v>21</v>
      </c>
      <c r="J69" s="56">
        <v>20</v>
      </c>
      <c r="K69" s="56">
        <v>19</v>
      </c>
      <c r="L69" s="34">
        <f t="shared" si="10"/>
        <v>60</v>
      </c>
      <c r="M69" s="56">
        <v>21</v>
      </c>
      <c r="N69" s="56">
        <v>19</v>
      </c>
      <c r="O69" s="34">
        <f t="shared" si="8"/>
        <v>100</v>
      </c>
      <c r="P69" s="56">
        <v>22</v>
      </c>
      <c r="Q69" s="56">
        <v>18</v>
      </c>
      <c r="R69" s="142">
        <v>20</v>
      </c>
      <c r="S69" s="140">
        <f t="shared" si="9"/>
        <v>160</v>
      </c>
      <c r="T69" s="74">
        <v>25</v>
      </c>
      <c r="U69" s="56">
        <v>19</v>
      </c>
      <c r="V69" s="34">
        <f t="shared" si="11"/>
        <v>204</v>
      </c>
    </row>
    <row r="70" spans="1:22" ht="18" hidden="1" x14ac:dyDescent="0.4">
      <c r="A70" s="65">
        <v>69</v>
      </c>
      <c r="B70" s="118">
        <v>151</v>
      </c>
      <c r="C70" s="28" t="s">
        <v>58</v>
      </c>
      <c r="D70" s="27" t="s">
        <v>59</v>
      </c>
      <c r="E70" s="46" t="s">
        <v>10</v>
      </c>
      <c r="F70" s="22" t="s">
        <v>13</v>
      </c>
      <c r="G70" s="62"/>
      <c r="H70" s="55"/>
      <c r="I70" s="56">
        <v>21</v>
      </c>
      <c r="J70" s="56">
        <v>18</v>
      </c>
      <c r="K70" s="56">
        <v>19</v>
      </c>
      <c r="L70" s="34">
        <f t="shared" si="10"/>
        <v>58</v>
      </c>
      <c r="M70" s="56">
        <v>20</v>
      </c>
      <c r="N70" s="56">
        <v>16</v>
      </c>
      <c r="O70" s="34">
        <f t="shared" si="8"/>
        <v>94</v>
      </c>
      <c r="P70" s="56">
        <v>17</v>
      </c>
      <c r="Q70" s="56">
        <v>23</v>
      </c>
      <c r="R70" s="142">
        <v>22</v>
      </c>
      <c r="S70" s="140">
        <f t="shared" si="9"/>
        <v>156</v>
      </c>
      <c r="T70" s="74">
        <v>23</v>
      </c>
      <c r="U70" s="56">
        <v>24</v>
      </c>
      <c r="V70" s="34">
        <f t="shared" si="11"/>
        <v>203</v>
      </c>
    </row>
    <row r="71" spans="1:22" ht="18" hidden="1" x14ac:dyDescent="0.4">
      <c r="A71" s="65">
        <v>70</v>
      </c>
      <c r="B71" s="118">
        <v>249</v>
      </c>
      <c r="C71" s="28" t="s">
        <v>149</v>
      </c>
      <c r="D71" s="27" t="s">
        <v>150</v>
      </c>
      <c r="E71" s="46" t="s">
        <v>8</v>
      </c>
      <c r="F71" s="22" t="s">
        <v>14</v>
      </c>
      <c r="G71" s="62"/>
      <c r="H71" s="55"/>
      <c r="I71" s="56">
        <v>23</v>
      </c>
      <c r="J71" s="56">
        <v>20</v>
      </c>
      <c r="K71" s="56">
        <v>18</v>
      </c>
      <c r="L71" s="34">
        <f t="shared" si="10"/>
        <v>61</v>
      </c>
      <c r="M71" s="56">
        <v>20</v>
      </c>
      <c r="N71" s="56">
        <v>21</v>
      </c>
      <c r="O71" s="34">
        <f t="shared" si="8"/>
        <v>102</v>
      </c>
      <c r="P71" s="56">
        <v>20</v>
      </c>
      <c r="Q71" s="56">
        <v>18</v>
      </c>
      <c r="R71" s="142">
        <v>19</v>
      </c>
      <c r="S71" s="140">
        <f t="shared" si="9"/>
        <v>159</v>
      </c>
      <c r="T71" s="74">
        <v>21</v>
      </c>
      <c r="U71" s="56">
        <v>23</v>
      </c>
      <c r="V71" s="34">
        <f t="shared" si="11"/>
        <v>203</v>
      </c>
    </row>
    <row r="72" spans="1:22" ht="18" hidden="1" x14ac:dyDescent="0.4">
      <c r="A72" s="65">
        <v>71</v>
      </c>
      <c r="B72" s="119">
        <v>316</v>
      </c>
      <c r="C72" s="29" t="s">
        <v>52</v>
      </c>
      <c r="D72" s="30" t="s">
        <v>53</v>
      </c>
      <c r="E72" s="47" t="s">
        <v>8</v>
      </c>
      <c r="F72" s="21" t="s">
        <v>14</v>
      </c>
      <c r="G72" s="62"/>
      <c r="H72" s="55"/>
      <c r="I72" s="56">
        <v>20</v>
      </c>
      <c r="J72" s="56">
        <v>21</v>
      </c>
      <c r="K72" s="56">
        <v>21</v>
      </c>
      <c r="L72" s="34">
        <f t="shared" si="10"/>
        <v>62</v>
      </c>
      <c r="M72" s="56">
        <v>21</v>
      </c>
      <c r="N72" s="56">
        <v>20</v>
      </c>
      <c r="O72" s="34">
        <f t="shared" si="8"/>
        <v>103</v>
      </c>
      <c r="P72" s="56">
        <v>20</v>
      </c>
      <c r="Q72" s="56">
        <v>22</v>
      </c>
      <c r="R72" s="142">
        <v>20</v>
      </c>
      <c r="S72" s="140">
        <f t="shared" si="9"/>
        <v>165</v>
      </c>
      <c r="T72" s="74">
        <v>19</v>
      </c>
      <c r="U72" s="56">
        <v>19</v>
      </c>
      <c r="V72" s="34">
        <f t="shared" si="11"/>
        <v>203</v>
      </c>
    </row>
    <row r="73" spans="1:22" ht="18" hidden="1" x14ac:dyDescent="0.4">
      <c r="A73" s="65">
        <v>72</v>
      </c>
      <c r="B73" s="118">
        <v>238</v>
      </c>
      <c r="C73" s="27" t="s">
        <v>139</v>
      </c>
      <c r="D73" s="27" t="s">
        <v>140</v>
      </c>
      <c r="E73" s="46" t="s">
        <v>8</v>
      </c>
      <c r="F73" s="22" t="s">
        <v>11</v>
      </c>
      <c r="G73" s="62"/>
      <c r="H73" s="55"/>
      <c r="I73" s="56">
        <v>22</v>
      </c>
      <c r="J73" s="56">
        <v>19</v>
      </c>
      <c r="K73" s="56">
        <v>21</v>
      </c>
      <c r="L73" s="34">
        <f t="shared" si="10"/>
        <v>62</v>
      </c>
      <c r="M73" s="56">
        <v>18</v>
      </c>
      <c r="N73" s="56">
        <v>19</v>
      </c>
      <c r="O73" s="34">
        <f t="shared" si="8"/>
        <v>99</v>
      </c>
      <c r="P73" s="56">
        <v>21</v>
      </c>
      <c r="Q73" s="56">
        <v>20</v>
      </c>
      <c r="R73" s="142">
        <v>23</v>
      </c>
      <c r="S73" s="140">
        <f t="shared" si="9"/>
        <v>163</v>
      </c>
      <c r="T73" s="74">
        <v>22</v>
      </c>
      <c r="U73" s="56">
        <v>18</v>
      </c>
      <c r="V73" s="34">
        <f t="shared" si="11"/>
        <v>203</v>
      </c>
    </row>
    <row r="74" spans="1:22" ht="18" hidden="1" x14ac:dyDescent="0.4">
      <c r="A74" s="65">
        <v>73</v>
      </c>
      <c r="B74" s="118">
        <v>189</v>
      </c>
      <c r="C74" s="28" t="s">
        <v>94</v>
      </c>
      <c r="D74" s="27" t="s">
        <v>95</v>
      </c>
      <c r="E74" s="46" t="s">
        <v>6</v>
      </c>
      <c r="F74" s="22" t="s">
        <v>11</v>
      </c>
      <c r="G74" s="62" t="s">
        <v>263</v>
      </c>
      <c r="H74" s="55"/>
      <c r="I74" s="56">
        <v>23</v>
      </c>
      <c r="J74" s="56">
        <v>22</v>
      </c>
      <c r="K74" s="56">
        <v>18</v>
      </c>
      <c r="L74" s="34">
        <f t="shared" si="10"/>
        <v>63</v>
      </c>
      <c r="M74" s="56">
        <v>23</v>
      </c>
      <c r="N74" s="56">
        <v>21</v>
      </c>
      <c r="O74" s="34">
        <f t="shared" si="8"/>
        <v>107</v>
      </c>
      <c r="P74" s="56">
        <v>15</v>
      </c>
      <c r="Q74" s="56">
        <v>17</v>
      </c>
      <c r="R74" s="142">
        <v>20</v>
      </c>
      <c r="S74" s="140">
        <f t="shared" si="9"/>
        <v>159</v>
      </c>
      <c r="T74" s="74">
        <v>21</v>
      </c>
      <c r="U74" s="56">
        <v>21</v>
      </c>
      <c r="V74" s="34">
        <f t="shared" si="11"/>
        <v>201</v>
      </c>
    </row>
    <row r="75" spans="1:22" ht="18" x14ac:dyDescent="0.4">
      <c r="A75" s="65">
        <v>74</v>
      </c>
      <c r="B75" s="118">
        <v>163</v>
      </c>
      <c r="C75" s="28" t="s">
        <v>70</v>
      </c>
      <c r="D75" s="27" t="s">
        <v>9</v>
      </c>
      <c r="E75" s="46" t="s">
        <v>32</v>
      </c>
      <c r="F75" s="22" t="s">
        <v>13</v>
      </c>
      <c r="G75" s="62"/>
      <c r="H75" s="55"/>
      <c r="I75" s="56">
        <v>20</v>
      </c>
      <c r="J75" s="56">
        <v>18</v>
      </c>
      <c r="K75" s="56">
        <v>23</v>
      </c>
      <c r="L75" s="34">
        <f t="shared" si="10"/>
        <v>61</v>
      </c>
      <c r="M75" s="56">
        <v>20</v>
      </c>
      <c r="N75" s="56">
        <v>23</v>
      </c>
      <c r="O75" s="34">
        <f t="shared" si="8"/>
        <v>104</v>
      </c>
      <c r="P75" s="56">
        <v>22</v>
      </c>
      <c r="Q75" s="56">
        <v>19</v>
      </c>
      <c r="R75" s="142">
        <v>20</v>
      </c>
      <c r="S75" s="140">
        <f t="shared" si="9"/>
        <v>165</v>
      </c>
      <c r="T75" s="74">
        <v>18</v>
      </c>
      <c r="U75" s="56">
        <v>18</v>
      </c>
      <c r="V75" s="34">
        <f t="shared" si="11"/>
        <v>201</v>
      </c>
    </row>
    <row r="76" spans="1:22" ht="18" hidden="1" x14ac:dyDescent="0.4">
      <c r="A76" s="65">
        <v>75</v>
      </c>
      <c r="B76" s="118">
        <v>280</v>
      </c>
      <c r="C76" s="28" t="s">
        <v>166</v>
      </c>
      <c r="D76" s="27" t="s">
        <v>167</v>
      </c>
      <c r="E76" s="46" t="s">
        <v>10</v>
      </c>
      <c r="F76" s="22" t="s">
        <v>14</v>
      </c>
      <c r="G76" s="62"/>
      <c r="H76" s="55"/>
      <c r="I76" s="56">
        <v>19</v>
      </c>
      <c r="J76" s="56">
        <v>18</v>
      </c>
      <c r="K76" s="56">
        <v>15</v>
      </c>
      <c r="L76" s="34">
        <f t="shared" si="10"/>
        <v>52</v>
      </c>
      <c r="M76" s="56">
        <v>21</v>
      </c>
      <c r="N76" s="56">
        <v>21</v>
      </c>
      <c r="O76" s="34">
        <f t="shared" si="8"/>
        <v>94</v>
      </c>
      <c r="P76" s="56">
        <v>22</v>
      </c>
      <c r="Q76" s="56">
        <v>21</v>
      </c>
      <c r="R76" s="142">
        <v>20</v>
      </c>
      <c r="S76" s="140">
        <f t="shared" si="9"/>
        <v>157</v>
      </c>
      <c r="T76" s="74">
        <v>25</v>
      </c>
      <c r="U76" s="56">
        <v>18</v>
      </c>
      <c r="V76" s="34">
        <f t="shared" si="11"/>
        <v>200</v>
      </c>
    </row>
    <row r="77" spans="1:22" ht="18" x14ac:dyDescent="0.4">
      <c r="A77" s="65">
        <v>76</v>
      </c>
      <c r="B77" s="118">
        <v>223</v>
      </c>
      <c r="C77" s="28" t="s">
        <v>123</v>
      </c>
      <c r="D77" s="27" t="s">
        <v>124</v>
      </c>
      <c r="E77" s="46" t="s">
        <v>39</v>
      </c>
      <c r="F77" s="22" t="s">
        <v>14</v>
      </c>
      <c r="G77" s="62"/>
      <c r="H77" s="55"/>
      <c r="I77" s="56">
        <v>22</v>
      </c>
      <c r="J77" s="56">
        <v>21</v>
      </c>
      <c r="K77" s="56">
        <v>17</v>
      </c>
      <c r="L77" s="34">
        <f t="shared" si="10"/>
        <v>60</v>
      </c>
      <c r="M77" s="56">
        <v>22</v>
      </c>
      <c r="N77" s="56">
        <v>19</v>
      </c>
      <c r="O77" s="34">
        <f t="shared" si="8"/>
        <v>101</v>
      </c>
      <c r="P77" s="56">
        <v>22</v>
      </c>
      <c r="Q77" s="56">
        <v>19</v>
      </c>
      <c r="R77" s="142">
        <v>22</v>
      </c>
      <c r="S77" s="140">
        <f t="shared" si="9"/>
        <v>164</v>
      </c>
      <c r="T77" s="74">
        <v>19</v>
      </c>
      <c r="U77" s="56">
        <v>17</v>
      </c>
      <c r="V77" s="34">
        <f t="shared" si="11"/>
        <v>200</v>
      </c>
    </row>
    <row r="78" spans="1:22" ht="18" x14ac:dyDescent="0.4">
      <c r="A78" s="65">
        <v>77</v>
      </c>
      <c r="B78" s="118">
        <v>289</v>
      </c>
      <c r="C78" s="28" t="s">
        <v>173</v>
      </c>
      <c r="D78" s="27" t="s">
        <v>174</v>
      </c>
      <c r="E78" s="46" t="s">
        <v>32</v>
      </c>
      <c r="F78" s="22" t="s">
        <v>14</v>
      </c>
      <c r="G78" s="62"/>
      <c r="H78" s="55"/>
      <c r="I78" s="56">
        <v>19</v>
      </c>
      <c r="J78" s="56">
        <v>21</v>
      </c>
      <c r="K78" s="56">
        <v>13</v>
      </c>
      <c r="L78" s="34">
        <f t="shared" si="10"/>
        <v>53</v>
      </c>
      <c r="M78" s="56">
        <v>21</v>
      </c>
      <c r="N78" s="56">
        <v>20</v>
      </c>
      <c r="O78" s="34">
        <f t="shared" si="8"/>
        <v>94</v>
      </c>
      <c r="P78" s="56">
        <v>22</v>
      </c>
      <c r="Q78" s="56">
        <v>19</v>
      </c>
      <c r="R78" s="142">
        <v>20</v>
      </c>
      <c r="S78" s="140">
        <f t="shared" si="9"/>
        <v>155</v>
      </c>
      <c r="T78" s="74">
        <v>18</v>
      </c>
      <c r="U78" s="56">
        <v>25</v>
      </c>
      <c r="V78" s="34">
        <f t="shared" si="11"/>
        <v>198</v>
      </c>
    </row>
    <row r="79" spans="1:22" ht="18" x14ac:dyDescent="0.4">
      <c r="A79" s="65">
        <v>78</v>
      </c>
      <c r="B79" s="118">
        <v>234</v>
      </c>
      <c r="C79" s="28" t="s">
        <v>135</v>
      </c>
      <c r="D79" s="27" t="s">
        <v>136</v>
      </c>
      <c r="E79" s="46" t="s">
        <v>39</v>
      </c>
      <c r="F79" s="22" t="s">
        <v>14</v>
      </c>
      <c r="G79" s="62"/>
      <c r="H79" s="55"/>
      <c r="I79" s="56">
        <v>21</v>
      </c>
      <c r="J79" s="56">
        <v>17</v>
      </c>
      <c r="K79" s="56">
        <v>18</v>
      </c>
      <c r="L79" s="34">
        <f t="shared" si="10"/>
        <v>56</v>
      </c>
      <c r="M79" s="56">
        <v>21</v>
      </c>
      <c r="N79" s="56">
        <v>21</v>
      </c>
      <c r="O79" s="34">
        <f t="shared" si="8"/>
        <v>98</v>
      </c>
      <c r="P79" s="56">
        <v>22</v>
      </c>
      <c r="Q79" s="56">
        <v>21</v>
      </c>
      <c r="R79" s="142">
        <v>17</v>
      </c>
      <c r="S79" s="140">
        <f t="shared" si="9"/>
        <v>158</v>
      </c>
      <c r="T79" s="74">
        <v>20</v>
      </c>
      <c r="U79" s="56">
        <v>20</v>
      </c>
      <c r="V79" s="34">
        <f t="shared" si="11"/>
        <v>198</v>
      </c>
    </row>
    <row r="80" spans="1:22" ht="18" hidden="1" x14ac:dyDescent="0.4">
      <c r="A80" s="65">
        <v>79</v>
      </c>
      <c r="B80" s="118">
        <v>295</v>
      </c>
      <c r="C80" s="28" t="s">
        <v>183</v>
      </c>
      <c r="D80" s="27" t="s">
        <v>184</v>
      </c>
      <c r="E80" s="46" t="s">
        <v>8</v>
      </c>
      <c r="F80" s="22" t="s">
        <v>14</v>
      </c>
      <c r="G80" s="62"/>
      <c r="H80" s="55"/>
      <c r="I80" s="56">
        <v>17</v>
      </c>
      <c r="J80" s="56">
        <v>20</v>
      </c>
      <c r="K80" s="56">
        <v>20</v>
      </c>
      <c r="L80" s="34">
        <f t="shared" si="10"/>
        <v>57</v>
      </c>
      <c r="M80" s="56">
        <v>22</v>
      </c>
      <c r="N80" s="56">
        <v>21</v>
      </c>
      <c r="O80" s="34">
        <f t="shared" si="8"/>
        <v>100</v>
      </c>
      <c r="P80" s="56">
        <v>19</v>
      </c>
      <c r="Q80" s="56">
        <v>20</v>
      </c>
      <c r="R80" s="142">
        <v>22</v>
      </c>
      <c r="S80" s="140">
        <f t="shared" si="9"/>
        <v>161</v>
      </c>
      <c r="T80" s="74">
        <v>15</v>
      </c>
      <c r="U80" s="56">
        <v>20</v>
      </c>
      <c r="V80" s="34">
        <f t="shared" si="11"/>
        <v>196</v>
      </c>
    </row>
    <row r="81" spans="1:22" ht="18" x14ac:dyDescent="0.4">
      <c r="A81" s="65">
        <v>80</v>
      </c>
      <c r="B81" s="118">
        <v>206</v>
      </c>
      <c r="C81" s="28" t="s">
        <v>113</v>
      </c>
      <c r="D81" s="27" t="s">
        <v>112</v>
      </c>
      <c r="E81" s="46" t="s">
        <v>32</v>
      </c>
      <c r="F81" s="22" t="s">
        <v>13</v>
      </c>
      <c r="G81" s="62"/>
      <c r="H81" s="55"/>
      <c r="I81" s="56">
        <v>19</v>
      </c>
      <c r="J81" s="56">
        <v>21</v>
      </c>
      <c r="K81" s="56">
        <v>22</v>
      </c>
      <c r="L81" s="34">
        <f t="shared" si="10"/>
        <v>62</v>
      </c>
      <c r="M81" s="56">
        <v>19</v>
      </c>
      <c r="N81" s="56">
        <v>18</v>
      </c>
      <c r="O81" s="34">
        <f t="shared" si="8"/>
        <v>99</v>
      </c>
      <c r="P81" s="56">
        <v>20</v>
      </c>
      <c r="Q81" s="56">
        <v>18</v>
      </c>
      <c r="R81" s="142">
        <v>22</v>
      </c>
      <c r="S81" s="140">
        <f t="shared" si="9"/>
        <v>159</v>
      </c>
      <c r="T81" s="74">
        <v>19</v>
      </c>
      <c r="U81" s="56">
        <v>18</v>
      </c>
      <c r="V81" s="34">
        <f t="shared" si="11"/>
        <v>196</v>
      </c>
    </row>
    <row r="82" spans="1:22" ht="18" hidden="1" x14ac:dyDescent="0.4">
      <c r="A82" s="65">
        <v>81</v>
      </c>
      <c r="B82" s="118">
        <v>171</v>
      </c>
      <c r="C82" s="28" t="s">
        <v>75</v>
      </c>
      <c r="D82" s="27" t="s">
        <v>76</v>
      </c>
      <c r="E82" s="46" t="s">
        <v>77</v>
      </c>
      <c r="F82" s="22" t="s">
        <v>44</v>
      </c>
      <c r="G82" s="62"/>
      <c r="H82" s="55"/>
      <c r="I82" s="56">
        <v>16</v>
      </c>
      <c r="J82" s="56">
        <v>18</v>
      </c>
      <c r="K82" s="56">
        <v>18</v>
      </c>
      <c r="L82" s="34">
        <f t="shared" si="10"/>
        <v>52</v>
      </c>
      <c r="M82" s="56">
        <v>20</v>
      </c>
      <c r="N82" s="56">
        <v>23</v>
      </c>
      <c r="O82" s="34">
        <f t="shared" si="8"/>
        <v>95</v>
      </c>
      <c r="P82" s="56">
        <v>20</v>
      </c>
      <c r="Q82" s="56">
        <v>22</v>
      </c>
      <c r="R82" s="142">
        <v>20</v>
      </c>
      <c r="S82" s="140">
        <f t="shared" si="9"/>
        <v>157</v>
      </c>
      <c r="T82" s="74">
        <v>22</v>
      </c>
      <c r="U82" s="56">
        <v>17</v>
      </c>
      <c r="V82" s="34">
        <f t="shared" si="11"/>
        <v>196</v>
      </c>
    </row>
    <row r="83" spans="1:22" ht="18" hidden="1" x14ac:dyDescent="0.4">
      <c r="A83" s="65">
        <v>82</v>
      </c>
      <c r="B83" s="118">
        <v>296</v>
      </c>
      <c r="C83" s="28" t="s">
        <v>185</v>
      </c>
      <c r="D83" s="27" t="s">
        <v>186</v>
      </c>
      <c r="E83" s="46" t="s">
        <v>6</v>
      </c>
      <c r="F83" s="22" t="s">
        <v>14</v>
      </c>
      <c r="G83" s="62"/>
      <c r="H83" s="55"/>
      <c r="I83" s="56">
        <v>18</v>
      </c>
      <c r="J83" s="56">
        <v>19</v>
      </c>
      <c r="K83" s="56">
        <v>25</v>
      </c>
      <c r="L83" s="34">
        <f t="shared" si="10"/>
        <v>62</v>
      </c>
      <c r="M83" s="56">
        <v>19</v>
      </c>
      <c r="N83" s="56">
        <v>18</v>
      </c>
      <c r="O83" s="34">
        <f t="shared" si="8"/>
        <v>99</v>
      </c>
      <c r="P83" s="56">
        <v>17</v>
      </c>
      <c r="Q83" s="56">
        <v>18</v>
      </c>
      <c r="R83" s="142">
        <v>18</v>
      </c>
      <c r="S83" s="140">
        <f t="shared" si="9"/>
        <v>152</v>
      </c>
      <c r="T83" s="74">
        <v>20</v>
      </c>
      <c r="U83" s="56">
        <v>19</v>
      </c>
      <c r="V83" s="34">
        <f t="shared" si="11"/>
        <v>191</v>
      </c>
    </row>
    <row r="84" spans="1:22" ht="18" hidden="1" x14ac:dyDescent="0.4">
      <c r="A84" s="65">
        <v>83</v>
      </c>
      <c r="B84" s="119">
        <v>315</v>
      </c>
      <c r="C84" s="27" t="s">
        <v>190</v>
      </c>
      <c r="D84" s="27" t="s">
        <v>191</v>
      </c>
      <c r="E84" s="46" t="s">
        <v>8</v>
      </c>
      <c r="F84" s="22" t="s">
        <v>14</v>
      </c>
      <c r="G84" s="62"/>
      <c r="H84" s="55"/>
      <c r="I84" s="56">
        <v>20</v>
      </c>
      <c r="J84" s="56">
        <v>18</v>
      </c>
      <c r="K84" s="56">
        <v>17</v>
      </c>
      <c r="L84" s="34">
        <f t="shared" si="10"/>
        <v>55</v>
      </c>
      <c r="M84" s="56">
        <v>19</v>
      </c>
      <c r="N84" s="56">
        <v>20</v>
      </c>
      <c r="O84" s="34">
        <f t="shared" si="8"/>
        <v>94</v>
      </c>
      <c r="P84" s="56">
        <v>19</v>
      </c>
      <c r="Q84" s="56">
        <v>18</v>
      </c>
      <c r="R84" s="142">
        <v>18</v>
      </c>
      <c r="S84" s="140">
        <f t="shared" si="9"/>
        <v>149</v>
      </c>
      <c r="T84" s="74">
        <v>20</v>
      </c>
      <c r="U84" s="56">
        <v>20</v>
      </c>
      <c r="V84" s="34">
        <f t="shared" si="11"/>
        <v>189</v>
      </c>
    </row>
    <row r="85" spans="1:22" ht="18" hidden="1" x14ac:dyDescent="0.4">
      <c r="A85" s="65">
        <v>84</v>
      </c>
      <c r="B85" s="118">
        <v>127</v>
      </c>
      <c r="C85" s="28" t="s">
        <v>45</v>
      </c>
      <c r="D85" s="27" t="s">
        <v>46</v>
      </c>
      <c r="E85" s="46" t="s">
        <v>12</v>
      </c>
      <c r="F85" s="22" t="s">
        <v>14</v>
      </c>
      <c r="G85" s="62"/>
      <c r="H85" s="55"/>
      <c r="I85" s="56">
        <v>17</v>
      </c>
      <c r="J85" s="56">
        <v>16</v>
      </c>
      <c r="K85" s="56">
        <v>19</v>
      </c>
      <c r="L85" s="34">
        <f t="shared" si="10"/>
        <v>52</v>
      </c>
      <c r="M85" s="56">
        <v>21</v>
      </c>
      <c r="N85" s="56">
        <v>19</v>
      </c>
      <c r="O85" s="34">
        <f t="shared" si="8"/>
        <v>92</v>
      </c>
      <c r="P85" s="56">
        <v>15</v>
      </c>
      <c r="Q85" s="56">
        <v>17</v>
      </c>
      <c r="R85" s="142">
        <v>20</v>
      </c>
      <c r="S85" s="140">
        <f t="shared" si="9"/>
        <v>144</v>
      </c>
      <c r="T85" s="74">
        <v>22</v>
      </c>
      <c r="U85" s="56">
        <v>22</v>
      </c>
      <c r="V85" s="34">
        <f t="shared" si="11"/>
        <v>188</v>
      </c>
    </row>
    <row r="86" spans="1:22" ht="18" x14ac:dyDescent="0.4">
      <c r="A86" s="65">
        <v>85</v>
      </c>
      <c r="B86" s="118">
        <v>299</v>
      </c>
      <c r="C86" s="28" t="s">
        <v>188</v>
      </c>
      <c r="D86" s="27" t="s">
        <v>189</v>
      </c>
      <c r="E86" s="46" t="s">
        <v>32</v>
      </c>
      <c r="F86" s="22" t="s">
        <v>13</v>
      </c>
      <c r="G86" s="62"/>
      <c r="H86" s="55"/>
      <c r="I86" s="56">
        <v>23</v>
      </c>
      <c r="J86" s="56">
        <v>19</v>
      </c>
      <c r="K86" s="56">
        <v>19</v>
      </c>
      <c r="L86" s="34">
        <f t="shared" si="10"/>
        <v>61</v>
      </c>
      <c r="M86" s="56">
        <v>22</v>
      </c>
      <c r="N86" s="56">
        <v>21</v>
      </c>
      <c r="O86" s="34">
        <f t="shared" si="8"/>
        <v>104</v>
      </c>
      <c r="P86" s="56">
        <v>19</v>
      </c>
      <c r="Q86" s="56">
        <v>15</v>
      </c>
      <c r="R86" s="142">
        <v>17</v>
      </c>
      <c r="S86" s="140">
        <f t="shared" si="9"/>
        <v>155</v>
      </c>
      <c r="T86" s="74">
        <v>19</v>
      </c>
      <c r="U86" s="56">
        <v>14</v>
      </c>
      <c r="V86" s="34">
        <f t="shared" si="11"/>
        <v>188</v>
      </c>
    </row>
    <row r="87" spans="1:22" ht="18" x14ac:dyDescent="0.4">
      <c r="A87" s="65">
        <v>86</v>
      </c>
      <c r="B87" s="118">
        <v>294</v>
      </c>
      <c r="C87" s="28" t="s">
        <v>181</v>
      </c>
      <c r="D87" s="27" t="s">
        <v>182</v>
      </c>
      <c r="E87" s="46" t="s">
        <v>32</v>
      </c>
      <c r="F87" s="22" t="s">
        <v>14</v>
      </c>
      <c r="G87" s="62"/>
      <c r="H87" s="55"/>
      <c r="I87" s="56">
        <v>20</v>
      </c>
      <c r="J87" s="56">
        <v>17</v>
      </c>
      <c r="K87" s="56">
        <v>21</v>
      </c>
      <c r="L87" s="34">
        <f t="shared" si="10"/>
        <v>58</v>
      </c>
      <c r="M87" s="56">
        <v>20</v>
      </c>
      <c r="N87" s="56">
        <v>18</v>
      </c>
      <c r="O87" s="34">
        <f t="shared" si="8"/>
        <v>96</v>
      </c>
      <c r="P87" s="56">
        <v>19</v>
      </c>
      <c r="Q87" s="56">
        <v>20</v>
      </c>
      <c r="R87" s="142">
        <v>15</v>
      </c>
      <c r="S87" s="140">
        <f t="shared" si="9"/>
        <v>150</v>
      </c>
      <c r="T87" s="74">
        <v>19</v>
      </c>
      <c r="U87" s="56">
        <v>17</v>
      </c>
      <c r="V87" s="34">
        <f t="shared" si="11"/>
        <v>186</v>
      </c>
    </row>
    <row r="88" spans="1:22" ht="18" hidden="1" x14ac:dyDescent="0.4">
      <c r="A88" s="65">
        <v>87</v>
      </c>
      <c r="B88" s="118">
        <v>291</v>
      </c>
      <c r="C88" s="28" t="s">
        <v>175</v>
      </c>
      <c r="D88" s="27" t="s">
        <v>176</v>
      </c>
      <c r="E88" s="46" t="s">
        <v>6</v>
      </c>
      <c r="F88" s="22" t="s">
        <v>11</v>
      </c>
      <c r="G88" s="62"/>
      <c r="H88" s="55"/>
      <c r="I88" s="56">
        <v>20</v>
      </c>
      <c r="J88" s="56">
        <v>19</v>
      </c>
      <c r="K88" s="56">
        <v>17</v>
      </c>
      <c r="L88" s="34">
        <f t="shared" si="10"/>
        <v>56</v>
      </c>
      <c r="M88" s="56">
        <v>16</v>
      </c>
      <c r="N88" s="56">
        <v>19</v>
      </c>
      <c r="O88" s="34">
        <f t="shared" si="8"/>
        <v>91</v>
      </c>
      <c r="P88" s="56">
        <v>21</v>
      </c>
      <c r="Q88" s="56">
        <v>21</v>
      </c>
      <c r="R88" s="142">
        <v>14</v>
      </c>
      <c r="S88" s="140">
        <f t="shared" si="9"/>
        <v>147</v>
      </c>
      <c r="T88" s="74">
        <v>20</v>
      </c>
      <c r="U88" s="56">
        <v>16</v>
      </c>
      <c r="V88" s="34">
        <f t="shared" si="11"/>
        <v>183</v>
      </c>
    </row>
    <row r="89" spans="1:22" ht="18" hidden="1" x14ac:dyDescent="0.4">
      <c r="A89" s="65">
        <v>88</v>
      </c>
      <c r="B89" s="118">
        <v>258</v>
      </c>
      <c r="C89" s="28" t="s">
        <v>151</v>
      </c>
      <c r="D89" s="27" t="s">
        <v>132</v>
      </c>
      <c r="E89" s="46" t="s">
        <v>6</v>
      </c>
      <c r="F89" s="22" t="s">
        <v>14</v>
      </c>
      <c r="G89" s="62"/>
      <c r="H89" s="55"/>
      <c r="I89" s="56">
        <v>20</v>
      </c>
      <c r="J89" s="56">
        <v>19</v>
      </c>
      <c r="K89" s="56">
        <v>14</v>
      </c>
      <c r="L89" s="34">
        <f t="shared" si="10"/>
        <v>53</v>
      </c>
      <c r="M89" s="56">
        <v>22</v>
      </c>
      <c r="N89" s="56">
        <v>18</v>
      </c>
      <c r="O89" s="34">
        <f t="shared" si="8"/>
        <v>93</v>
      </c>
      <c r="P89" s="56">
        <v>20</v>
      </c>
      <c r="Q89" s="56">
        <v>10</v>
      </c>
      <c r="R89" s="142">
        <v>19</v>
      </c>
      <c r="S89" s="140">
        <f t="shared" si="9"/>
        <v>142</v>
      </c>
      <c r="T89" s="74">
        <v>21</v>
      </c>
      <c r="U89" s="56">
        <v>18</v>
      </c>
      <c r="V89" s="34">
        <f t="shared" si="11"/>
        <v>181</v>
      </c>
    </row>
    <row r="90" spans="1:22" ht="18" x14ac:dyDescent="0.4">
      <c r="A90" s="65">
        <v>89</v>
      </c>
      <c r="B90" s="118">
        <v>201</v>
      </c>
      <c r="C90" s="28" t="s">
        <v>108</v>
      </c>
      <c r="D90" s="27" t="s">
        <v>109</v>
      </c>
      <c r="E90" s="46" t="s">
        <v>32</v>
      </c>
      <c r="F90" s="22" t="s">
        <v>11</v>
      </c>
      <c r="G90" s="62"/>
      <c r="H90" s="55"/>
      <c r="I90" s="56">
        <v>17</v>
      </c>
      <c r="J90" s="56">
        <v>21</v>
      </c>
      <c r="K90" s="56">
        <v>22</v>
      </c>
      <c r="L90" s="34">
        <f t="shared" si="10"/>
        <v>60</v>
      </c>
      <c r="M90" s="56">
        <v>17</v>
      </c>
      <c r="N90" s="56">
        <v>19</v>
      </c>
      <c r="O90" s="34">
        <f t="shared" si="8"/>
        <v>96</v>
      </c>
      <c r="P90" s="56">
        <v>21</v>
      </c>
      <c r="Q90" s="56">
        <v>14</v>
      </c>
      <c r="R90" s="142">
        <v>17</v>
      </c>
      <c r="S90" s="140">
        <f t="shared" si="9"/>
        <v>148</v>
      </c>
      <c r="T90" s="74">
        <v>17</v>
      </c>
      <c r="U90" s="56">
        <v>16</v>
      </c>
      <c r="V90" s="34">
        <f t="shared" si="11"/>
        <v>181</v>
      </c>
    </row>
    <row r="91" spans="1:22" ht="18" hidden="1" x14ac:dyDescent="0.4">
      <c r="A91" s="65">
        <v>90</v>
      </c>
      <c r="B91" s="118">
        <v>268</v>
      </c>
      <c r="C91" s="28" t="s">
        <v>154</v>
      </c>
      <c r="D91" s="27" t="s">
        <v>155</v>
      </c>
      <c r="E91" s="46" t="s">
        <v>12</v>
      </c>
      <c r="F91" s="22" t="s">
        <v>14</v>
      </c>
      <c r="G91" s="62"/>
      <c r="H91" s="55"/>
      <c r="I91" s="56">
        <v>18</v>
      </c>
      <c r="J91" s="56">
        <v>17</v>
      </c>
      <c r="K91" s="56">
        <v>14</v>
      </c>
      <c r="L91" s="34">
        <f t="shared" si="10"/>
        <v>49</v>
      </c>
      <c r="M91" s="56">
        <v>20</v>
      </c>
      <c r="N91" s="56">
        <v>23</v>
      </c>
      <c r="O91" s="34">
        <f t="shared" si="8"/>
        <v>92</v>
      </c>
      <c r="P91" s="56" t="s">
        <v>370</v>
      </c>
      <c r="Q91" s="56">
        <v>18</v>
      </c>
      <c r="R91" s="142">
        <v>18</v>
      </c>
      <c r="S91" s="140">
        <f>SUM(O91:R91)+13</f>
        <v>141</v>
      </c>
      <c r="T91" s="74">
        <v>22</v>
      </c>
      <c r="U91" s="56">
        <v>16</v>
      </c>
      <c r="V91" s="34">
        <f t="shared" si="11"/>
        <v>179</v>
      </c>
    </row>
    <row r="92" spans="1:22" ht="18" hidden="1" x14ac:dyDescent="0.4">
      <c r="A92" s="65">
        <v>91</v>
      </c>
      <c r="B92" s="118">
        <v>203</v>
      </c>
      <c r="C92" s="28" t="s">
        <v>111</v>
      </c>
      <c r="D92" s="27" t="s">
        <v>112</v>
      </c>
      <c r="E92" s="46" t="s">
        <v>6</v>
      </c>
      <c r="F92" s="22" t="s">
        <v>14</v>
      </c>
      <c r="G92" s="62"/>
      <c r="H92" s="55"/>
      <c r="I92" s="56">
        <v>19</v>
      </c>
      <c r="J92" s="56">
        <v>16</v>
      </c>
      <c r="K92" s="56">
        <v>22</v>
      </c>
      <c r="L92" s="34">
        <f t="shared" si="10"/>
        <v>57</v>
      </c>
      <c r="M92" s="56">
        <v>16</v>
      </c>
      <c r="N92" s="56">
        <v>17</v>
      </c>
      <c r="O92" s="34">
        <f t="shared" si="8"/>
        <v>90</v>
      </c>
      <c r="P92" s="56">
        <v>17</v>
      </c>
      <c r="Q92" s="56">
        <v>20</v>
      </c>
      <c r="R92" s="142">
        <v>19</v>
      </c>
      <c r="S92" s="140">
        <f t="shared" ref="S92:S102" si="12">SUM(O92:R92)</f>
        <v>146</v>
      </c>
      <c r="T92" s="74">
        <v>19</v>
      </c>
      <c r="U92" s="56">
        <v>14</v>
      </c>
      <c r="V92" s="34">
        <f t="shared" si="11"/>
        <v>179</v>
      </c>
    </row>
    <row r="93" spans="1:22" ht="18" x14ac:dyDescent="0.4">
      <c r="A93" s="65">
        <v>92</v>
      </c>
      <c r="B93" s="118">
        <v>157</v>
      </c>
      <c r="C93" s="28" t="s">
        <v>62</v>
      </c>
      <c r="D93" s="27" t="s">
        <v>63</v>
      </c>
      <c r="E93" s="46" t="s">
        <v>32</v>
      </c>
      <c r="F93" s="22" t="s">
        <v>14</v>
      </c>
      <c r="G93" s="62"/>
      <c r="H93" s="7"/>
      <c r="I93" s="56">
        <v>19</v>
      </c>
      <c r="J93" s="56">
        <v>18</v>
      </c>
      <c r="K93" s="56">
        <v>17</v>
      </c>
      <c r="L93" s="34">
        <f t="shared" si="10"/>
        <v>54</v>
      </c>
      <c r="M93" s="56">
        <v>20</v>
      </c>
      <c r="N93" s="56">
        <v>19</v>
      </c>
      <c r="O93" s="34">
        <f t="shared" si="8"/>
        <v>93</v>
      </c>
      <c r="P93" s="56">
        <v>15</v>
      </c>
      <c r="Q93" s="56">
        <v>18</v>
      </c>
      <c r="R93" s="142">
        <v>18</v>
      </c>
      <c r="S93" s="140">
        <f t="shared" si="12"/>
        <v>144</v>
      </c>
      <c r="T93" s="74">
        <v>17</v>
      </c>
      <c r="U93" s="56">
        <v>16</v>
      </c>
      <c r="V93" s="34">
        <f t="shared" si="11"/>
        <v>177</v>
      </c>
    </row>
    <row r="94" spans="1:22" ht="18" x14ac:dyDescent="0.4">
      <c r="A94" s="65">
        <v>93</v>
      </c>
      <c r="B94" s="118">
        <v>211</v>
      </c>
      <c r="C94" s="28" t="s">
        <v>116</v>
      </c>
      <c r="D94" s="27" t="s">
        <v>118</v>
      </c>
      <c r="E94" s="46" t="s">
        <v>32</v>
      </c>
      <c r="F94" s="22" t="s">
        <v>14</v>
      </c>
      <c r="G94" s="62"/>
      <c r="H94" s="55"/>
      <c r="I94" s="56">
        <v>21</v>
      </c>
      <c r="J94" s="56">
        <v>18</v>
      </c>
      <c r="K94" s="56">
        <v>17</v>
      </c>
      <c r="L94" s="34">
        <f t="shared" si="10"/>
        <v>56</v>
      </c>
      <c r="M94" s="56">
        <v>18</v>
      </c>
      <c r="N94" s="56">
        <v>15</v>
      </c>
      <c r="O94" s="34">
        <f t="shared" si="8"/>
        <v>89</v>
      </c>
      <c r="P94" s="56">
        <v>17</v>
      </c>
      <c r="Q94" s="56">
        <v>15</v>
      </c>
      <c r="R94" s="142">
        <v>17</v>
      </c>
      <c r="S94" s="140">
        <f t="shared" si="12"/>
        <v>138</v>
      </c>
      <c r="T94" s="74">
        <v>19</v>
      </c>
      <c r="U94" s="56">
        <v>14</v>
      </c>
      <c r="V94" s="34">
        <f t="shared" si="11"/>
        <v>171</v>
      </c>
    </row>
    <row r="95" spans="1:22" ht="18" hidden="1" x14ac:dyDescent="0.4">
      <c r="A95" s="65">
        <v>94</v>
      </c>
      <c r="B95" s="118">
        <v>153</v>
      </c>
      <c r="C95" s="28" t="s">
        <v>60</v>
      </c>
      <c r="D95" s="27" t="s">
        <v>61</v>
      </c>
      <c r="E95" s="46" t="s">
        <v>6</v>
      </c>
      <c r="F95" s="22" t="s">
        <v>14</v>
      </c>
      <c r="G95" s="62"/>
      <c r="H95" s="55"/>
      <c r="I95" s="56">
        <v>11</v>
      </c>
      <c r="J95" s="56">
        <v>18</v>
      </c>
      <c r="K95" s="56">
        <v>11</v>
      </c>
      <c r="L95" s="34">
        <f t="shared" ref="L95:L102" si="13">SUM(I95:K95)</f>
        <v>40</v>
      </c>
      <c r="M95" s="56">
        <v>18</v>
      </c>
      <c r="N95" s="56">
        <v>13</v>
      </c>
      <c r="O95" s="34">
        <f t="shared" si="8"/>
        <v>71</v>
      </c>
      <c r="P95" s="56">
        <v>18</v>
      </c>
      <c r="Q95" s="56">
        <v>23</v>
      </c>
      <c r="R95" s="142">
        <v>18</v>
      </c>
      <c r="S95" s="140">
        <f t="shared" si="12"/>
        <v>130</v>
      </c>
      <c r="T95" s="74">
        <v>14</v>
      </c>
      <c r="U95" s="56">
        <v>15</v>
      </c>
      <c r="V95" s="34">
        <f t="shared" si="11"/>
        <v>159</v>
      </c>
    </row>
    <row r="96" spans="1:22" ht="18" x14ac:dyDescent="0.4">
      <c r="A96" s="65">
        <v>95</v>
      </c>
      <c r="B96" s="118">
        <v>228</v>
      </c>
      <c r="C96" s="28" t="s">
        <v>131</v>
      </c>
      <c r="D96" s="27" t="s">
        <v>132</v>
      </c>
      <c r="E96" s="46" t="s">
        <v>39</v>
      </c>
      <c r="F96" s="22" t="s">
        <v>14</v>
      </c>
      <c r="G96" s="62"/>
      <c r="H96" s="55"/>
      <c r="I96" s="56">
        <v>21</v>
      </c>
      <c r="J96" s="56">
        <v>11</v>
      </c>
      <c r="K96" s="56">
        <v>18</v>
      </c>
      <c r="L96" s="34">
        <f t="shared" si="13"/>
        <v>50</v>
      </c>
      <c r="M96" s="56">
        <v>17</v>
      </c>
      <c r="N96" s="56">
        <v>18</v>
      </c>
      <c r="O96" s="34">
        <f t="shared" si="8"/>
        <v>85</v>
      </c>
      <c r="P96" s="56">
        <v>17</v>
      </c>
      <c r="Q96" s="56">
        <v>17</v>
      </c>
      <c r="R96" s="142">
        <v>14</v>
      </c>
      <c r="S96" s="140">
        <f t="shared" si="12"/>
        <v>133</v>
      </c>
      <c r="T96" s="74">
        <v>12</v>
      </c>
      <c r="U96" s="56">
        <v>14</v>
      </c>
      <c r="V96" s="34">
        <f t="shared" si="11"/>
        <v>159</v>
      </c>
    </row>
    <row r="97" spans="1:22" ht="18" x14ac:dyDescent="0.4">
      <c r="A97" s="65">
        <v>96</v>
      </c>
      <c r="B97" s="118">
        <v>129</v>
      </c>
      <c r="C97" s="28" t="s">
        <v>45</v>
      </c>
      <c r="D97" s="27" t="s">
        <v>47</v>
      </c>
      <c r="E97" s="46" t="s">
        <v>39</v>
      </c>
      <c r="F97" s="22" t="s">
        <v>14</v>
      </c>
      <c r="G97" s="62"/>
      <c r="H97" s="55"/>
      <c r="I97" s="56">
        <v>11</v>
      </c>
      <c r="J97" s="56">
        <v>18</v>
      </c>
      <c r="K97" s="56">
        <v>16</v>
      </c>
      <c r="L97" s="34">
        <f t="shared" si="13"/>
        <v>45</v>
      </c>
      <c r="M97" s="56">
        <v>17</v>
      </c>
      <c r="N97" s="56">
        <v>18</v>
      </c>
      <c r="O97" s="34">
        <f t="shared" si="8"/>
        <v>80</v>
      </c>
      <c r="P97" s="56">
        <v>14</v>
      </c>
      <c r="Q97" s="56">
        <v>9</v>
      </c>
      <c r="R97" s="142">
        <v>12</v>
      </c>
      <c r="S97" s="140">
        <f t="shared" si="12"/>
        <v>115</v>
      </c>
      <c r="T97" s="74">
        <v>18</v>
      </c>
      <c r="U97" s="56">
        <v>19</v>
      </c>
      <c r="V97" s="34">
        <f t="shared" si="11"/>
        <v>152</v>
      </c>
    </row>
    <row r="98" spans="1:22" ht="18" hidden="1" x14ac:dyDescent="0.4">
      <c r="A98" s="65">
        <v>97</v>
      </c>
      <c r="B98" s="118">
        <v>108</v>
      </c>
      <c r="C98" s="28" t="s">
        <v>25</v>
      </c>
      <c r="D98" s="27" t="s">
        <v>20</v>
      </c>
      <c r="E98" s="46" t="s">
        <v>6</v>
      </c>
      <c r="F98" s="22" t="s">
        <v>14</v>
      </c>
      <c r="G98" s="62"/>
      <c r="H98" s="55"/>
      <c r="I98" s="56">
        <v>15</v>
      </c>
      <c r="J98" s="56">
        <v>14</v>
      </c>
      <c r="K98" s="56">
        <v>14</v>
      </c>
      <c r="L98" s="34">
        <f t="shared" si="13"/>
        <v>43</v>
      </c>
      <c r="M98" s="56">
        <v>13</v>
      </c>
      <c r="N98" s="56">
        <v>15</v>
      </c>
      <c r="O98" s="34">
        <f t="shared" si="8"/>
        <v>71</v>
      </c>
      <c r="P98" s="56">
        <v>17</v>
      </c>
      <c r="Q98" s="56">
        <v>13</v>
      </c>
      <c r="R98" s="142">
        <v>23</v>
      </c>
      <c r="S98" s="140">
        <f t="shared" si="12"/>
        <v>124</v>
      </c>
      <c r="T98" s="74" t="s">
        <v>372</v>
      </c>
      <c r="U98" s="56">
        <v>11</v>
      </c>
      <c r="V98" s="34">
        <f>SUM(S98:U98)+13</f>
        <v>148</v>
      </c>
    </row>
    <row r="99" spans="1:22" ht="18" hidden="1" x14ac:dyDescent="0.4">
      <c r="A99" s="65">
        <v>98</v>
      </c>
      <c r="B99" s="118">
        <v>207</v>
      </c>
      <c r="C99" s="28" t="s">
        <v>114</v>
      </c>
      <c r="D99" s="27" t="s">
        <v>115</v>
      </c>
      <c r="E99" s="46" t="s">
        <v>6</v>
      </c>
      <c r="F99" s="22" t="s">
        <v>13</v>
      </c>
      <c r="G99" s="62"/>
      <c r="H99" s="55"/>
      <c r="I99" s="56">
        <v>17</v>
      </c>
      <c r="J99" s="56">
        <v>24</v>
      </c>
      <c r="K99" s="56">
        <v>19</v>
      </c>
      <c r="L99" s="34">
        <f t="shared" si="13"/>
        <v>60</v>
      </c>
      <c r="M99" s="56">
        <v>20</v>
      </c>
      <c r="N99" s="56">
        <v>19</v>
      </c>
      <c r="O99" s="34">
        <f t="shared" si="8"/>
        <v>99</v>
      </c>
      <c r="P99" s="56">
        <v>23</v>
      </c>
      <c r="Q99" s="56">
        <v>0</v>
      </c>
      <c r="R99" s="142">
        <v>0</v>
      </c>
      <c r="S99" s="140">
        <f t="shared" si="12"/>
        <v>122</v>
      </c>
      <c r="T99" s="74">
        <v>0</v>
      </c>
      <c r="U99" s="56">
        <v>0</v>
      </c>
      <c r="V99" s="34">
        <f>SUM(S99:U99)</f>
        <v>122</v>
      </c>
    </row>
    <row r="100" spans="1:22" ht="18" hidden="1" x14ac:dyDescent="0.4">
      <c r="A100" s="65">
        <v>99</v>
      </c>
      <c r="B100" s="118">
        <v>308</v>
      </c>
      <c r="C100" s="28" t="s">
        <v>197</v>
      </c>
      <c r="D100" s="27" t="s">
        <v>198</v>
      </c>
      <c r="E100" s="45" t="s">
        <v>171</v>
      </c>
      <c r="F100" s="26" t="s">
        <v>44</v>
      </c>
      <c r="G100" s="62"/>
      <c r="H100" s="55"/>
      <c r="I100" s="56">
        <v>21</v>
      </c>
      <c r="J100" s="56">
        <v>22</v>
      </c>
      <c r="K100" s="56">
        <v>24</v>
      </c>
      <c r="L100" s="34">
        <f t="shared" si="13"/>
        <v>67</v>
      </c>
      <c r="M100" s="56">
        <v>22</v>
      </c>
      <c r="N100" s="56">
        <v>22</v>
      </c>
      <c r="O100" s="34">
        <f t="shared" si="8"/>
        <v>111</v>
      </c>
      <c r="P100" s="56">
        <v>0</v>
      </c>
      <c r="Q100" s="56">
        <v>0</v>
      </c>
      <c r="R100" s="142">
        <v>0</v>
      </c>
      <c r="S100" s="140">
        <f t="shared" si="12"/>
        <v>111</v>
      </c>
      <c r="T100" s="74">
        <v>0</v>
      </c>
      <c r="U100" s="56">
        <v>0</v>
      </c>
      <c r="V100" s="34">
        <f>SUM(S100:U100)</f>
        <v>111</v>
      </c>
    </row>
    <row r="101" spans="1:22" ht="18" hidden="1" x14ac:dyDescent="0.4">
      <c r="A101" s="65">
        <v>100</v>
      </c>
      <c r="B101" s="118">
        <v>195</v>
      </c>
      <c r="C101" s="28" t="s">
        <v>100</v>
      </c>
      <c r="D101" s="27" t="s">
        <v>102</v>
      </c>
      <c r="E101" s="46" t="s">
        <v>6</v>
      </c>
      <c r="F101" s="22" t="s">
        <v>14</v>
      </c>
      <c r="G101" s="62"/>
      <c r="H101" s="55"/>
      <c r="I101" s="56">
        <v>14</v>
      </c>
      <c r="J101" s="56">
        <v>13</v>
      </c>
      <c r="K101" s="56">
        <v>7</v>
      </c>
      <c r="L101" s="34">
        <f t="shared" si="13"/>
        <v>34</v>
      </c>
      <c r="M101" s="56">
        <v>9</v>
      </c>
      <c r="N101" s="56">
        <v>9</v>
      </c>
      <c r="O101" s="34">
        <f t="shared" si="8"/>
        <v>52</v>
      </c>
      <c r="P101" s="56">
        <v>10</v>
      </c>
      <c r="Q101" s="56">
        <v>11</v>
      </c>
      <c r="R101" s="142">
        <v>11</v>
      </c>
      <c r="S101" s="140">
        <f t="shared" si="12"/>
        <v>84</v>
      </c>
      <c r="T101" s="74">
        <v>13</v>
      </c>
      <c r="U101" s="56">
        <v>13</v>
      </c>
      <c r="V101" s="34">
        <f>SUM(S101:U101)</f>
        <v>110</v>
      </c>
    </row>
    <row r="102" spans="1:22" ht="18.5" thickBot="1" x14ac:dyDescent="0.45">
      <c r="A102" s="66">
        <v>101</v>
      </c>
      <c r="B102" s="123">
        <v>196</v>
      </c>
      <c r="C102" s="114" t="s">
        <v>103</v>
      </c>
      <c r="D102" s="115" t="s">
        <v>63</v>
      </c>
      <c r="E102" s="72" t="s">
        <v>32</v>
      </c>
      <c r="F102" s="73" t="s">
        <v>14</v>
      </c>
      <c r="G102" s="64"/>
      <c r="H102" s="57"/>
      <c r="I102" s="58">
        <v>22</v>
      </c>
      <c r="J102" s="58">
        <v>22</v>
      </c>
      <c r="K102" s="58">
        <v>21</v>
      </c>
      <c r="L102" s="35">
        <f t="shared" si="13"/>
        <v>65</v>
      </c>
      <c r="M102" s="58">
        <v>16</v>
      </c>
      <c r="N102" s="58">
        <v>20</v>
      </c>
      <c r="O102" s="35">
        <f t="shared" si="8"/>
        <v>101</v>
      </c>
      <c r="P102" s="58">
        <v>0</v>
      </c>
      <c r="Q102" s="58">
        <v>0</v>
      </c>
      <c r="R102" s="143">
        <v>0</v>
      </c>
      <c r="S102" s="141">
        <f t="shared" si="12"/>
        <v>101</v>
      </c>
      <c r="T102" s="75">
        <v>0</v>
      </c>
      <c r="U102" s="58">
        <v>0</v>
      </c>
      <c r="V102" s="35">
        <f>SUM(S102:U102)</f>
        <v>101</v>
      </c>
    </row>
  </sheetData>
  <autoFilter ref="A1:V102">
    <filterColumn colId="4">
      <filters>
        <filter val="DOM"/>
        <filter val="IS"/>
        <filter val="VET"/>
      </filters>
    </filterColumn>
  </autoFilter>
  <conditionalFormatting sqref="I2:L55 L56:L102">
    <cfRule type="cellIs" dxfId="8" priority="4" stopIfTrue="1" operator="equal">
      <formula>25</formula>
    </cfRule>
  </conditionalFormatting>
  <conditionalFormatting sqref="M2:M63">
    <cfRule type="cellIs" dxfId="7" priority="3" stopIfTrue="1" operator="equal">
      <formula>100</formula>
    </cfRule>
  </conditionalFormatting>
  <conditionalFormatting sqref="I2:N102 N1 P1:R102 T1:U102">
    <cfRule type="cellIs" dxfId="6" priority="2" stopIfTrue="1" operator="equal">
      <formula>25</formula>
    </cfRule>
  </conditionalFormatting>
  <conditionalFormatting sqref="L2:L102">
    <cfRule type="cellIs" dxfId="5" priority="1" stopIfTrue="1" operator="equal">
      <formula>75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/>
  </sheetViews>
  <sheetFormatPr defaultRowHeight="12.5" x14ac:dyDescent="0.25"/>
  <cols>
    <col min="1" max="1" width="19.26953125" customWidth="1"/>
    <col min="2" max="2" width="20.26953125" customWidth="1"/>
  </cols>
  <sheetData>
    <row r="1" spans="1:11" ht="18" x14ac:dyDescent="0.4">
      <c r="A1" s="289" t="s">
        <v>519</v>
      </c>
      <c r="B1" s="27" t="s">
        <v>520</v>
      </c>
      <c r="C1" s="46" t="s">
        <v>10</v>
      </c>
      <c r="D1" s="150" t="s">
        <v>7</v>
      </c>
      <c r="E1" s="291"/>
      <c r="F1" s="74">
        <v>24</v>
      </c>
      <c r="G1" s="56">
        <v>25</v>
      </c>
      <c r="H1" s="56">
        <v>24</v>
      </c>
      <c r="I1" s="142">
        <v>24</v>
      </c>
      <c r="J1" s="74">
        <v>24</v>
      </c>
      <c r="K1">
        <f>SUM(F1:J1)</f>
        <v>121</v>
      </c>
    </row>
    <row r="2" spans="1:11" ht="18" x14ac:dyDescent="0.4">
      <c r="A2" s="289" t="s">
        <v>26</v>
      </c>
      <c r="B2" s="27" t="s">
        <v>27</v>
      </c>
      <c r="C2" s="46" t="s">
        <v>10</v>
      </c>
      <c r="D2" s="150" t="s">
        <v>7</v>
      </c>
      <c r="E2" s="291"/>
      <c r="F2" s="74">
        <v>22</v>
      </c>
      <c r="G2" s="56">
        <v>25</v>
      </c>
      <c r="H2" s="56">
        <v>24</v>
      </c>
      <c r="I2" s="142">
        <v>25</v>
      </c>
      <c r="J2" s="74">
        <v>25</v>
      </c>
      <c r="K2">
        <f t="shared" ref="K2:K40" si="0">SUM(F2:J2)</f>
        <v>121</v>
      </c>
    </row>
    <row r="3" spans="1:11" ht="18" x14ac:dyDescent="0.4">
      <c r="A3" s="289" t="s">
        <v>527</v>
      </c>
      <c r="B3" s="27" t="s">
        <v>528</v>
      </c>
      <c r="C3" s="46" t="s">
        <v>170</v>
      </c>
      <c r="D3" s="150" t="s">
        <v>9</v>
      </c>
      <c r="E3" s="291" t="s">
        <v>263</v>
      </c>
      <c r="F3" s="74">
        <v>24</v>
      </c>
      <c r="G3" s="56">
        <v>24</v>
      </c>
      <c r="H3" s="56">
        <v>23</v>
      </c>
      <c r="I3" s="142">
        <v>25</v>
      </c>
      <c r="J3" s="74">
        <v>24</v>
      </c>
      <c r="K3">
        <f t="shared" si="0"/>
        <v>120</v>
      </c>
    </row>
    <row r="4" spans="1:11" ht="18" x14ac:dyDescent="0.4">
      <c r="A4" s="289" t="s">
        <v>501</v>
      </c>
      <c r="B4" s="27" t="s">
        <v>503</v>
      </c>
      <c r="C4" s="46" t="s">
        <v>8</v>
      </c>
      <c r="D4" s="150" t="s">
        <v>9</v>
      </c>
      <c r="E4" s="291"/>
      <c r="F4" s="74">
        <v>22</v>
      </c>
      <c r="G4" s="56">
        <v>23</v>
      </c>
      <c r="H4" s="56">
        <v>24</v>
      </c>
      <c r="I4" s="142">
        <v>25</v>
      </c>
      <c r="J4" s="74">
        <v>23</v>
      </c>
      <c r="K4">
        <f t="shared" si="0"/>
        <v>117</v>
      </c>
    </row>
    <row r="5" spans="1:11" ht="18" x14ac:dyDescent="0.4">
      <c r="A5" s="289" t="s">
        <v>530</v>
      </c>
      <c r="B5" s="27" t="s">
        <v>22</v>
      </c>
      <c r="C5" s="46" t="s">
        <v>10</v>
      </c>
      <c r="D5" s="150" t="s">
        <v>7</v>
      </c>
      <c r="E5" s="291"/>
      <c r="F5" s="74">
        <v>22</v>
      </c>
      <c r="G5" s="56">
        <v>22</v>
      </c>
      <c r="H5" s="56">
        <v>24</v>
      </c>
      <c r="I5" s="142">
        <v>24</v>
      </c>
      <c r="J5" s="74">
        <v>25</v>
      </c>
      <c r="K5">
        <f t="shared" si="0"/>
        <v>117</v>
      </c>
    </row>
    <row r="6" spans="1:11" ht="18" x14ac:dyDescent="0.4">
      <c r="A6" s="289" t="s">
        <v>464</v>
      </c>
      <c r="B6" s="27" t="s">
        <v>82</v>
      </c>
      <c r="C6" s="46" t="s">
        <v>10</v>
      </c>
      <c r="D6" s="150" t="s">
        <v>9</v>
      </c>
      <c r="E6" s="291"/>
      <c r="F6" s="74">
        <v>23</v>
      </c>
      <c r="G6" s="56">
        <v>24</v>
      </c>
      <c r="H6" s="56">
        <v>23</v>
      </c>
      <c r="I6" s="142">
        <v>24</v>
      </c>
      <c r="J6" s="74">
        <v>23</v>
      </c>
      <c r="K6">
        <f t="shared" si="0"/>
        <v>117</v>
      </c>
    </row>
    <row r="7" spans="1:11" ht="18" x14ac:dyDescent="0.4">
      <c r="A7" s="289" t="s">
        <v>373</v>
      </c>
      <c r="B7" s="27" t="s">
        <v>480</v>
      </c>
      <c r="C7" s="46" t="s">
        <v>8</v>
      </c>
      <c r="D7" s="150" t="s">
        <v>7</v>
      </c>
      <c r="E7" s="291"/>
      <c r="F7" s="74">
        <v>23</v>
      </c>
      <c r="G7" s="56">
        <v>24</v>
      </c>
      <c r="H7" s="56">
        <v>23</v>
      </c>
      <c r="I7" s="142">
        <v>24</v>
      </c>
      <c r="J7" s="74">
        <v>24</v>
      </c>
      <c r="K7">
        <f t="shared" si="0"/>
        <v>118</v>
      </c>
    </row>
    <row r="8" spans="1:11" ht="18" x14ac:dyDescent="0.4">
      <c r="A8" s="289" t="s">
        <v>476</v>
      </c>
      <c r="B8" s="27" t="s">
        <v>27</v>
      </c>
      <c r="C8" s="46" t="s">
        <v>170</v>
      </c>
      <c r="D8" s="150" t="s">
        <v>9</v>
      </c>
      <c r="E8" s="291" t="s">
        <v>263</v>
      </c>
      <c r="F8" s="74">
        <v>24</v>
      </c>
      <c r="G8" s="56">
        <v>23</v>
      </c>
      <c r="H8" s="56">
        <v>22</v>
      </c>
      <c r="I8" s="142">
        <v>21</v>
      </c>
      <c r="J8" s="74">
        <v>23</v>
      </c>
      <c r="K8">
        <f t="shared" si="0"/>
        <v>113</v>
      </c>
    </row>
    <row r="9" spans="1:11" ht="18" x14ac:dyDescent="0.4">
      <c r="A9" s="289" t="s">
        <v>505</v>
      </c>
      <c r="B9" s="27" t="s">
        <v>507</v>
      </c>
      <c r="C9" s="46" t="s">
        <v>10</v>
      </c>
      <c r="D9" s="150" t="s">
        <v>9</v>
      </c>
      <c r="E9" s="291"/>
      <c r="F9" s="74">
        <v>22</v>
      </c>
      <c r="G9" s="56">
        <v>21</v>
      </c>
      <c r="H9" s="56">
        <v>24</v>
      </c>
      <c r="I9" s="142">
        <v>21</v>
      </c>
      <c r="J9" s="74">
        <v>25</v>
      </c>
      <c r="K9">
        <f t="shared" si="0"/>
        <v>113</v>
      </c>
    </row>
    <row r="10" spans="1:11" ht="18" x14ac:dyDescent="0.4">
      <c r="A10" s="289" t="s">
        <v>45</v>
      </c>
      <c r="B10" s="27" t="s">
        <v>466</v>
      </c>
      <c r="C10" s="46" t="s">
        <v>170</v>
      </c>
      <c r="D10" s="150" t="s">
        <v>7</v>
      </c>
      <c r="E10" s="291" t="s">
        <v>263</v>
      </c>
      <c r="F10" s="74">
        <v>24</v>
      </c>
      <c r="G10" s="56">
        <v>22</v>
      </c>
      <c r="H10" s="56">
        <v>24</v>
      </c>
      <c r="I10" s="142">
        <v>21</v>
      </c>
      <c r="J10" s="74">
        <v>22</v>
      </c>
      <c r="K10">
        <f t="shared" si="0"/>
        <v>113</v>
      </c>
    </row>
    <row r="11" spans="1:11" ht="18" x14ac:dyDescent="0.4">
      <c r="A11" s="289" t="s">
        <v>467</v>
      </c>
      <c r="B11" s="27" t="s">
        <v>110</v>
      </c>
      <c r="C11" s="46" t="s">
        <v>10</v>
      </c>
      <c r="D11" s="150" t="s">
        <v>9</v>
      </c>
      <c r="E11" s="291"/>
      <c r="F11" s="74">
        <v>23</v>
      </c>
      <c r="G11" s="56">
        <v>24</v>
      </c>
      <c r="H11" s="56">
        <v>23</v>
      </c>
      <c r="I11" s="142">
        <v>23</v>
      </c>
      <c r="J11" s="74">
        <v>22</v>
      </c>
      <c r="K11">
        <f t="shared" si="0"/>
        <v>115</v>
      </c>
    </row>
    <row r="12" spans="1:11" ht="18" x14ac:dyDescent="0.4">
      <c r="A12" s="289" t="s">
        <v>460</v>
      </c>
      <c r="B12" s="27" t="s">
        <v>461</v>
      </c>
      <c r="C12" s="46" t="s">
        <v>8</v>
      </c>
      <c r="D12" s="150" t="s">
        <v>11</v>
      </c>
      <c r="E12" s="291"/>
      <c r="F12" s="74">
        <v>23</v>
      </c>
      <c r="G12" s="56">
        <v>25</v>
      </c>
      <c r="H12" s="56">
        <v>25</v>
      </c>
      <c r="I12" s="142">
        <v>19</v>
      </c>
      <c r="J12" s="74">
        <v>23</v>
      </c>
      <c r="K12">
        <f t="shared" si="0"/>
        <v>115</v>
      </c>
    </row>
    <row r="13" spans="1:11" ht="18" x14ac:dyDescent="0.4">
      <c r="A13" s="289" t="s">
        <v>531</v>
      </c>
      <c r="B13" s="27" t="s">
        <v>532</v>
      </c>
      <c r="C13" s="46" t="s">
        <v>10</v>
      </c>
      <c r="D13" s="150" t="s">
        <v>9</v>
      </c>
      <c r="E13" s="291"/>
      <c r="F13" s="74">
        <v>24</v>
      </c>
      <c r="G13" s="56">
        <v>23</v>
      </c>
      <c r="H13" s="56">
        <v>21</v>
      </c>
      <c r="I13" s="142">
        <v>24</v>
      </c>
      <c r="J13" s="74">
        <v>24</v>
      </c>
      <c r="K13">
        <f t="shared" si="0"/>
        <v>116</v>
      </c>
    </row>
    <row r="14" spans="1:11" ht="18" x14ac:dyDescent="0.4">
      <c r="A14" s="289" t="s">
        <v>470</v>
      </c>
      <c r="B14" s="27" t="s">
        <v>20</v>
      </c>
      <c r="C14" s="46" t="s">
        <v>10</v>
      </c>
      <c r="D14" s="150" t="s">
        <v>11</v>
      </c>
      <c r="E14" s="291"/>
      <c r="F14" s="74">
        <v>21</v>
      </c>
      <c r="G14" s="56">
        <v>23</v>
      </c>
      <c r="H14" s="56">
        <v>22</v>
      </c>
      <c r="I14" s="142">
        <v>22</v>
      </c>
      <c r="J14" s="74">
        <v>22</v>
      </c>
      <c r="K14">
        <f t="shared" si="0"/>
        <v>110</v>
      </c>
    </row>
    <row r="15" spans="1:11" ht="18" x14ac:dyDescent="0.4">
      <c r="A15" s="231" t="s">
        <v>562</v>
      </c>
      <c r="B15" s="30" t="s">
        <v>191</v>
      </c>
      <c r="C15" s="292" t="s">
        <v>10</v>
      </c>
      <c r="D15" s="283" t="s">
        <v>9</v>
      </c>
      <c r="E15" s="291"/>
      <c r="F15" s="74">
        <v>21</v>
      </c>
      <c r="G15" s="56">
        <v>22</v>
      </c>
      <c r="H15" s="56">
        <v>23</v>
      </c>
      <c r="I15" s="142">
        <v>22</v>
      </c>
      <c r="J15" s="74">
        <v>23</v>
      </c>
      <c r="K15">
        <f t="shared" si="0"/>
        <v>111</v>
      </c>
    </row>
    <row r="16" spans="1:11" ht="18" x14ac:dyDescent="0.4">
      <c r="A16" s="289" t="s">
        <v>472</v>
      </c>
      <c r="B16" s="27" t="s">
        <v>473</v>
      </c>
      <c r="C16" s="46" t="s">
        <v>8</v>
      </c>
      <c r="D16" s="150" t="s">
        <v>9</v>
      </c>
      <c r="E16" s="291"/>
      <c r="F16" s="74">
        <v>23</v>
      </c>
      <c r="G16" s="56">
        <v>23</v>
      </c>
      <c r="H16" s="56">
        <v>24</v>
      </c>
      <c r="I16" s="142">
        <v>23</v>
      </c>
      <c r="J16" s="74">
        <v>21</v>
      </c>
      <c r="K16">
        <f t="shared" si="0"/>
        <v>114</v>
      </c>
    </row>
    <row r="17" spans="1:11" ht="18" x14ac:dyDescent="0.4">
      <c r="A17" s="289" t="s">
        <v>500</v>
      </c>
      <c r="B17" s="27" t="s">
        <v>499</v>
      </c>
      <c r="C17" s="46" t="s">
        <v>10</v>
      </c>
      <c r="D17" s="150" t="s">
        <v>13</v>
      </c>
      <c r="E17" s="291"/>
      <c r="F17" s="74">
        <v>22</v>
      </c>
      <c r="G17" s="56">
        <v>22</v>
      </c>
      <c r="H17" s="56">
        <v>23</v>
      </c>
      <c r="I17" s="142">
        <v>23</v>
      </c>
      <c r="J17" s="74">
        <v>21</v>
      </c>
      <c r="K17">
        <f t="shared" si="0"/>
        <v>111</v>
      </c>
    </row>
    <row r="18" spans="1:11" ht="18" x14ac:dyDescent="0.4">
      <c r="A18" s="289" t="s">
        <v>85</v>
      </c>
      <c r="B18" s="27" t="s">
        <v>86</v>
      </c>
      <c r="C18" s="46" t="s">
        <v>8</v>
      </c>
      <c r="D18" s="150" t="s">
        <v>9</v>
      </c>
      <c r="E18" s="291"/>
      <c r="F18" s="74">
        <v>22</v>
      </c>
      <c r="G18" s="56">
        <v>24</v>
      </c>
      <c r="H18" s="56">
        <v>21</v>
      </c>
      <c r="I18" s="142">
        <v>21</v>
      </c>
      <c r="J18" s="74">
        <v>21</v>
      </c>
      <c r="K18">
        <f t="shared" si="0"/>
        <v>109</v>
      </c>
    </row>
    <row r="19" spans="1:11" ht="18" x14ac:dyDescent="0.4">
      <c r="A19" s="289" t="s">
        <v>556</v>
      </c>
      <c r="B19" s="27" t="s">
        <v>516</v>
      </c>
      <c r="C19" s="46" t="s">
        <v>10</v>
      </c>
      <c r="D19" s="150" t="s">
        <v>9</v>
      </c>
      <c r="E19" s="291"/>
      <c r="F19" s="74">
        <v>23</v>
      </c>
      <c r="G19" s="56">
        <v>19</v>
      </c>
      <c r="H19" s="56">
        <v>22</v>
      </c>
      <c r="I19" s="142">
        <v>22</v>
      </c>
      <c r="J19" s="74">
        <v>25</v>
      </c>
      <c r="K19">
        <f t="shared" si="0"/>
        <v>111</v>
      </c>
    </row>
    <row r="20" spans="1:11" ht="18" x14ac:dyDescent="0.4">
      <c r="A20" s="289" t="s">
        <v>508</v>
      </c>
      <c r="B20" s="27" t="s">
        <v>509</v>
      </c>
      <c r="C20" s="46" t="s">
        <v>8</v>
      </c>
      <c r="D20" s="150" t="s">
        <v>11</v>
      </c>
      <c r="E20" s="291"/>
      <c r="F20" s="74">
        <v>22</v>
      </c>
      <c r="G20" s="56">
        <v>23</v>
      </c>
      <c r="H20" s="56">
        <v>20</v>
      </c>
      <c r="I20" s="142">
        <v>22</v>
      </c>
      <c r="J20" s="74">
        <v>22</v>
      </c>
      <c r="K20">
        <f t="shared" si="0"/>
        <v>109</v>
      </c>
    </row>
    <row r="21" spans="1:11" ht="18" x14ac:dyDescent="0.4">
      <c r="A21" s="289" t="s">
        <v>484</v>
      </c>
      <c r="B21" s="27" t="s">
        <v>485</v>
      </c>
      <c r="C21" s="46" t="s">
        <v>8</v>
      </c>
      <c r="D21" s="150" t="s">
        <v>13</v>
      </c>
      <c r="E21" s="291"/>
      <c r="F21" s="74">
        <v>24</v>
      </c>
      <c r="G21" s="56">
        <v>22</v>
      </c>
      <c r="H21" s="56">
        <v>21</v>
      </c>
      <c r="I21" s="142">
        <v>19</v>
      </c>
      <c r="J21" s="74">
        <v>23</v>
      </c>
      <c r="K21">
        <f t="shared" si="0"/>
        <v>109</v>
      </c>
    </row>
    <row r="22" spans="1:11" ht="18" x14ac:dyDescent="0.4">
      <c r="A22" s="289" t="s">
        <v>373</v>
      </c>
      <c r="B22" s="27" t="s">
        <v>479</v>
      </c>
      <c r="C22" s="46" t="s">
        <v>8</v>
      </c>
      <c r="D22" s="150" t="s">
        <v>9</v>
      </c>
      <c r="E22" s="291"/>
      <c r="F22" s="74">
        <v>23</v>
      </c>
      <c r="G22" s="56">
        <v>20</v>
      </c>
      <c r="H22" s="56">
        <v>23</v>
      </c>
      <c r="I22" s="142">
        <v>21</v>
      </c>
      <c r="J22" s="74">
        <v>19</v>
      </c>
      <c r="K22">
        <f t="shared" si="0"/>
        <v>106</v>
      </c>
    </row>
    <row r="23" spans="1:11" ht="18" x14ac:dyDescent="0.4">
      <c r="A23" s="289" t="s">
        <v>514</v>
      </c>
      <c r="B23" s="27" t="s">
        <v>515</v>
      </c>
      <c r="C23" s="46" t="s">
        <v>10</v>
      </c>
      <c r="D23" s="150" t="s">
        <v>9</v>
      </c>
      <c r="E23" s="291"/>
      <c r="F23" s="74">
        <v>20</v>
      </c>
      <c r="G23" s="56">
        <v>18</v>
      </c>
      <c r="H23" s="56">
        <v>20</v>
      </c>
      <c r="I23" s="142">
        <v>19</v>
      </c>
      <c r="J23" s="74">
        <v>23</v>
      </c>
      <c r="K23">
        <f t="shared" si="0"/>
        <v>100</v>
      </c>
    </row>
    <row r="24" spans="1:11" ht="18" x14ac:dyDescent="0.4">
      <c r="A24" s="289" t="s">
        <v>45</v>
      </c>
      <c r="B24" s="27" t="s">
        <v>46</v>
      </c>
      <c r="C24" s="46" t="s">
        <v>12</v>
      </c>
      <c r="D24" s="150" t="s">
        <v>14</v>
      </c>
      <c r="E24" s="291"/>
      <c r="F24" s="74">
        <v>18</v>
      </c>
      <c r="G24" s="56">
        <v>22</v>
      </c>
      <c r="H24" s="56">
        <v>20</v>
      </c>
      <c r="I24" s="142">
        <v>21</v>
      </c>
      <c r="J24" s="74">
        <v>22</v>
      </c>
      <c r="K24">
        <f t="shared" si="0"/>
        <v>103</v>
      </c>
    </row>
    <row r="25" spans="1:11" ht="18" x14ac:dyDescent="0.4">
      <c r="A25" s="289" t="s">
        <v>549</v>
      </c>
      <c r="B25" s="27" t="s">
        <v>550</v>
      </c>
      <c r="C25" s="46" t="s">
        <v>10</v>
      </c>
      <c r="D25" s="150" t="s">
        <v>11</v>
      </c>
      <c r="E25" s="291"/>
      <c r="F25" s="74">
        <v>21</v>
      </c>
      <c r="G25" s="56">
        <v>18</v>
      </c>
      <c r="H25" s="56">
        <v>23</v>
      </c>
      <c r="I25" s="142">
        <v>22</v>
      </c>
      <c r="J25" s="74">
        <v>22</v>
      </c>
      <c r="K25">
        <f t="shared" si="0"/>
        <v>106</v>
      </c>
    </row>
    <row r="26" spans="1:11" ht="18" x14ac:dyDescent="0.4">
      <c r="A26" s="289" t="s">
        <v>533</v>
      </c>
      <c r="B26" s="27" t="s">
        <v>534</v>
      </c>
      <c r="C26" s="46" t="s">
        <v>10</v>
      </c>
      <c r="D26" s="150" t="s">
        <v>13</v>
      </c>
      <c r="E26" s="291"/>
      <c r="F26" s="74">
        <v>23</v>
      </c>
      <c r="G26" s="56">
        <v>19</v>
      </c>
      <c r="H26" s="56">
        <v>17</v>
      </c>
      <c r="I26" s="142">
        <v>18</v>
      </c>
      <c r="J26" s="74">
        <v>24</v>
      </c>
      <c r="K26">
        <f t="shared" si="0"/>
        <v>101</v>
      </c>
    </row>
    <row r="27" spans="1:11" ht="18" x14ac:dyDescent="0.4">
      <c r="A27" s="289" t="s">
        <v>465</v>
      </c>
      <c r="B27" s="27" t="s">
        <v>436</v>
      </c>
      <c r="C27" s="46" t="s">
        <v>8</v>
      </c>
      <c r="D27" s="150" t="s">
        <v>11</v>
      </c>
      <c r="E27" s="291"/>
      <c r="F27" s="74">
        <v>21</v>
      </c>
      <c r="G27" s="56">
        <v>21</v>
      </c>
      <c r="H27" s="56">
        <v>21</v>
      </c>
      <c r="I27" s="142">
        <v>18</v>
      </c>
      <c r="J27" s="74">
        <v>18</v>
      </c>
      <c r="K27">
        <f t="shared" si="0"/>
        <v>99</v>
      </c>
    </row>
    <row r="28" spans="1:11" ht="18" x14ac:dyDescent="0.4">
      <c r="A28" s="289" t="s">
        <v>468</v>
      </c>
      <c r="B28" s="27" t="s">
        <v>469</v>
      </c>
      <c r="C28" s="46" t="s">
        <v>8</v>
      </c>
      <c r="D28" s="150" t="s">
        <v>11</v>
      </c>
      <c r="E28" s="291"/>
      <c r="F28" s="74" t="s">
        <v>597</v>
      </c>
      <c r="G28" s="56">
        <v>23</v>
      </c>
      <c r="H28" s="56">
        <v>19</v>
      </c>
      <c r="I28" s="142">
        <v>20</v>
      </c>
      <c r="J28" s="74">
        <v>21</v>
      </c>
      <c r="K28">
        <f t="shared" si="0"/>
        <v>83</v>
      </c>
    </row>
    <row r="29" spans="1:11" ht="18" x14ac:dyDescent="0.4">
      <c r="A29" s="289" t="s">
        <v>488</v>
      </c>
      <c r="B29" s="27" t="s">
        <v>90</v>
      </c>
      <c r="C29" s="46" t="s">
        <v>10</v>
      </c>
      <c r="D29" s="150" t="s">
        <v>14</v>
      </c>
      <c r="E29" s="291"/>
      <c r="F29" s="74">
        <v>17</v>
      </c>
      <c r="G29" s="56">
        <v>22</v>
      </c>
      <c r="H29" s="56">
        <v>23</v>
      </c>
      <c r="I29" s="142">
        <v>21</v>
      </c>
      <c r="J29" s="74">
        <v>23</v>
      </c>
      <c r="K29">
        <f t="shared" si="0"/>
        <v>106</v>
      </c>
    </row>
    <row r="30" spans="1:11" ht="18" x14ac:dyDescent="0.4">
      <c r="A30" s="289" t="s">
        <v>27</v>
      </c>
      <c r="B30" s="27" t="s">
        <v>485</v>
      </c>
      <c r="C30" s="46" t="s">
        <v>8</v>
      </c>
      <c r="D30" s="150" t="s">
        <v>11</v>
      </c>
      <c r="E30" s="291"/>
      <c r="F30" s="74">
        <v>23</v>
      </c>
      <c r="G30" s="56">
        <v>21</v>
      </c>
      <c r="H30" s="56">
        <v>20</v>
      </c>
      <c r="I30" s="142">
        <v>21</v>
      </c>
      <c r="J30" s="74">
        <v>20</v>
      </c>
      <c r="K30">
        <f t="shared" si="0"/>
        <v>105</v>
      </c>
    </row>
    <row r="31" spans="1:11" ht="18" x14ac:dyDescent="0.4">
      <c r="A31" s="289" t="s">
        <v>517</v>
      </c>
      <c r="B31" s="27" t="s">
        <v>518</v>
      </c>
      <c r="C31" s="46" t="s">
        <v>10</v>
      </c>
      <c r="D31" s="150" t="s">
        <v>9</v>
      </c>
      <c r="E31" s="291"/>
      <c r="F31" s="74">
        <v>19</v>
      </c>
      <c r="G31" s="56">
        <v>21</v>
      </c>
      <c r="H31" s="56">
        <v>18</v>
      </c>
      <c r="I31" s="142">
        <v>21</v>
      </c>
      <c r="J31" s="74">
        <v>21</v>
      </c>
      <c r="K31">
        <f t="shared" si="0"/>
        <v>100</v>
      </c>
    </row>
    <row r="32" spans="1:11" ht="18" x14ac:dyDescent="0.4">
      <c r="A32" s="231" t="s">
        <v>560</v>
      </c>
      <c r="B32" s="30" t="s">
        <v>561</v>
      </c>
      <c r="C32" s="48" t="s">
        <v>8</v>
      </c>
      <c r="D32" s="283" t="s">
        <v>14</v>
      </c>
      <c r="E32" s="291"/>
      <c r="F32" s="74">
        <v>21</v>
      </c>
      <c r="G32" s="56">
        <v>19</v>
      </c>
      <c r="H32" s="56">
        <v>18</v>
      </c>
      <c r="I32" s="142">
        <v>21</v>
      </c>
      <c r="J32" s="74">
        <v>16</v>
      </c>
      <c r="K32">
        <f t="shared" si="0"/>
        <v>95</v>
      </c>
    </row>
    <row r="33" spans="1:11" ht="18" x14ac:dyDescent="0.4">
      <c r="A33" s="289" t="s">
        <v>498</v>
      </c>
      <c r="B33" s="27" t="s">
        <v>499</v>
      </c>
      <c r="C33" s="46" t="s">
        <v>170</v>
      </c>
      <c r="D33" s="150" t="s">
        <v>11</v>
      </c>
      <c r="E33" s="291" t="s">
        <v>263</v>
      </c>
      <c r="F33" s="74">
        <v>19</v>
      </c>
      <c r="G33" s="56">
        <v>15</v>
      </c>
      <c r="H33" s="56">
        <v>20</v>
      </c>
      <c r="I33" s="142">
        <v>18</v>
      </c>
      <c r="J33" s="74">
        <v>19</v>
      </c>
      <c r="K33">
        <f t="shared" si="0"/>
        <v>91</v>
      </c>
    </row>
    <row r="34" spans="1:11" ht="18" x14ac:dyDescent="0.4">
      <c r="A34" s="289" t="s">
        <v>505</v>
      </c>
      <c r="B34" s="27" t="s">
        <v>506</v>
      </c>
      <c r="C34" s="46" t="s">
        <v>8</v>
      </c>
      <c r="D34" s="150" t="s">
        <v>14</v>
      </c>
      <c r="E34" s="291"/>
      <c r="F34" s="74">
        <v>16</v>
      </c>
      <c r="G34" s="56">
        <v>17</v>
      </c>
      <c r="H34" s="56">
        <v>21</v>
      </c>
      <c r="I34" s="142">
        <v>20</v>
      </c>
      <c r="J34" s="74">
        <v>17</v>
      </c>
      <c r="K34">
        <f t="shared" si="0"/>
        <v>91</v>
      </c>
    </row>
    <row r="35" spans="1:11" ht="18" x14ac:dyDescent="0.4">
      <c r="A35" s="231" t="s">
        <v>565</v>
      </c>
      <c r="B35" s="30" t="s">
        <v>90</v>
      </c>
      <c r="C35" s="292" t="s">
        <v>8</v>
      </c>
      <c r="D35" s="283" t="s">
        <v>14</v>
      </c>
      <c r="E35" s="291"/>
      <c r="F35" s="74">
        <v>22</v>
      </c>
      <c r="G35" s="56">
        <v>20</v>
      </c>
      <c r="H35" s="56">
        <v>18</v>
      </c>
      <c r="I35" s="142">
        <v>15</v>
      </c>
      <c r="J35" s="74">
        <v>22</v>
      </c>
      <c r="K35">
        <f t="shared" si="0"/>
        <v>97</v>
      </c>
    </row>
    <row r="36" spans="1:11" ht="18" x14ac:dyDescent="0.4">
      <c r="A36" s="289" t="s">
        <v>514</v>
      </c>
      <c r="B36" s="27" t="s">
        <v>516</v>
      </c>
      <c r="C36" s="46" t="s">
        <v>8</v>
      </c>
      <c r="D36" s="150" t="s">
        <v>14</v>
      </c>
      <c r="E36" s="291"/>
      <c r="F36" s="74">
        <v>14</v>
      </c>
      <c r="G36" s="56">
        <v>20</v>
      </c>
      <c r="H36" s="56">
        <v>17</v>
      </c>
      <c r="I36" s="142">
        <v>15</v>
      </c>
      <c r="J36" s="74">
        <v>19</v>
      </c>
      <c r="K36">
        <f t="shared" si="0"/>
        <v>85</v>
      </c>
    </row>
    <row r="37" spans="1:11" ht="18" x14ac:dyDescent="0.4">
      <c r="A37" s="289" t="s">
        <v>129</v>
      </c>
      <c r="B37" s="27" t="s">
        <v>130</v>
      </c>
      <c r="C37" s="46" t="s">
        <v>8</v>
      </c>
      <c r="D37" s="150" t="s">
        <v>13</v>
      </c>
      <c r="E37" s="291"/>
      <c r="F37" s="74">
        <v>13</v>
      </c>
      <c r="G37" s="56">
        <v>12</v>
      </c>
      <c r="H37" s="56">
        <v>17</v>
      </c>
      <c r="I37" s="142">
        <v>15</v>
      </c>
      <c r="J37" s="74">
        <v>15</v>
      </c>
      <c r="K37">
        <f t="shared" si="0"/>
        <v>72</v>
      </c>
    </row>
    <row r="38" spans="1:11" ht="18" x14ac:dyDescent="0.4">
      <c r="A38" s="289" t="s">
        <v>501</v>
      </c>
      <c r="B38" s="27" t="s">
        <v>502</v>
      </c>
      <c r="C38" s="46" t="s">
        <v>12</v>
      </c>
      <c r="D38" s="150" t="s">
        <v>14</v>
      </c>
      <c r="E38" s="291"/>
      <c r="F38" s="74">
        <v>15</v>
      </c>
      <c r="G38" s="56">
        <v>16</v>
      </c>
      <c r="H38" s="56">
        <v>10</v>
      </c>
      <c r="I38" s="142">
        <v>10</v>
      </c>
      <c r="J38" s="74">
        <v>16</v>
      </c>
      <c r="K38">
        <f t="shared" si="0"/>
        <v>67</v>
      </c>
    </row>
    <row r="39" spans="1:11" ht="18" x14ac:dyDescent="0.4">
      <c r="A39" s="289" t="s">
        <v>501</v>
      </c>
      <c r="B39" s="27" t="s">
        <v>504</v>
      </c>
      <c r="C39" s="46" t="s">
        <v>12</v>
      </c>
      <c r="D39" s="150" t="s">
        <v>14</v>
      </c>
      <c r="E39" s="291"/>
      <c r="F39" s="74">
        <v>10</v>
      </c>
      <c r="G39" s="56">
        <v>9</v>
      </c>
      <c r="H39" s="56">
        <v>10</v>
      </c>
      <c r="I39" s="142">
        <v>10</v>
      </c>
      <c r="J39" s="74">
        <v>9</v>
      </c>
      <c r="K39">
        <f t="shared" si="0"/>
        <v>48</v>
      </c>
    </row>
    <row r="40" spans="1:11" ht="18" x14ac:dyDescent="0.4">
      <c r="A40" s="289" t="s">
        <v>481</v>
      </c>
      <c r="B40" s="27" t="s">
        <v>155</v>
      </c>
      <c r="C40" s="46" t="s">
        <v>10</v>
      </c>
      <c r="D40" s="150" t="s">
        <v>13</v>
      </c>
      <c r="E40" s="291"/>
      <c r="F40" s="74">
        <v>0</v>
      </c>
      <c r="G40" s="56">
        <v>0</v>
      </c>
      <c r="H40" s="56">
        <v>0</v>
      </c>
      <c r="I40" s="142">
        <v>0</v>
      </c>
      <c r="J40" s="74">
        <v>0</v>
      </c>
      <c r="K40">
        <f t="shared" si="0"/>
        <v>0</v>
      </c>
    </row>
    <row r="44" spans="1:11" ht="18" x14ac:dyDescent="0.4">
      <c r="A44" s="289" t="s">
        <v>482</v>
      </c>
      <c r="B44" s="284" t="s">
        <v>483</v>
      </c>
      <c r="C44" s="150" t="s">
        <v>8</v>
      </c>
      <c r="D44" s="150" t="s">
        <v>11</v>
      </c>
      <c r="E44" s="285"/>
      <c r="F44" s="74">
        <v>24</v>
      </c>
      <c r="G44" s="56">
        <v>25</v>
      </c>
      <c r="H44" s="56">
        <v>24</v>
      </c>
      <c r="I44" s="56">
        <v>25</v>
      </c>
      <c r="J44" s="56">
        <v>22</v>
      </c>
      <c r="K44">
        <f>SUM(F44:J44)</f>
        <v>120</v>
      </c>
    </row>
    <row r="45" spans="1:11" ht="18" x14ac:dyDescent="0.4">
      <c r="A45" s="289" t="s">
        <v>493</v>
      </c>
      <c r="B45" s="284" t="s">
        <v>494</v>
      </c>
      <c r="C45" s="150" t="s">
        <v>10</v>
      </c>
      <c r="D45" s="150" t="s">
        <v>7</v>
      </c>
      <c r="E45" s="285"/>
      <c r="F45" s="74">
        <v>23</v>
      </c>
      <c r="G45" s="56">
        <v>24</v>
      </c>
      <c r="H45" s="56">
        <v>23</v>
      </c>
      <c r="I45" s="56">
        <v>24</v>
      </c>
      <c r="J45" s="56">
        <v>24</v>
      </c>
      <c r="K45">
        <f t="shared" ref="K45:K52" si="1">SUM(F45:J45)</f>
        <v>118</v>
      </c>
    </row>
    <row r="46" spans="1:11" ht="18" x14ac:dyDescent="0.4">
      <c r="A46" s="289" t="s">
        <v>478</v>
      </c>
      <c r="B46" s="284" t="s">
        <v>99</v>
      </c>
      <c r="C46" s="150" t="s">
        <v>10</v>
      </c>
      <c r="D46" s="150" t="s">
        <v>9</v>
      </c>
      <c r="E46" s="285"/>
      <c r="F46" s="74">
        <v>25</v>
      </c>
      <c r="G46" s="56">
        <v>24</v>
      </c>
      <c r="H46" s="56">
        <v>21</v>
      </c>
      <c r="I46" s="56">
        <v>19</v>
      </c>
      <c r="J46" s="56">
        <v>24</v>
      </c>
      <c r="K46">
        <f t="shared" si="1"/>
        <v>113</v>
      </c>
    </row>
    <row r="47" spans="1:11" ht="18" x14ac:dyDescent="0.4">
      <c r="A47" s="289" t="s">
        <v>553</v>
      </c>
      <c r="B47" s="284" t="s">
        <v>554</v>
      </c>
      <c r="C47" s="150" t="s">
        <v>8</v>
      </c>
      <c r="D47" s="150" t="s">
        <v>14</v>
      </c>
      <c r="E47" s="285"/>
      <c r="F47" s="74">
        <v>23</v>
      </c>
      <c r="G47" s="56">
        <v>20</v>
      </c>
      <c r="H47" s="56">
        <v>20</v>
      </c>
      <c r="I47" s="56">
        <v>19</v>
      </c>
      <c r="J47" s="56">
        <v>22</v>
      </c>
      <c r="K47">
        <f t="shared" si="1"/>
        <v>104</v>
      </c>
    </row>
    <row r="48" spans="1:11" ht="18" x14ac:dyDescent="0.4">
      <c r="A48" s="289" t="s">
        <v>490</v>
      </c>
      <c r="B48" s="284" t="s">
        <v>491</v>
      </c>
      <c r="C48" s="150" t="s">
        <v>10</v>
      </c>
      <c r="D48" s="150" t="s">
        <v>14</v>
      </c>
      <c r="E48" s="285"/>
      <c r="F48" s="74">
        <v>19</v>
      </c>
      <c r="G48" s="56">
        <v>23</v>
      </c>
      <c r="H48" s="56">
        <v>22</v>
      </c>
      <c r="I48" s="56">
        <v>21</v>
      </c>
      <c r="J48" s="56">
        <v>20</v>
      </c>
      <c r="K48">
        <f t="shared" si="1"/>
        <v>105</v>
      </c>
    </row>
    <row r="49" spans="1:11" ht="18" x14ac:dyDescent="0.4">
      <c r="A49" s="289" t="s">
        <v>470</v>
      </c>
      <c r="B49" s="284" t="s">
        <v>471</v>
      </c>
      <c r="C49" s="150" t="s">
        <v>8</v>
      </c>
      <c r="D49" s="150" t="s">
        <v>14</v>
      </c>
      <c r="E49" s="285"/>
      <c r="F49" s="74">
        <v>20</v>
      </c>
      <c r="G49" s="56">
        <v>19</v>
      </c>
      <c r="H49" s="56">
        <v>16</v>
      </c>
      <c r="I49" s="56">
        <v>18</v>
      </c>
      <c r="J49" s="56">
        <v>16</v>
      </c>
      <c r="K49">
        <f t="shared" si="1"/>
        <v>89</v>
      </c>
    </row>
    <row r="50" spans="1:11" ht="18" x14ac:dyDescent="0.4">
      <c r="A50" s="231" t="s">
        <v>524</v>
      </c>
      <c r="B50" s="232" t="s">
        <v>525</v>
      </c>
      <c r="C50" s="265" t="s">
        <v>10</v>
      </c>
      <c r="D50" s="265" t="s">
        <v>14</v>
      </c>
      <c r="E50" s="285"/>
      <c r="F50" s="74">
        <v>18</v>
      </c>
      <c r="G50" s="56">
        <v>17</v>
      </c>
      <c r="H50" s="56">
        <v>17</v>
      </c>
      <c r="I50" s="56">
        <v>15</v>
      </c>
      <c r="J50" s="56">
        <v>22</v>
      </c>
      <c r="K50">
        <f t="shared" si="1"/>
        <v>89</v>
      </c>
    </row>
    <row r="51" spans="1:11" ht="18" x14ac:dyDescent="0.4">
      <c r="A51" s="289" t="s">
        <v>510</v>
      </c>
      <c r="B51" s="284" t="s">
        <v>511</v>
      </c>
      <c r="C51" s="150" t="s">
        <v>8</v>
      </c>
      <c r="D51" s="150" t="s">
        <v>14</v>
      </c>
      <c r="E51" s="285"/>
      <c r="F51" s="74">
        <v>16</v>
      </c>
      <c r="G51" s="56">
        <v>20</v>
      </c>
      <c r="H51" s="56">
        <v>18</v>
      </c>
      <c r="I51" s="56">
        <v>9</v>
      </c>
      <c r="J51" s="56">
        <v>19</v>
      </c>
      <c r="K51">
        <f t="shared" si="1"/>
        <v>82</v>
      </c>
    </row>
    <row r="52" spans="1:11" ht="18.5" thickBot="1" x14ac:dyDescent="0.45">
      <c r="A52" s="290" t="s">
        <v>254</v>
      </c>
      <c r="B52" s="286" t="s">
        <v>162</v>
      </c>
      <c r="C52" s="282" t="s">
        <v>8</v>
      </c>
      <c r="D52" s="282" t="s">
        <v>14</v>
      </c>
      <c r="E52" s="287"/>
      <c r="F52" s="75">
        <v>13</v>
      </c>
      <c r="G52" s="58">
        <v>11</v>
      </c>
      <c r="H52" s="58">
        <v>15</v>
      </c>
      <c r="I52" s="58">
        <v>14</v>
      </c>
      <c r="J52" s="58">
        <v>15</v>
      </c>
      <c r="K52">
        <f t="shared" si="1"/>
        <v>68</v>
      </c>
    </row>
  </sheetData>
  <conditionalFormatting sqref="F1:J40 F44:J52">
    <cfRule type="cellIs" dxfId="4" priority="2" stopIfTrue="1" operator="equal">
      <formula>25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zoomScaleNormal="100" workbookViewId="0">
      <selection sqref="A1:D1"/>
    </sheetView>
  </sheetViews>
  <sheetFormatPr defaultRowHeight="12.5" x14ac:dyDescent="0.25"/>
  <cols>
    <col min="1" max="1" width="18.81640625" customWidth="1"/>
    <col min="2" max="2" width="15.54296875" customWidth="1"/>
  </cols>
  <sheetData>
    <row r="1" spans="1:4" ht="15.5" x14ac:dyDescent="0.35">
      <c r="A1" s="323" t="s">
        <v>604</v>
      </c>
      <c r="B1" s="323"/>
      <c r="C1" s="323"/>
      <c r="D1" s="323"/>
    </row>
    <row r="2" spans="1:4" ht="15.5" x14ac:dyDescent="0.35">
      <c r="A2" s="324" t="s">
        <v>605</v>
      </c>
      <c r="B2" s="324"/>
      <c r="C2" s="324"/>
      <c r="D2" s="324"/>
    </row>
    <row r="3" spans="1:4" ht="15.5" x14ac:dyDescent="0.35">
      <c r="A3" s="125"/>
      <c r="B3" s="125"/>
      <c r="C3" s="125"/>
      <c r="D3" s="125"/>
    </row>
    <row r="4" spans="1:4" ht="15.5" x14ac:dyDescent="0.35">
      <c r="A4" s="324" t="s">
        <v>606</v>
      </c>
      <c r="B4" s="325"/>
      <c r="C4" s="325"/>
      <c r="D4" s="325"/>
    </row>
    <row r="5" spans="1:4" ht="15.5" x14ac:dyDescent="0.35">
      <c r="A5" s="324" t="s">
        <v>607</v>
      </c>
      <c r="B5" s="325"/>
      <c r="C5" s="325"/>
      <c r="D5" s="325"/>
    </row>
    <row r="6" spans="1:4" x14ac:dyDescent="0.25">
      <c r="A6" s="297"/>
      <c r="B6" s="296"/>
      <c r="C6" s="296"/>
      <c r="D6" s="296"/>
    </row>
    <row r="7" spans="1:4" ht="14" x14ac:dyDescent="0.25">
      <c r="A7" s="27" t="s">
        <v>26</v>
      </c>
      <c r="B7" s="27" t="s">
        <v>27</v>
      </c>
      <c r="C7" s="296"/>
      <c r="D7" s="296"/>
    </row>
    <row r="8" spans="1:4" ht="14" x14ac:dyDescent="0.25">
      <c r="A8" s="27" t="s">
        <v>460</v>
      </c>
      <c r="B8" s="27" t="s">
        <v>461</v>
      </c>
      <c r="C8" s="296"/>
      <c r="D8" s="296"/>
    </row>
    <row r="9" spans="1:4" ht="14" x14ac:dyDescent="0.25">
      <c r="A9" s="27" t="s">
        <v>464</v>
      </c>
      <c r="B9" s="27" t="s">
        <v>82</v>
      </c>
      <c r="C9" s="296"/>
      <c r="D9" s="296"/>
    </row>
    <row r="10" spans="1:4" ht="14" x14ac:dyDescent="0.25">
      <c r="A10" s="27" t="s">
        <v>465</v>
      </c>
      <c r="B10" s="27" t="s">
        <v>436</v>
      </c>
      <c r="C10" s="296"/>
      <c r="D10" s="296"/>
    </row>
    <row r="11" spans="1:4" ht="14" x14ac:dyDescent="0.25">
      <c r="A11" s="27" t="s">
        <v>45</v>
      </c>
      <c r="B11" s="27" t="s">
        <v>46</v>
      </c>
      <c r="C11" s="296"/>
      <c r="D11" s="296"/>
    </row>
    <row r="12" spans="1:4" ht="14" x14ac:dyDescent="0.25">
      <c r="A12" s="27" t="s">
        <v>45</v>
      </c>
      <c r="B12" s="27" t="s">
        <v>466</v>
      </c>
      <c r="C12" s="296"/>
      <c r="D12" s="296"/>
    </row>
    <row r="13" spans="1:4" ht="14" x14ac:dyDescent="0.25">
      <c r="A13" s="27" t="s">
        <v>467</v>
      </c>
      <c r="B13" s="27" t="s">
        <v>110</v>
      </c>
      <c r="C13" s="296"/>
      <c r="D13" s="296"/>
    </row>
    <row r="14" spans="1:4" ht="14" x14ac:dyDescent="0.25">
      <c r="A14" s="27" t="s">
        <v>468</v>
      </c>
      <c r="B14" s="27" t="s">
        <v>469</v>
      </c>
      <c r="C14" s="296"/>
      <c r="D14" s="296"/>
    </row>
    <row r="15" spans="1:4" ht="14" x14ac:dyDescent="0.25">
      <c r="A15" s="27" t="s">
        <v>470</v>
      </c>
      <c r="B15" s="27" t="s">
        <v>471</v>
      </c>
      <c r="C15" s="296"/>
      <c r="D15" s="296"/>
    </row>
    <row r="16" spans="1:4" ht="14" x14ac:dyDescent="0.25">
      <c r="A16" s="27" t="s">
        <v>470</v>
      </c>
      <c r="B16" s="27" t="s">
        <v>20</v>
      </c>
      <c r="C16" s="296"/>
      <c r="D16" s="296"/>
    </row>
    <row r="17" spans="1:4" ht="14" x14ac:dyDescent="0.25">
      <c r="A17" s="27" t="s">
        <v>472</v>
      </c>
      <c r="B17" s="27" t="s">
        <v>473</v>
      </c>
      <c r="C17" s="296"/>
      <c r="D17" s="296"/>
    </row>
    <row r="18" spans="1:4" ht="14" x14ac:dyDescent="0.25">
      <c r="A18" s="27" t="s">
        <v>476</v>
      </c>
      <c r="B18" s="27" t="s">
        <v>27</v>
      </c>
      <c r="C18" s="296"/>
      <c r="D18" s="296"/>
    </row>
    <row r="19" spans="1:4" ht="14" x14ac:dyDescent="0.25">
      <c r="A19" s="27" t="s">
        <v>478</v>
      </c>
      <c r="B19" s="27" t="s">
        <v>99</v>
      </c>
      <c r="C19" s="296"/>
      <c r="D19" s="296"/>
    </row>
    <row r="20" spans="1:4" ht="14" x14ac:dyDescent="0.25">
      <c r="A20" s="27" t="s">
        <v>373</v>
      </c>
      <c r="B20" s="27" t="s">
        <v>479</v>
      </c>
      <c r="C20" s="296"/>
      <c r="D20" s="296"/>
    </row>
    <row r="21" spans="1:4" ht="14" x14ac:dyDescent="0.25">
      <c r="A21" s="27" t="s">
        <v>373</v>
      </c>
      <c r="B21" s="27" t="s">
        <v>480</v>
      </c>
      <c r="C21" s="296"/>
      <c r="D21" s="296"/>
    </row>
    <row r="22" spans="1:4" ht="14" x14ac:dyDescent="0.25">
      <c r="A22" s="27" t="s">
        <v>482</v>
      </c>
      <c r="B22" s="27" t="s">
        <v>483</v>
      </c>
      <c r="C22" s="296"/>
      <c r="D22" s="296"/>
    </row>
    <row r="23" spans="1:4" ht="14" x14ac:dyDescent="0.25">
      <c r="A23" s="27" t="s">
        <v>484</v>
      </c>
      <c r="B23" s="27" t="s">
        <v>485</v>
      </c>
      <c r="C23" s="296"/>
      <c r="D23" s="296"/>
    </row>
    <row r="24" spans="1:4" ht="14" x14ac:dyDescent="0.25">
      <c r="A24" s="27" t="s">
        <v>488</v>
      </c>
      <c r="B24" s="27" t="s">
        <v>90</v>
      </c>
      <c r="C24" s="296"/>
      <c r="D24" s="296"/>
    </row>
    <row r="25" spans="1:4" ht="14" x14ac:dyDescent="0.25">
      <c r="A25" s="27" t="s">
        <v>85</v>
      </c>
      <c r="B25" s="27" t="s">
        <v>86</v>
      </c>
      <c r="C25" s="296"/>
      <c r="D25" s="296"/>
    </row>
    <row r="26" spans="1:4" ht="14" x14ac:dyDescent="0.25">
      <c r="A26" s="27" t="s">
        <v>490</v>
      </c>
      <c r="B26" s="27" t="s">
        <v>491</v>
      </c>
      <c r="C26" s="296"/>
      <c r="D26" s="296"/>
    </row>
    <row r="27" spans="1:4" ht="14" x14ac:dyDescent="0.25">
      <c r="A27" s="27" t="s">
        <v>493</v>
      </c>
      <c r="B27" s="27" t="s">
        <v>494</v>
      </c>
      <c r="C27" s="296"/>
      <c r="D27" s="296"/>
    </row>
    <row r="28" spans="1:4" ht="14" x14ac:dyDescent="0.25">
      <c r="A28" s="30" t="s">
        <v>562</v>
      </c>
      <c r="B28" s="30" t="s">
        <v>191</v>
      </c>
      <c r="C28" s="296"/>
      <c r="D28" s="296"/>
    </row>
    <row r="29" spans="1:4" ht="14" x14ac:dyDescent="0.25">
      <c r="A29" s="27" t="s">
        <v>498</v>
      </c>
      <c r="B29" s="27" t="s">
        <v>499</v>
      </c>
      <c r="C29" s="296"/>
      <c r="D29" s="296"/>
    </row>
    <row r="30" spans="1:4" ht="14" x14ac:dyDescent="0.25">
      <c r="A30" s="27" t="s">
        <v>500</v>
      </c>
      <c r="B30" s="27" t="s">
        <v>499</v>
      </c>
      <c r="C30" s="296"/>
      <c r="D30" s="296"/>
    </row>
    <row r="31" spans="1:4" ht="14" x14ac:dyDescent="0.25">
      <c r="A31" s="30" t="s">
        <v>560</v>
      </c>
      <c r="B31" s="30" t="s">
        <v>561</v>
      </c>
      <c r="C31" s="296"/>
      <c r="D31" s="296"/>
    </row>
    <row r="32" spans="1:4" ht="14" x14ac:dyDescent="0.25">
      <c r="A32" s="27" t="s">
        <v>501</v>
      </c>
      <c r="B32" s="27" t="s">
        <v>503</v>
      </c>
      <c r="C32" s="296"/>
      <c r="D32" s="296"/>
    </row>
    <row r="33" spans="1:4" ht="14" x14ac:dyDescent="0.25">
      <c r="A33" s="27" t="s">
        <v>505</v>
      </c>
      <c r="B33" s="27" t="s">
        <v>506</v>
      </c>
      <c r="C33" s="296"/>
      <c r="D33" s="296"/>
    </row>
    <row r="34" spans="1:4" ht="14" x14ac:dyDescent="0.25">
      <c r="A34" s="27" t="s">
        <v>505</v>
      </c>
      <c r="B34" s="27" t="s">
        <v>507</v>
      </c>
      <c r="C34" s="296"/>
      <c r="D34" s="296"/>
    </row>
    <row r="35" spans="1:4" ht="14" x14ac:dyDescent="0.25">
      <c r="A35" s="27" t="s">
        <v>508</v>
      </c>
      <c r="B35" s="27" t="s">
        <v>509</v>
      </c>
      <c r="C35" s="296"/>
      <c r="D35" s="296"/>
    </row>
    <row r="36" spans="1:4" ht="14" x14ac:dyDescent="0.25">
      <c r="A36" s="27" t="s">
        <v>510</v>
      </c>
      <c r="B36" s="27" t="s">
        <v>511</v>
      </c>
      <c r="C36" s="296"/>
      <c r="D36" s="296"/>
    </row>
    <row r="37" spans="1:4" ht="14" x14ac:dyDescent="0.25">
      <c r="A37" s="27" t="s">
        <v>514</v>
      </c>
      <c r="B37" s="27" t="s">
        <v>515</v>
      </c>
      <c r="C37" s="296"/>
      <c r="D37" s="296"/>
    </row>
    <row r="38" spans="1:4" ht="14" x14ac:dyDescent="0.25">
      <c r="A38" s="27" t="s">
        <v>514</v>
      </c>
      <c r="B38" s="27" t="s">
        <v>516</v>
      </c>
      <c r="C38" s="296"/>
      <c r="D38" s="296"/>
    </row>
    <row r="39" spans="1:4" ht="14" x14ac:dyDescent="0.25">
      <c r="A39" s="27" t="s">
        <v>517</v>
      </c>
      <c r="B39" s="27" t="s">
        <v>518</v>
      </c>
      <c r="C39" s="296"/>
      <c r="D39" s="296"/>
    </row>
    <row r="40" spans="1:4" ht="14" x14ac:dyDescent="0.25">
      <c r="A40" s="27" t="s">
        <v>519</v>
      </c>
      <c r="B40" s="27" t="s">
        <v>520</v>
      </c>
      <c r="C40" s="296"/>
      <c r="D40" s="296"/>
    </row>
    <row r="41" spans="1:4" ht="14" x14ac:dyDescent="0.25">
      <c r="A41" s="30" t="s">
        <v>524</v>
      </c>
      <c r="B41" s="30" t="s">
        <v>525</v>
      </c>
      <c r="C41" s="296"/>
      <c r="D41" s="296"/>
    </row>
    <row r="42" spans="1:4" ht="14" x14ac:dyDescent="0.25">
      <c r="A42" s="27" t="s">
        <v>527</v>
      </c>
      <c r="B42" s="27" t="s">
        <v>528</v>
      </c>
      <c r="C42" s="296"/>
      <c r="D42" s="296"/>
    </row>
    <row r="43" spans="1:4" ht="14" x14ac:dyDescent="0.25">
      <c r="A43" s="27" t="s">
        <v>530</v>
      </c>
      <c r="B43" s="27" t="s">
        <v>22</v>
      </c>
      <c r="C43" s="296"/>
      <c r="D43" s="296"/>
    </row>
    <row r="44" spans="1:4" ht="14" x14ac:dyDescent="0.25">
      <c r="A44" s="27" t="s">
        <v>531</v>
      </c>
      <c r="B44" s="27" t="s">
        <v>532</v>
      </c>
      <c r="C44" s="296"/>
      <c r="D44" s="296"/>
    </row>
    <row r="45" spans="1:4" ht="14" x14ac:dyDescent="0.25">
      <c r="A45" s="27" t="s">
        <v>533</v>
      </c>
      <c r="B45" s="27" t="s">
        <v>534</v>
      </c>
      <c r="C45" s="296"/>
      <c r="D45" s="296"/>
    </row>
    <row r="46" spans="1:4" ht="14" x14ac:dyDescent="0.25">
      <c r="A46" s="30" t="s">
        <v>565</v>
      </c>
      <c r="B46" s="30" t="s">
        <v>90</v>
      </c>
      <c r="C46" s="296"/>
      <c r="D46" s="296"/>
    </row>
    <row r="47" spans="1:4" ht="14" x14ac:dyDescent="0.25">
      <c r="A47" s="27" t="s">
        <v>27</v>
      </c>
      <c r="B47" s="27" t="s">
        <v>485</v>
      </c>
      <c r="C47" s="296"/>
      <c r="D47" s="296"/>
    </row>
    <row r="48" spans="1:4" ht="14" x14ac:dyDescent="0.25">
      <c r="A48" s="27" t="s">
        <v>549</v>
      </c>
      <c r="B48" s="27" t="s">
        <v>550</v>
      </c>
      <c r="C48" s="296"/>
      <c r="D48" s="296"/>
    </row>
    <row r="49" spans="1:4" ht="14" x14ac:dyDescent="0.25">
      <c r="A49" s="27" t="s">
        <v>553</v>
      </c>
      <c r="B49" s="27" t="s">
        <v>554</v>
      </c>
      <c r="C49" s="296"/>
      <c r="D49" s="296"/>
    </row>
    <row r="50" spans="1:4" ht="14" x14ac:dyDescent="0.25">
      <c r="A50" s="27" t="s">
        <v>556</v>
      </c>
      <c r="B50" s="27" t="s">
        <v>516</v>
      </c>
      <c r="C50" s="296"/>
      <c r="D50" s="296"/>
    </row>
    <row r="51" spans="1:4" x14ac:dyDescent="0.25">
      <c r="B51" s="296"/>
      <c r="C51" s="296"/>
    </row>
    <row r="52" spans="1:4" x14ac:dyDescent="0.25">
      <c r="B52" s="296"/>
      <c r="C52" s="296"/>
    </row>
    <row r="53" spans="1:4" x14ac:dyDescent="0.25">
      <c r="B53" s="296"/>
      <c r="C53" s="296"/>
    </row>
  </sheetData>
  <mergeCells count="4">
    <mergeCell ref="A1:D1"/>
    <mergeCell ref="A2:D2"/>
    <mergeCell ref="A5:D5"/>
    <mergeCell ref="A4:D4"/>
  </mergeCells>
  <pageMargins left="0.7" right="0.7" top="0.75" bottom="0.75" header="0.3" footer="0.3"/>
  <pageSetup scale="9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"/>
  <sheetViews>
    <sheetView zoomScaleNormal="100" workbookViewId="0"/>
  </sheetViews>
  <sheetFormatPr defaultRowHeight="12.5" x14ac:dyDescent="0.25"/>
  <cols>
    <col min="2" max="2" width="23.1796875" customWidth="1"/>
    <col min="3" max="3" width="24.453125" customWidth="1"/>
  </cols>
  <sheetData>
    <row r="2" spans="1:20" ht="18" x14ac:dyDescent="0.4">
      <c r="A2" s="51">
        <v>192</v>
      </c>
      <c r="B2" s="27" t="s">
        <v>495</v>
      </c>
      <c r="C2" s="284" t="s">
        <v>496</v>
      </c>
      <c r="D2" s="46" t="s">
        <v>6</v>
      </c>
      <c r="E2" s="150" t="s">
        <v>7</v>
      </c>
      <c r="F2" s="291"/>
      <c r="G2" s="56">
        <v>25</v>
      </c>
      <c r="H2" s="56">
        <v>24</v>
      </c>
      <c r="I2" s="56">
        <v>25</v>
      </c>
      <c r="J2" s="56">
        <v>25</v>
      </c>
      <c r="K2" s="261">
        <f t="shared" ref="K2:K7" si="0">SUM(G2:J2)</f>
        <v>99</v>
      </c>
      <c r="L2" s="56">
        <v>24</v>
      </c>
      <c r="M2" s="56">
        <v>25</v>
      </c>
      <c r="N2" s="56">
        <v>25</v>
      </c>
      <c r="O2" s="56">
        <v>24</v>
      </c>
      <c r="P2" s="261">
        <f t="shared" ref="P2:P7" si="1">SUM(K2:O2)</f>
        <v>197</v>
      </c>
      <c r="Q2" s="56">
        <v>25</v>
      </c>
      <c r="R2" s="56">
        <v>25</v>
      </c>
      <c r="S2" s="56"/>
      <c r="T2" s="261">
        <f t="shared" ref="T2:T7" si="2">SUM(P2:S2)</f>
        <v>247</v>
      </c>
    </row>
    <row r="3" spans="1:20" ht="18" x14ac:dyDescent="0.4">
      <c r="A3" s="51">
        <v>235</v>
      </c>
      <c r="B3" s="27" t="s">
        <v>521</v>
      </c>
      <c r="C3" s="284" t="s">
        <v>522</v>
      </c>
      <c r="D3" s="46" t="s">
        <v>6</v>
      </c>
      <c r="E3" s="150" t="s">
        <v>7</v>
      </c>
      <c r="F3" s="291"/>
      <c r="G3" s="56">
        <v>25</v>
      </c>
      <c r="H3" s="56">
        <v>24</v>
      </c>
      <c r="I3" s="56">
        <v>23</v>
      </c>
      <c r="J3" s="56">
        <v>25</v>
      </c>
      <c r="K3" s="261">
        <f t="shared" si="0"/>
        <v>97</v>
      </c>
      <c r="L3" s="56">
        <v>25</v>
      </c>
      <c r="M3" s="56">
        <v>24</v>
      </c>
      <c r="N3" s="56">
        <v>23</v>
      </c>
      <c r="O3" s="56">
        <v>24</v>
      </c>
      <c r="P3" s="261">
        <f t="shared" si="1"/>
        <v>193</v>
      </c>
      <c r="Q3" s="56">
        <v>24</v>
      </c>
      <c r="R3" s="56">
        <v>25</v>
      </c>
      <c r="S3" s="56"/>
      <c r="T3" s="261">
        <f t="shared" si="2"/>
        <v>242</v>
      </c>
    </row>
    <row r="4" spans="1:20" ht="18" x14ac:dyDescent="0.4">
      <c r="A4" s="51">
        <v>233</v>
      </c>
      <c r="B4" s="27" t="s">
        <v>519</v>
      </c>
      <c r="C4" s="284" t="s">
        <v>520</v>
      </c>
      <c r="D4" s="46" t="s">
        <v>10</v>
      </c>
      <c r="E4" s="150" t="s">
        <v>7</v>
      </c>
      <c r="F4" s="291"/>
      <c r="G4" s="56">
        <v>24</v>
      </c>
      <c r="H4" s="56">
        <v>25</v>
      </c>
      <c r="I4" s="56">
        <v>24</v>
      </c>
      <c r="J4" s="56">
        <v>24</v>
      </c>
      <c r="K4" s="261">
        <f t="shared" si="0"/>
        <v>97</v>
      </c>
      <c r="L4" s="56">
        <v>24</v>
      </c>
      <c r="M4" s="56">
        <v>25</v>
      </c>
      <c r="N4" s="56">
        <v>25</v>
      </c>
      <c r="O4" s="56">
        <v>22</v>
      </c>
      <c r="P4" s="261">
        <f t="shared" si="1"/>
        <v>193</v>
      </c>
      <c r="Q4" s="56">
        <v>24</v>
      </c>
      <c r="R4" s="56">
        <v>23</v>
      </c>
      <c r="S4" s="56"/>
      <c r="T4" s="261">
        <f t="shared" si="2"/>
        <v>240</v>
      </c>
    </row>
    <row r="5" spans="1:20" ht="18" x14ac:dyDescent="0.4">
      <c r="A5" s="51">
        <v>282</v>
      </c>
      <c r="B5" s="27" t="s">
        <v>547</v>
      </c>
      <c r="C5" s="284" t="s">
        <v>548</v>
      </c>
      <c r="D5" s="46" t="s">
        <v>6</v>
      </c>
      <c r="E5" s="150" t="s">
        <v>7</v>
      </c>
      <c r="F5" s="291"/>
      <c r="G5" s="56">
        <v>24</v>
      </c>
      <c r="H5" s="56">
        <v>25</v>
      </c>
      <c r="I5" s="56">
        <v>23</v>
      </c>
      <c r="J5" s="56">
        <v>23</v>
      </c>
      <c r="K5" s="261">
        <f t="shared" si="0"/>
        <v>95</v>
      </c>
      <c r="L5" s="56">
        <v>22</v>
      </c>
      <c r="M5" s="56">
        <v>25</v>
      </c>
      <c r="N5" s="56">
        <v>24</v>
      </c>
      <c r="O5" s="56">
        <v>25</v>
      </c>
      <c r="P5" s="261">
        <f t="shared" si="1"/>
        <v>191</v>
      </c>
      <c r="Q5" s="56">
        <v>25</v>
      </c>
      <c r="R5" s="56">
        <v>24</v>
      </c>
      <c r="S5" s="56"/>
      <c r="T5" s="261">
        <f t="shared" si="2"/>
        <v>240</v>
      </c>
    </row>
    <row r="6" spans="1:20" ht="18" x14ac:dyDescent="0.4">
      <c r="A6" s="51">
        <v>109</v>
      </c>
      <c r="B6" s="27" t="s">
        <v>26</v>
      </c>
      <c r="C6" s="284" t="s">
        <v>27</v>
      </c>
      <c r="D6" s="46" t="s">
        <v>10</v>
      </c>
      <c r="E6" s="150" t="s">
        <v>7</v>
      </c>
      <c r="F6" s="291"/>
      <c r="G6" s="56">
        <v>22</v>
      </c>
      <c r="H6" s="56">
        <v>25</v>
      </c>
      <c r="I6" s="56">
        <v>24</v>
      </c>
      <c r="J6" s="56">
        <v>25</v>
      </c>
      <c r="K6" s="261">
        <f t="shared" si="0"/>
        <v>96</v>
      </c>
      <c r="L6" s="56">
        <v>25</v>
      </c>
      <c r="M6" s="56">
        <v>22</v>
      </c>
      <c r="N6" s="56">
        <v>25</v>
      </c>
      <c r="O6" s="56">
        <v>23</v>
      </c>
      <c r="P6" s="261">
        <f t="shared" si="1"/>
        <v>191</v>
      </c>
      <c r="Q6" s="56">
        <v>23</v>
      </c>
      <c r="R6" s="56">
        <v>23</v>
      </c>
      <c r="S6" s="56"/>
      <c r="T6" s="261">
        <f t="shared" si="2"/>
        <v>237</v>
      </c>
    </row>
    <row r="7" spans="1:20" ht="18" x14ac:dyDescent="0.4">
      <c r="A7" s="51">
        <v>115</v>
      </c>
      <c r="B7" s="27" t="s">
        <v>462</v>
      </c>
      <c r="C7" s="284" t="s">
        <v>463</v>
      </c>
      <c r="D7" s="46" t="s">
        <v>6</v>
      </c>
      <c r="E7" s="150" t="s">
        <v>7</v>
      </c>
      <c r="F7" s="291"/>
      <c r="G7" s="56">
        <v>25</v>
      </c>
      <c r="H7" s="56">
        <v>24</v>
      </c>
      <c r="I7" s="56">
        <v>21</v>
      </c>
      <c r="J7" s="56">
        <v>24</v>
      </c>
      <c r="K7" s="261">
        <f t="shared" si="0"/>
        <v>94</v>
      </c>
      <c r="L7" s="56">
        <v>24</v>
      </c>
      <c r="M7" s="56">
        <v>23</v>
      </c>
      <c r="N7" s="56">
        <v>24</v>
      </c>
      <c r="O7" s="56">
        <v>25</v>
      </c>
      <c r="P7" s="261">
        <f t="shared" si="1"/>
        <v>190</v>
      </c>
      <c r="Q7" s="56">
        <v>25</v>
      </c>
      <c r="R7" s="56">
        <v>22</v>
      </c>
      <c r="S7" s="56"/>
      <c r="T7" s="261">
        <f t="shared" si="2"/>
        <v>237</v>
      </c>
    </row>
  </sheetData>
  <conditionalFormatting sqref="G2:J7 L2:O7 Q2:S7">
    <cfRule type="cellIs" dxfId="3" priority="1" stopIfTrue="1" operator="equal">
      <formula>25</formula>
    </cfRule>
  </conditionalFormatting>
  <pageMargins left="0.7" right="0.7" top="0.75" bottom="0.75" header="0.3" footer="0.3"/>
  <pageSetup scale="43" orientation="portrait" r:id="rId1"/>
  <colBreaks count="1" manualBreakCount="1">
    <brk id="20" max="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4"/>
  <sheetViews>
    <sheetView zoomScaleNormal="100" workbookViewId="0"/>
  </sheetViews>
  <sheetFormatPr defaultRowHeight="12.5" x14ac:dyDescent="0.25"/>
  <cols>
    <col min="3" max="3" width="28.1796875" customWidth="1"/>
    <col min="4" max="4" width="24.54296875" customWidth="1"/>
    <col min="5" max="7" width="7.7265625" customWidth="1"/>
    <col min="20" max="20" width="0" hidden="1" customWidth="1"/>
  </cols>
  <sheetData>
    <row r="1" spans="1:24" ht="20" x14ac:dyDescent="0.4">
      <c r="A1" s="6"/>
      <c r="B1" s="3"/>
      <c r="C1" s="2"/>
      <c r="D1" s="8"/>
      <c r="E1" s="24"/>
      <c r="F1" s="8"/>
      <c r="G1" s="8"/>
      <c r="H1" s="6"/>
      <c r="I1" s="8"/>
      <c r="J1" s="13" t="s">
        <v>16</v>
      </c>
      <c r="K1" s="8"/>
      <c r="L1" s="8"/>
      <c r="M1" s="8"/>
      <c r="N1" s="8"/>
      <c r="O1" s="8"/>
      <c r="P1" s="8"/>
      <c r="Q1" s="8"/>
      <c r="R1" s="8"/>
      <c r="S1" s="3"/>
      <c r="T1" s="8"/>
      <c r="U1" s="8"/>
      <c r="V1" s="3"/>
      <c r="W1" s="3"/>
      <c r="X1" s="3"/>
    </row>
    <row r="2" spans="1:24" ht="20" x14ac:dyDescent="0.4">
      <c r="A2" s="6"/>
      <c r="B2" s="3"/>
      <c r="C2" s="2"/>
      <c r="D2" s="8"/>
      <c r="E2" s="24"/>
      <c r="F2" s="8"/>
      <c r="G2" s="8"/>
      <c r="H2" s="6"/>
      <c r="I2" s="8"/>
      <c r="J2" s="13" t="s">
        <v>600</v>
      </c>
      <c r="K2" s="8"/>
      <c r="L2" s="8"/>
      <c r="M2" s="8"/>
      <c r="N2" s="8"/>
      <c r="O2" s="8"/>
      <c r="P2" s="8"/>
      <c r="Q2" s="8"/>
      <c r="R2" s="8"/>
      <c r="S2" s="3"/>
      <c r="T2" s="8"/>
      <c r="U2" s="8"/>
      <c r="V2" s="3"/>
      <c r="W2" s="3"/>
      <c r="X2" s="3"/>
    </row>
    <row r="3" spans="1:24" ht="20" x14ac:dyDescent="0.4">
      <c r="A3" s="6"/>
      <c r="B3" s="3"/>
      <c r="C3" s="2"/>
      <c r="D3" s="8"/>
      <c r="E3" s="24"/>
      <c r="F3" s="8"/>
      <c r="G3" s="8"/>
      <c r="H3" s="6"/>
      <c r="I3" s="8"/>
      <c r="J3" s="13" t="s">
        <v>458</v>
      </c>
      <c r="K3" s="8"/>
      <c r="L3" s="8"/>
      <c r="M3" s="8"/>
      <c r="N3" s="8"/>
      <c r="O3" s="8"/>
      <c r="P3" s="8"/>
      <c r="Q3" s="8"/>
      <c r="R3" s="8"/>
      <c r="S3" s="3"/>
      <c r="T3" s="8"/>
      <c r="U3" s="8"/>
      <c r="V3" s="3"/>
      <c r="W3" s="3"/>
      <c r="X3" s="3"/>
    </row>
    <row r="4" spans="1:24" ht="20" x14ac:dyDescent="0.4">
      <c r="A4" s="6"/>
      <c r="B4" s="3"/>
      <c r="C4" s="2"/>
      <c r="D4" s="8"/>
      <c r="E4" s="24"/>
      <c r="F4" s="8"/>
      <c r="G4" s="8"/>
      <c r="H4" s="6"/>
      <c r="I4" s="8"/>
      <c r="J4" s="13"/>
      <c r="K4" s="8"/>
      <c r="L4" s="8"/>
      <c r="M4" s="8"/>
      <c r="N4" s="8"/>
      <c r="O4" s="8"/>
      <c r="P4" s="8"/>
      <c r="Q4" s="8"/>
      <c r="R4" s="8"/>
      <c r="S4" s="3"/>
      <c r="T4" s="8"/>
      <c r="U4" s="8"/>
      <c r="V4" s="3"/>
      <c r="W4" s="3"/>
      <c r="X4" s="3"/>
    </row>
    <row r="5" spans="1:24" ht="20" hidden="1" x14ac:dyDescent="0.4">
      <c r="A5" s="221" t="s">
        <v>339</v>
      </c>
      <c r="B5" s="3"/>
      <c r="C5" s="2"/>
      <c r="D5" s="8"/>
      <c r="E5" s="24"/>
      <c r="F5" s="8"/>
      <c r="G5" s="8"/>
      <c r="H5" s="6"/>
      <c r="I5" s="8"/>
      <c r="J5" s="13"/>
      <c r="K5" s="8"/>
      <c r="L5" s="8"/>
      <c r="M5" s="8"/>
      <c r="N5" s="8"/>
      <c r="O5" s="8"/>
      <c r="P5" s="8"/>
      <c r="Q5" s="8"/>
      <c r="R5" s="8"/>
      <c r="S5" s="3"/>
      <c r="T5" s="8"/>
      <c r="U5" s="8"/>
      <c r="V5" s="3"/>
      <c r="W5" s="3"/>
      <c r="X5" s="3"/>
    </row>
    <row r="6" spans="1:24" ht="20" hidden="1" x14ac:dyDescent="0.4">
      <c r="A6" s="221" t="s">
        <v>340</v>
      </c>
      <c r="B6" s="3"/>
      <c r="C6" s="2"/>
      <c r="D6" s="8"/>
      <c r="E6" s="24"/>
      <c r="F6" s="8"/>
      <c r="G6" s="8"/>
      <c r="H6" s="6"/>
      <c r="I6" s="8"/>
      <c r="J6" s="13"/>
      <c r="K6" s="8"/>
      <c r="L6" s="8"/>
      <c r="M6" s="8"/>
      <c r="N6" s="8"/>
      <c r="O6" s="8"/>
      <c r="P6" s="8"/>
      <c r="Q6" s="8"/>
      <c r="R6" s="8"/>
      <c r="S6" s="3"/>
      <c r="T6" s="8"/>
      <c r="U6" s="8"/>
      <c r="V6" s="3"/>
      <c r="W6" s="3"/>
      <c r="X6" s="3"/>
    </row>
    <row r="7" spans="1:24" ht="20" hidden="1" x14ac:dyDescent="0.4">
      <c r="A7" s="221" t="s">
        <v>341</v>
      </c>
      <c r="B7" s="3"/>
      <c r="C7" s="2"/>
      <c r="D7" s="8"/>
      <c r="E7" s="24"/>
      <c r="F7" s="8"/>
      <c r="G7" s="8"/>
      <c r="H7" s="6"/>
      <c r="I7" s="8"/>
      <c r="J7" s="13"/>
      <c r="K7" s="8"/>
      <c r="L7" s="8"/>
      <c r="M7" s="8"/>
      <c r="N7" s="8"/>
      <c r="O7" s="8"/>
      <c r="P7" s="8"/>
      <c r="Q7" s="8"/>
      <c r="R7" s="8"/>
      <c r="S7" s="3"/>
      <c r="T7" s="8"/>
      <c r="U7" s="8"/>
      <c r="V7" s="3"/>
      <c r="W7" s="3"/>
      <c r="X7" s="3"/>
    </row>
    <row r="8" spans="1:24" ht="20" hidden="1" x14ac:dyDescent="0.4">
      <c r="A8" s="221"/>
      <c r="B8" s="3"/>
      <c r="C8" s="2"/>
      <c r="D8" s="8"/>
      <c r="E8" s="24"/>
      <c r="F8" s="8"/>
      <c r="G8" s="8"/>
      <c r="H8" s="6"/>
      <c r="I8" s="8"/>
      <c r="J8" s="13"/>
      <c r="K8" s="8"/>
      <c r="L8" s="8"/>
      <c r="M8" s="8"/>
      <c r="N8" s="8"/>
      <c r="O8" s="8"/>
      <c r="P8" s="8"/>
      <c r="Q8" s="8"/>
      <c r="R8" s="8"/>
      <c r="S8" s="3"/>
      <c r="T8" s="8"/>
      <c r="U8" s="8"/>
      <c r="V8" s="3"/>
      <c r="W8" s="3"/>
      <c r="X8" s="3"/>
    </row>
    <row r="9" spans="1:24" ht="20" hidden="1" x14ac:dyDescent="0.4">
      <c r="A9" s="221" t="s">
        <v>342</v>
      </c>
      <c r="B9" s="3"/>
      <c r="C9" s="2"/>
      <c r="D9" s="8"/>
      <c r="E9" s="24"/>
      <c r="F9" s="8"/>
      <c r="G9" s="8"/>
      <c r="H9" s="6"/>
      <c r="I9" s="8"/>
      <c r="J9" s="13"/>
      <c r="K9" s="8"/>
      <c r="L9" s="8"/>
      <c r="M9" s="8"/>
      <c r="N9" s="8"/>
      <c r="O9" s="8"/>
      <c r="P9" s="8"/>
      <c r="Q9" s="8"/>
      <c r="R9" s="8"/>
      <c r="S9" s="3"/>
      <c r="T9" s="8"/>
      <c r="U9" s="8"/>
      <c r="V9" s="3"/>
      <c r="W9" s="3"/>
      <c r="X9" s="3"/>
    </row>
    <row r="10" spans="1:24" ht="20" hidden="1" x14ac:dyDescent="0.4">
      <c r="A10" s="221" t="s">
        <v>340</v>
      </c>
      <c r="B10" s="3"/>
      <c r="C10" s="2"/>
      <c r="D10" s="8"/>
      <c r="E10" s="24"/>
      <c r="F10" s="8"/>
      <c r="G10" s="8"/>
      <c r="H10" s="6"/>
      <c r="I10" s="8"/>
      <c r="J10" s="13"/>
      <c r="K10" s="8"/>
      <c r="L10" s="8"/>
      <c r="M10" s="8"/>
      <c r="N10" s="8"/>
      <c r="O10" s="8"/>
      <c r="P10" s="8"/>
      <c r="Q10" s="8"/>
      <c r="R10" s="8"/>
      <c r="S10" s="3"/>
      <c r="T10" s="8"/>
      <c r="U10" s="8"/>
      <c r="V10" s="3"/>
      <c r="W10" s="3"/>
      <c r="X10" s="3"/>
    </row>
    <row r="11" spans="1:24" ht="20" hidden="1" x14ac:dyDescent="0.4">
      <c r="A11" s="221" t="s">
        <v>341</v>
      </c>
      <c r="B11" s="3"/>
      <c r="C11" s="2"/>
      <c r="D11" s="8"/>
      <c r="E11" s="24"/>
      <c r="F11" s="8"/>
      <c r="G11" s="8"/>
      <c r="H11" s="6"/>
      <c r="I11" s="8"/>
      <c r="J11" s="13"/>
      <c r="K11" s="8"/>
      <c r="L11" s="8"/>
      <c r="M11" s="8"/>
      <c r="N11" s="8"/>
      <c r="O11" s="8"/>
      <c r="P11" s="8"/>
      <c r="Q11" s="8"/>
      <c r="R11" s="8"/>
      <c r="S11" s="3"/>
      <c r="T11" s="8"/>
      <c r="U11" s="8"/>
      <c r="V11" s="3"/>
      <c r="W11" s="3"/>
      <c r="X11" s="3"/>
    </row>
    <row r="12" spans="1:24" ht="20" hidden="1" x14ac:dyDescent="0.4">
      <c r="A12" s="221"/>
      <c r="B12" s="3"/>
      <c r="C12" s="2"/>
      <c r="D12" s="8"/>
      <c r="E12" s="24"/>
      <c r="F12" s="8"/>
      <c r="G12" s="8"/>
      <c r="H12" s="6"/>
      <c r="I12" s="8"/>
      <c r="J12" s="13"/>
      <c r="K12" s="8"/>
      <c r="L12" s="8"/>
      <c r="M12" s="8"/>
      <c r="N12" s="8"/>
      <c r="O12" s="8"/>
      <c r="P12" s="8"/>
      <c r="Q12" s="8"/>
      <c r="R12" s="8"/>
      <c r="S12" s="3"/>
      <c r="T12" s="8"/>
      <c r="U12" s="8"/>
      <c r="V12" s="3"/>
      <c r="W12" s="3"/>
      <c r="X12" s="3"/>
    </row>
    <row r="13" spans="1:24" ht="20" hidden="1" x14ac:dyDescent="0.4">
      <c r="A13" s="221" t="s">
        <v>437</v>
      </c>
      <c r="B13" s="3"/>
      <c r="C13" s="2"/>
      <c r="D13" s="295" t="s">
        <v>613</v>
      </c>
      <c r="E13" s="24"/>
      <c r="F13" s="8"/>
      <c r="G13" s="8"/>
      <c r="H13" s="6"/>
      <c r="I13" s="8"/>
      <c r="J13" s="13"/>
      <c r="K13" s="8"/>
      <c r="L13" s="8"/>
      <c r="M13" s="8"/>
      <c r="N13" s="8"/>
      <c r="O13" s="8"/>
      <c r="P13" s="8"/>
      <c r="Q13" s="8"/>
      <c r="R13" s="8"/>
      <c r="S13" s="3"/>
      <c r="T13" s="8"/>
      <c r="U13" s="8"/>
      <c r="V13" s="3"/>
      <c r="W13" s="3"/>
      <c r="X13" s="3"/>
    </row>
    <row r="14" spans="1:24" ht="20" hidden="1" x14ac:dyDescent="0.4">
      <c r="A14" s="221" t="s">
        <v>438</v>
      </c>
      <c r="B14" s="3"/>
      <c r="C14" s="2"/>
      <c r="D14" s="295" t="s">
        <v>589</v>
      </c>
      <c r="E14" s="24"/>
      <c r="F14" s="8"/>
      <c r="G14" s="8"/>
      <c r="H14" s="6"/>
      <c r="I14" s="8"/>
      <c r="J14" s="13"/>
      <c r="K14" s="8"/>
      <c r="L14" s="8"/>
      <c r="M14" s="8"/>
      <c r="N14" s="8"/>
      <c r="O14" s="8"/>
      <c r="P14" s="8"/>
      <c r="Q14" s="8"/>
      <c r="R14" s="8"/>
      <c r="S14" s="3"/>
      <c r="T14" s="8"/>
      <c r="U14" s="8"/>
      <c r="V14" s="3"/>
      <c r="W14" s="3"/>
      <c r="X14" s="3"/>
    </row>
    <row r="15" spans="1:24" ht="20" hidden="1" x14ac:dyDescent="0.4">
      <c r="A15" s="221" t="s">
        <v>603</v>
      </c>
      <c r="B15" s="3"/>
      <c r="C15" s="2"/>
      <c r="D15" s="295" t="s">
        <v>614</v>
      </c>
      <c r="E15" s="24"/>
      <c r="F15" s="8"/>
      <c r="G15" s="8"/>
      <c r="H15" s="6"/>
      <c r="I15" s="8"/>
      <c r="J15" s="13"/>
      <c r="K15" s="8"/>
      <c r="L15" s="8"/>
      <c r="M15" s="8"/>
      <c r="N15" s="8"/>
      <c r="O15" s="8"/>
      <c r="P15" s="8"/>
      <c r="Q15" s="8"/>
      <c r="R15" s="8"/>
      <c r="S15" s="3"/>
      <c r="T15" s="8"/>
      <c r="U15" s="8"/>
      <c r="V15" s="3"/>
      <c r="W15" s="3"/>
      <c r="X15" s="3"/>
    </row>
    <row r="16" spans="1:24" ht="20" hidden="1" x14ac:dyDescent="0.4">
      <c r="A16" s="221"/>
      <c r="B16" s="3"/>
      <c r="C16" s="2"/>
      <c r="D16" s="295"/>
      <c r="E16" s="24"/>
      <c r="F16" s="8"/>
      <c r="G16" s="8"/>
      <c r="H16" s="6"/>
      <c r="I16" s="8"/>
      <c r="J16" s="13"/>
      <c r="K16" s="8"/>
      <c r="L16" s="8"/>
      <c r="M16" s="8"/>
      <c r="N16" s="8"/>
      <c r="O16" s="8"/>
      <c r="P16" s="8"/>
      <c r="Q16" s="8"/>
      <c r="R16" s="8"/>
      <c r="S16" s="3"/>
      <c r="T16" s="8"/>
      <c r="U16" s="8"/>
      <c r="V16" s="3"/>
      <c r="W16" s="3"/>
      <c r="X16" s="3"/>
    </row>
    <row r="17" spans="1:24" ht="20" hidden="1" x14ac:dyDescent="0.4">
      <c r="A17" s="221" t="s">
        <v>365</v>
      </c>
      <c r="B17" s="3"/>
      <c r="C17" s="2"/>
      <c r="D17" s="295" t="s">
        <v>611</v>
      </c>
      <c r="E17" s="24"/>
      <c r="F17" s="8"/>
      <c r="G17" s="8"/>
      <c r="H17" s="6"/>
      <c r="I17" s="8"/>
      <c r="J17" s="13"/>
      <c r="K17" s="8"/>
      <c r="L17" s="8"/>
      <c r="M17" s="8"/>
      <c r="N17" s="8"/>
      <c r="O17" s="8"/>
      <c r="P17" s="8"/>
      <c r="Q17" s="8"/>
      <c r="R17" s="8"/>
      <c r="S17" s="3"/>
      <c r="T17" s="8"/>
      <c r="U17" s="8"/>
      <c r="V17" s="3"/>
      <c r="W17" s="3"/>
      <c r="X17" s="3"/>
    </row>
    <row r="18" spans="1:24" ht="20" hidden="1" x14ac:dyDescent="0.4">
      <c r="A18" s="221" t="s">
        <v>343</v>
      </c>
      <c r="B18" s="3"/>
      <c r="C18" s="2"/>
      <c r="D18" s="8" t="s">
        <v>15</v>
      </c>
      <c r="E18" s="24"/>
      <c r="F18" s="8"/>
      <c r="G18" s="8"/>
      <c r="H18" s="6"/>
      <c r="I18" s="8"/>
      <c r="J18" s="13"/>
      <c r="K18" s="8"/>
      <c r="L18" s="8"/>
      <c r="M18" s="8"/>
      <c r="N18" s="8"/>
      <c r="O18" s="8"/>
      <c r="P18" s="8"/>
      <c r="Q18" s="8"/>
      <c r="R18" s="8"/>
      <c r="S18" s="3"/>
      <c r="T18" s="8"/>
      <c r="U18" s="8"/>
      <c r="V18" s="3"/>
      <c r="W18" s="3"/>
      <c r="X18" s="3"/>
    </row>
    <row r="19" spans="1:24" ht="20" hidden="1" x14ac:dyDescent="0.4">
      <c r="A19" s="221" t="s">
        <v>344</v>
      </c>
      <c r="B19" s="3"/>
      <c r="C19" s="2"/>
      <c r="D19" s="8"/>
      <c r="E19" s="24"/>
      <c r="F19" s="8"/>
      <c r="G19" s="8"/>
      <c r="H19" s="6"/>
      <c r="I19" s="8"/>
      <c r="J19" s="13"/>
      <c r="K19" s="8"/>
      <c r="L19" s="8"/>
      <c r="M19" s="8"/>
      <c r="N19" s="8"/>
      <c r="O19" s="8"/>
      <c r="P19" s="8"/>
      <c r="Q19" s="8"/>
      <c r="R19" s="8"/>
      <c r="S19" s="3"/>
      <c r="T19" s="8"/>
      <c r="U19" s="8"/>
      <c r="V19" s="3"/>
      <c r="W19" s="3"/>
      <c r="X19" s="3"/>
    </row>
    <row r="20" spans="1:24" ht="20" hidden="1" x14ac:dyDescent="0.4">
      <c r="A20" s="221" t="s">
        <v>352</v>
      </c>
      <c r="B20" s="3"/>
      <c r="C20" s="2"/>
      <c r="D20" s="8"/>
      <c r="E20" s="24"/>
      <c r="F20" s="8"/>
      <c r="G20" s="8"/>
      <c r="H20" s="6"/>
      <c r="I20" s="8"/>
      <c r="J20" s="13"/>
      <c r="K20" s="8"/>
      <c r="L20" s="8"/>
      <c r="M20" s="8"/>
      <c r="N20" s="8"/>
      <c r="O20" s="8"/>
      <c r="P20" s="8"/>
      <c r="Q20" s="8"/>
      <c r="R20" s="8"/>
      <c r="S20" s="3"/>
      <c r="T20" s="8"/>
      <c r="U20" s="8"/>
      <c r="V20" s="3"/>
      <c r="W20" s="3"/>
      <c r="X20" s="3"/>
    </row>
    <row r="21" spans="1:24" ht="20" hidden="1" x14ac:dyDescent="0.4">
      <c r="A21" s="221"/>
      <c r="B21" s="3"/>
      <c r="C21" s="2"/>
      <c r="D21" s="8"/>
      <c r="E21" s="24"/>
      <c r="F21" s="8"/>
      <c r="G21" s="8"/>
      <c r="H21" s="6"/>
      <c r="I21" s="8"/>
      <c r="J21" s="13"/>
      <c r="K21" s="8"/>
      <c r="L21" s="8"/>
      <c r="M21" s="8"/>
      <c r="N21" s="8"/>
      <c r="O21" s="8"/>
      <c r="P21" s="8"/>
      <c r="Q21" s="8"/>
      <c r="R21" s="8"/>
      <c r="S21" s="3"/>
      <c r="T21" s="8"/>
      <c r="U21" s="8"/>
      <c r="V21" s="3"/>
      <c r="W21" s="3"/>
      <c r="X21" s="3"/>
    </row>
    <row r="22" spans="1:24" ht="20" hidden="1" x14ac:dyDescent="0.4">
      <c r="A22" s="221" t="s">
        <v>353</v>
      </c>
      <c r="B22" s="3"/>
      <c r="C22" s="2"/>
      <c r="D22" s="8"/>
      <c r="E22" s="24"/>
      <c r="F22" s="8"/>
      <c r="G22" s="8"/>
      <c r="H22" s="6"/>
      <c r="I22" s="8"/>
      <c r="J22" s="13"/>
      <c r="K22" s="8"/>
      <c r="L22" s="8"/>
      <c r="M22" s="8"/>
      <c r="N22" s="8"/>
      <c r="O22" s="8"/>
      <c r="P22" s="8"/>
      <c r="Q22" s="8"/>
      <c r="R22" s="8"/>
      <c r="S22" s="3"/>
      <c r="T22" s="8"/>
      <c r="U22" s="8"/>
      <c r="V22" s="3"/>
      <c r="W22" s="3"/>
      <c r="X22" s="3"/>
    </row>
    <row r="23" spans="1:24" ht="20" hidden="1" x14ac:dyDescent="0.4">
      <c r="A23" s="221" t="s">
        <v>354</v>
      </c>
      <c r="B23" s="3"/>
      <c r="C23" s="2"/>
      <c r="D23" s="8"/>
      <c r="E23" s="24"/>
      <c r="F23" s="8"/>
      <c r="G23" s="8"/>
      <c r="H23" s="6"/>
      <c r="I23" s="8"/>
      <c r="J23" s="13"/>
      <c r="K23" s="8"/>
      <c r="L23" s="8"/>
      <c r="M23" s="8"/>
      <c r="N23" s="8"/>
      <c r="O23" s="8"/>
      <c r="P23" s="8"/>
      <c r="Q23" s="8"/>
      <c r="R23" s="8"/>
      <c r="S23" s="3"/>
      <c r="T23" s="8"/>
      <c r="U23" s="8"/>
      <c r="V23" s="3"/>
      <c r="W23" s="3"/>
      <c r="X23" s="3"/>
    </row>
    <row r="24" spans="1:24" ht="20" hidden="1" x14ac:dyDescent="0.4">
      <c r="A24" s="221" t="s">
        <v>355</v>
      </c>
      <c r="B24" s="3"/>
      <c r="C24" s="2"/>
      <c r="D24" s="8"/>
      <c r="E24" s="24"/>
      <c r="F24" s="8"/>
      <c r="G24" s="8"/>
      <c r="H24" s="6"/>
      <c r="I24" s="8"/>
      <c r="J24" s="13"/>
      <c r="K24" s="8"/>
      <c r="L24" s="8"/>
      <c r="M24" s="8"/>
      <c r="N24" s="8"/>
      <c r="O24" s="8"/>
      <c r="P24" s="8"/>
      <c r="Q24" s="8"/>
      <c r="R24" s="8"/>
      <c r="S24" s="3"/>
      <c r="T24" s="8"/>
      <c r="U24" s="8"/>
      <c r="V24" s="3"/>
      <c r="W24" s="3"/>
      <c r="X24" s="3"/>
    </row>
    <row r="25" spans="1:24" ht="20" hidden="1" x14ac:dyDescent="0.4">
      <c r="A25" s="221"/>
      <c r="B25" s="3"/>
      <c r="C25" s="2"/>
      <c r="D25" s="8"/>
      <c r="E25" s="24"/>
      <c r="F25" s="8"/>
      <c r="G25" s="8"/>
      <c r="H25" s="6"/>
      <c r="I25" s="8"/>
      <c r="J25" s="13"/>
      <c r="K25" s="8"/>
      <c r="L25" s="8"/>
      <c r="M25" s="8"/>
      <c r="N25" s="8"/>
      <c r="O25" s="8"/>
      <c r="P25" s="8"/>
      <c r="Q25" s="8"/>
      <c r="R25" s="8"/>
      <c r="S25" s="3"/>
      <c r="T25" s="8"/>
      <c r="U25" s="8"/>
      <c r="V25" s="3"/>
      <c r="W25" s="3"/>
      <c r="X25" s="3"/>
    </row>
    <row r="26" spans="1:24" ht="20" hidden="1" x14ac:dyDescent="0.4">
      <c r="A26" s="221" t="s">
        <v>356</v>
      </c>
      <c r="B26" s="3"/>
      <c r="C26" s="2"/>
      <c r="D26" s="8"/>
      <c r="E26" s="24"/>
      <c r="F26" s="8"/>
      <c r="G26" s="8"/>
      <c r="H26" s="6"/>
      <c r="I26" s="8"/>
      <c r="J26" s="13"/>
      <c r="K26" s="8"/>
      <c r="L26" s="8"/>
      <c r="M26" s="8"/>
      <c r="N26" s="8"/>
      <c r="O26" s="8"/>
      <c r="P26" s="8"/>
      <c r="Q26" s="8"/>
      <c r="R26" s="8"/>
      <c r="S26" s="3"/>
      <c r="T26" s="8"/>
      <c r="U26" s="8"/>
      <c r="V26" s="3"/>
      <c r="W26" s="3"/>
      <c r="X26" s="3"/>
    </row>
    <row r="27" spans="1:24" ht="20" hidden="1" x14ac:dyDescent="0.4">
      <c r="A27" s="221" t="s">
        <v>357</v>
      </c>
      <c r="B27" s="3"/>
      <c r="C27" s="2"/>
      <c r="D27" s="8"/>
      <c r="E27" s="24"/>
      <c r="F27" s="8"/>
      <c r="G27" s="8"/>
      <c r="H27" s="6"/>
      <c r="I27" s="8"/>
      <c r="J27" s="13"/>
      <c r="K27" s="8"/>
      <c r="L27" s="8"/>
      <c r="M27" s="8"/>
      <c r="N27" s="8"/>
      <c r="O27" s="8"/>
      <c r="P27" s="8"/>
      <c r="Q27" s="8"/>
      <c r="R27" s="8"/>
      <c r="S27" s="3"/>
      <c r="T27" s="8"/>
      <c r="U27" s="8"/>
      <c r="V27" s="3"/>
      <c r="W27" s="3"/>
      <c r="X27" s="3"/>
    </row>
    <row r="28" spans="1:24" ht="20" hidden="1" x14ac:dyDescent="0.4">
      <c r="A28" s="221" t="s">
        <v>358</v>
      </c>
      <c r="B28" s="3"/>
      <c r="C28" s="2"/>
      <c r="D28" s="8"/>
      <c r="E28" s="24"/>
      <c r="F28" s="8"/>
      <c r="G28" s="8"/>
      <c r="H28" s="6"/>
      <c r="I28" s="8"/>
      <c r="J28" s="13"/>
      <c r="K28" s="8"/>
      <c r="L28" s="8"/>
      <c r="M28" s="8"/>
      <c r="N28" s="8"/>
      <c r="O28" s="8"/>
      <c r="P28" s="8"/>
      <c r="Q28" s="8"/>
      <c r="R28" s="8"/>
      <c r="S28" s="3"/>
      <c r="T28" s="8"/>
      <c r="U28" s="8"/>
      <c r="V28" s="3"/>
      <c r="W28" s="3"/>
      <c r="X28" s="3"/>
    </row>
    <row r="29" spans="1:24" ht="20" hidden="1" x14ac:dyDescent="0.4">
      <c r="A29" s="221"/>
      <c r="B29" s="3"/>
      <c r="C29" s="2"/>
      <c r="D29" s="8"/>
      <c r="E29" s="24"/>
      <c r="F29" s="8"/>
      <c r="G29" s="8"/>
      <c r="H29" s="6"/>
      <c r="I29" s="8"/>
      <c r="J29" s="13"/>
      <c r="K29" s="8"/>
      <c r="L29" s="8"/>
      <c r="M29" s="8"/>
      <c r="N29" s="8"/>
      <c r="O29" s="8"/>
      <c r="P29" s="8"/>
      <c r="Q29" s="8"/>
      <c r="R29" s="8"/>
      <c r="S29" s="3"/>
      <c r="T29" s="8"/>
      <c r="U29" s="8"/>
      <c r="V29" s="3"/>
      <c r="W29" s="3"/>
      <c r="X29" s="3"/>
    </row>
    <row r="30" spans="1:24" ht="20" hidden="1" x14ac:dyDescent="0.4">
      <c r="A30" s="221" t="s">
        <v>348</v>
      </c>
      <c r="B30" s="3"/>
      <c r="C30" s="2"/>
      <c r="D30" s="8"/>
      <c r="E30" s="24"/>
      <c r="F30" s="8"/>
      <c r="G30" s="8"/>
      <c r="H30" s="6"/>
      <c r="I30" s="8"/>
      <c r="J30" s="13"/>
      <c r="K30" s="8"/>
      <c r="L30" s="8"/>
      <c r="M30" s="8"/>
      <c r="N30" s="8"/>
      <c r="O30" s="8"/>
      <c r="P30" s="8"/>
      <c r="Q30" s="8"/>
      <c r="R30" s="8"/>
      <c r="S30" s="3"/>
      <c r="T30" s="8"/>
      <c r="U30" s="8"/>
      <c r="V30" s="3"/>
      <c r="W30" s="3"/>
      <c r="X30" s="3"/>
    </row>
    <row r="31" spans="1:24" ht="20" hidden="1" x14ac:dyDescent="0.4">
      <c r="A31" s="221" t="s">
        <v>439</v>
      </c>
      <c r="B31" s="3"/>
      <c r="C31" s="2"/>
      <c r="D31" s="8"/>
      <c r="E31" s="24"/>
      <c r="F31" s="8"/>
      <c r="G31" s="8"/>
      <c r="H31" s="6"/>
      <c r="I31" s="8"/>
      <c r="J31" s="13"/>
      <c r="K31" s="8"/>
      <c r="L31" s="8"/>
      <c r="M31" s="8"/>
      <c r="N31" s="8"/>
      <c r="O31" s="8"/>
      <c r="P31" s="8"/>
      <c r="Q31" s="8"/>
      <c r="R31" s="8"/>
      <c r="S31" s="3"/>
      <c r="T31" s="8"/>
      <c r="U31" s="8"/>
      <c r="V31" s="3"/>
      <c r="W31" s="3"/>
      <c r="X31" s="3"/>
    </row>
    <row r="32" spans="1:24" ht="20" hidden="1" x14ac:dyDescent="0.4">
      <c r="A32" s="221" t="s">
        <v>440</v>
      </c>
      <c r="B32" s="3"/>
      <c r="C32" s="2"/>
      <c r="D32" s="8"/>
      <c r="E32" s="24"/>
      <c r="F32" s="8"/>
      <c r="G32" s="8"/>
      <c r="H32" s="6"/>
      <c r="I32" s="8"/>
      <c r="J32" s="13"/>
      <c r="K32" s="8"/>
      <c r="L32" s="8"/>
      <c r="M32" s="8"/>
      <c r="N32" s="8"/>
      <c r="O32" s="8"/>
      <c r="P32" s="8"/>
      <c r="Q32" s="8"/>
      <c r="R32" s="8"/>
      <c r="S32" s="3"/>
      <c r="T32" s="8"/>
      <c r="U32" s="8"/>
      <c r="V32" s="3"/>
      <c r="W32" s="3"/>
      <c r="X32" s="3"/>
    </row>
    <row r="33" spans="1:24" ht="20" x14ac:dyDescent="0.4">
      <c r="A33" s="6"/>
      <c r="B33" s="3"/>
      <c r="C33" s="2"/>
      <c r="D33" s="8"/>
      <c r="E33" s="24"/>
      <c r="F33" s="8"/>
      <c r="G33" s="8"/>
      <c r="H33" s="6"/>
      <c r="I33" s="8"/>
      <c r="J33" s="13"/>
      <c r="K33" s="8"/>
      <c r="L33" s="8"/>
      <c r="M33" s="8"/>
      <c r="N33" s="8"/>
      <c r="O33" s="8"/>
      <c r="P33" s="8"/>
      <c r="Q33" s="8"/>
      <c r="R33" s="8"/>
      <c r="S33" s="3"/>
      <c r="T33" s="8"/>
      <c r="U33" s="8"/>
      <c r="V33" s="3"/>
      <c r="W33" s="3"/>
      <c r="X33" s="3"/>
    </row>
    <row r="34" spans="1:24" ht="20" x14ac:dyDescent="0.4">
      <c r="A34" s="6"/>
      <c r="B34" s="3"/>
      <c r="C34" s="2"/>
      <c r="D34" s="8"/>
      <c r="E34" s="24"/>
      <c r="F34" s="8"/>
      <c r="G34" s="8"/>
      <c r="H34" s="6"/>
      <c r="I34" s="8"/>
      <c r="J34" s="13"/>
      <c r="K34" s="8"/>
      <c r="L34" s="8"/>
      <c r="M34" s="8"/>
      <c r="N34" s="8"/>
      <c r="O34" s="8"/>
      <c r="P34" s="8"/>
      <c r="Q34" s="8"/>
      <c r="R34" s="8"/>
      <c r="S34" s="3"/>
      <c r="T34" s="8"/>
      <c r="U34" s="8"/>
      <c r="V34" s="3"/>
      <c r="W34" s="3"/>
      <c r="X34" s="3"/>
    </row>
    <row r="35" spans="1:24" ht="18.5" thickBot="1" x14ac:dyDescent="0.45">
      <c r="A35" s="6"/>
      <c r="B35" s="3"/>
      <c r="C35" s="2"/>
      <c r="D35" s="8"/>
      <c r="E35" s="24"/>
      <c r="F35" s="8"/>
      <c r="G35" s="8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3"/>
      <c r="T35" s="8"/>
      <c r="U35" s="8"/>
      <c r="V35" s="3"/>
      <c r="W35" s="3"/>
      <c r="X35" s="3"/>
    </row>
    <row r="36" spans="1:24" ht="18.5" thickBot="1" x14ac:dyDescent="0.45">
      <c r="A36" s="43" t="s">
        <v>0</v>
      </c>
      <c r="B36" s="208" t="s">
        <v>389</v>
      </c>
      <c r="C36" s="39" t="s">
        <v>2</v>
      </c>
      <c r="D36" s="206" t="s">
        <v>208</v>
      </c>
      <c r="E36" s="43" t="s">
        <v>3</v>
      </c>
      <c r="F36" s="39" t="s">
        <v>5</v>
      </c>
      <c r="G36" s="206" t="s">
        <v>209</v>
      </c>
      <c r="H36" s="39">
        <v>25</v>
      </c>
      <c r="I36" s="39">
        <v>50</v>
      </c>
      <c r="J36" s="39">
        <v>75</v>
      </c>
      <c r="K36" s="60">
        <v>100</v>
      </c>
      <c r="L36" s="260" t="s">
        <v>210</v>
      </c>
      <c r="M36" s="39">
        <v>125</v>
      </c>
      <c r="N36" s="39">
        <v>150</v>
      </c>
      <c r="O36" s="39">
        <v>175</v>
      </c>
      <c r="P36" s="60">
        <v>200</v>
      </c>
      <c r="Q36" s="260" t="s">
        <v>211</v>
      </c>
      <c r="R36" s="41">
        <v>225</v>
      </c>
      <c r="S36" s="41">
        <v>250</v>
      </c>
      <c r="T36" s="301" t="s">
        <v>388</v>
      </c>
      <c r="U36" s="263" t="s">
        <v>213</v>
      </c>
      <c r="V36" s="3"/>
      <c r="W36" s="3"/>
      <c r="X36" s="3"/>
    </row>
    <row r="37" spans="1:24" ht="21" customHeight="1" x14ac:dyDescent="0.4">
      <c r="A37" s="193">
        <v>1</v>
      </c>
      <c r="B37" s="51">
        <v>192</v>
      </c>
      <c r="C37" s="27" t="s">
        <v>495</v>
      </c>
      <c r="D37" s="284" t="s">
        <v>496</v>
      </c>
      <c r="E37" s="46" t="s">
        <v>6</v>
      </c>
      <c r="F37" s="150" t="s">
        <v>7</v>
      </c>
      <c r="G37" s="291"/>
      <c r="H37" s="56">
        <v>25</v>
      </c>
      <c r="I37" s="56">
        <v>24</v>
      </c>
      <c r="J37" s="56">
        <v>25</v>
      </c>
      <c r="K37" s="56">
        <v>25</v>
      </c>
      <c r="L37" s="261">
        <f t="shared" ref="L37:L67" si="0">SUM(H37:K37)</f>
        <v>99</v>
      </c>
      <c r="M37" s="56">
        <v>24</v>
      </c>
      <c r="N37" s="56">
        <v>25</v>
      </c>
      <c r="O37" s="56">
        <v>25</v>
      </c>
      <c r="P37" s="56">
        <v>24</v>
      </c>
      <c r="Q37" s="261">
        <f t="shared" ref="Q37:Q68" si="1">SUM(L37:P37)</f>
        <v>197</v>
      </c>
      <c r="R37" s="56">
        <v>25</v>
      </c>
      <c r="S37" s="56">
        <v>25</v>
      </c>
      <c r="T37" s="56"/>
      <c r="U37" s="261">
        <f t="shared" ref="U37:U68" si="2">SUM(Q37:T37)</f>
        <v>247</v>
      </c>
      <c r="V37" s="3"/>
      <c r="W37" s="3"/>
      <c r="X37" s="3"/>
    </row>
    <row r="38" spans="1:24" ht="21" customHeight="1" x14ac:dyDescent="0.4">
      <c r="A38" s="193">
        <v>2</v>
      </c>
      <c r="B38" s="51">
        <v>235</v>
      </c>
      <c r="C38" s="27" t="s">
        <v>521</v>
      </c>
      <c r="D38" s="284" t="s">
        <v>522</v>
      </c>
      <c r="E38" s="46" t="s">
        <v>6</v>
      </c>
      <c r="F38" s="150" t="s">
        <v>7</v>
      </c>
      <c r="G38" s="291"/>
      <c r="H38" s="56">
        <v>25</v>
      </c>
      <c r="I38" s="56">
        <v>24</v>
      </c>
      <c r="J38" s="56">
        <v>23</v>
      </c>
      <c r="K38" s="56">
        <v>25</v>
      </c>
      <c r="L38" s="261">
        <f t="shared" si="0"/>
        <v>97</v>
      </c>
      <c r="M38" s="56">
        <v>25</v>
      </c>
      <c r="N38" s="56">
        <v>24</v>
      </c>
      <c r="O38" s="56">
        <v>23</v>
      </c>
      <c r="P38" s="56">
        <v>24</v>
      </c>
      <c r="Q38" s="261">
        <f t="shared" si="1"/>
        <v>193</v>
      </c>
      <c r="R38" s="56">
        <v>24</v>
      </c>
      <c r="S38" s="56">
        <v>25</v>
      </c>
      <c r="T38" s="56"/>
      <c r="U38" s="261">
        <f t="shared" si="2"/>
        <v>242</v>
      </c>
      <c r="V38" s="3"/>
      <c r="W38" s="3"/>
      <c r="X38" s="3"/>
    </row>
    <row r="39" spans="1:24" ht="21" customHeight="1" thickBot="1" x14ac:dyDescent="0.45">
      <c r="A39" s="193">
        <v>3</v>
      </c>
      <c r="B39" s="51">
        <v>282</v>
      </c>
      <c r="C39" s="27" t="s">
        <v>547</v>
      </c>
      <c r="D39" s="284" t="s">
        <v>548</v>
      </c>
      <c r="E39" s="46" t="s">
        <v>6</v>
      </c>
      <c r="F39" s="150" t="s">
        <v>7</v>
      </c>
      <c r="G39" s="291"/>
      <c r="H39" s="56">
        <v>24</v>
      </c>
      <c r="I39" s="56">
        <v>25</v>
      </c>
      <c r="J39" s="56">
        <v>23</v>
      </c>
      <c r="K39" s="56">
        <v>23</v>
      </c>
      <c r="L39" s="261">
        <f t="shared" si="0"/>
        <v>95</v>
      </c>
      <c r="M39" s="56">
        <v>22</v>
      </c>
      <c r="N39" s="56">
        <v>25</v>
      </c>
      <c r="O39" s="56">
        <v>24</v>
      </c>
      <c r="P39" s="56">
        <v>25</v>
      </c>
      <c r="Q39" s="261">
        <f t="shared" si="1"/>
        <v>191</v>
      </c>
      <c r="R39" s="56">
        <v>25</v>
      </c>
      <c r="S39" s="56">
        <v>24</v>
      </c>
      <c r="T39" s="56"/>
      <c r="U39" s="261">
        <f t="shared" si="2"/>
        <v>240</v>
      </c>
      <c r="V39" s="3"/>
      <c r="W39" s="3"/>
      <c r="X39" s="3"/>
    </row>
    <row r="40" spans="1:24" ht="21" customHeight="1" thickBot="1" x14ac:dyDescent="0.45">
      <c r="A40" s="193">
        <v>4</v>
      </c>
      <c r="B40" s="51">
        <v>233</v>
      </c>
      <c r="C40" s="27" t="s">
        <v>519</v>
      </c>
      <c r="D40" s="284" t="s">
        <v>520</v>
      </c>
      <c r="E40" s="152" t="s">
        <v>10</v>
      </c>
      <c r="F40" s="150" t="s">
        <v>7</v>
      </c>
      <c r="G40" s="291"/>
      <c r="H40" s="56">
        <v>24</v>
      </c>
      <c r="I40" s="56">
        <v>25</v>
      </c>
      <c r="J40" s="56">
        <v>24</v>
      </c>
      <c r="K40" s="56">
        <v>24</v>
      </c>
      <c r="L40" s="261">
        <f t="shared" si="0"/>
        <v>97</v>
      </c>
      <c r="M40" s="56">
        <v>24</v>
      </c>
      <c r="N40" s="56">
        <v>25</v>
      </c>
      <c r="O40" s="56">
        <v>25</v>
      </c>
      <c r="P40" s="56">
        <v>22</v>
      </c>
      <c r="Q40" s="261">
        <f t="shared" si="1"/>
        <v>193</v>
      </c>
      <c r="R40" s="56">
        <v>24</v>
      </c>
      <c r="S40" s="56">
        <v>23</v>
      </c>
      <c r="T40" s="56"/>
      <c r="U40" s="261">
        <f t="shared" si="2"/>
        <v>240</v>
      </c>
      <c r="V40" s="3"/>
      <c r="W40" s="3"/>
      <c r="X40" s="3"/>
    </row>
    <row r="41" spans="1:24" ht="21" customHeight="1" thickBot="1" x14ac:dyDescent="0.45">
      <c r="A41" s="193">
        <v>5</v>
      </c>
      <c r="B41" s="51">
        <v>109</v>
      </c>
      <c r="C41" s="27" t="s">
        <v>26</v>
      </c>
      <c r="D41" s="284" t="s">
        <v>27</v>
      </c>
      <c r="E41" s="152" t="s">
        <v>10</v>
      </c>
      <c r="F41" s="150" t="s">
        <v>7</v>
      </c>
      <c r="G41" s="291"/>
      <c r="H41" s="56">
        <v>22</v>
      </c>
      <c r="I41" s="56">
        <v>25</v>
      </c>
      <c r="J41" s="56">
        <v>24</v>
      </c>
      <c r="K41" s="56">
        <v>25</v>
      </c>
      <c r="L41" s="261">
        <f t="shared" si="0"/>
        <v>96</v>
      </c>
      <c r="M41" s="56">
        <v>25</v>
      </c>
      <c r="N41" s="56">
        <v>22</v>
      </c>
      <c r="O41" s="56">
        <v>25</v>
      </c>
      <c r="P41" s="56">
        <v>23</v>
      </c>
      <c r="Q41" s="261">
        <f t="shared" si="1"/>
        <v>191</v>
      </c>
      <c r="R41" s="56">
        <v>23</v>
      </c>
      <c r="S41" s="56">
        <v>23</v>
      </c>
      <c r="T41" s="56"/>
      <c r="U41" s="261">
        <f t="shared" si="2"/>
        <v>237</v>
      </c>
      <c r="V41" s="3"/>
      <c r="W41" s="3"/>
      <c r="X41" s="3"/>
    </row>
    <row r="42" spans="1:24" ht="21" customHeight="1" thickBot="1" x14ac:dyDescent="0.45">
      <c r="A42" s="193">
        <v>6</v>
      </c>
      <c r="B42" s="51">
        <v>115</v>
      </c>
      <c r="C42" s="27" t="s">
        <v>462</v>
      </c>
      <c r="D42" s="284" t="s">
        <v>463</v>
      </c>
      <c r="E42" s="46" t="s">
        <v>6</v>
      </c>
      <c r="F42" s="150" t="s">
        <v>7</v>
      </c>
      <c r="G42" s="291"/>
      <c r="H42" s="56">
        <v>25</v>
      </c>
      <c r="I42" s="56">
        <v>24</v>
      </c>
      <c r="J42" s="56">
        <v>21</v>
      </c>
      <c r="K42" s="56">
        <v>24</v>
      </c>
      <c r="L42" s="261">
        <f t="shared" si="0"/>
        <v>94</v>
      </c>
      <c r="M42" s="56">
        <v>24</v>
      </c>
      <c r="N42" s="56">
        <v>23</v>
      </c>
      <c r="O42" s="56">
        <v>24</v>
      </c>
      <c r="P42" s="56">
        <v>25</v>
      </c>
      <c r="Q42" s="261">
        <f t="shared" si="1"/>
        <v>190</v>
      </c>
      <c r="R42" s="56">
        <v>25</v>
      </c>
      <c r="S42" s="56">
        <v>22</v>
      </c>
      <c r="T42" s="56"/>
      <c r="U42" s="261">
        <f t="shared" si="2"/>
        <v>237</v>
      </c>
      <c r="V42" s="3"/>
      <c r="W42" s="3"/>
      <c r="X42" s="3"/>
    </row>
    <row r="43" spans="1:24" ht="21" customHeight="1" thickBot="1" x14ac:dyDescent="0.45">
      <c r="A43" s="193">
        <v>7</v>
      </c>
      <c r="B43" s="51">
        <v>214</v>
      </c>
      <c r="C43" s="27" t="s">
        <v>501</v>
      </c>
      <c r="D43" s="284" t="s">
        <v>503</v>
      </c>
      <c r="E43" s="152" t="s">
        <v>8</v>
      </c>
      <c r="F43" s="150" t="s">
        <v>9</v>
      </c>
      <c r="G43" s="291"/>
      <c r="H43" s="56">
        <v>22</v>
      </c>
      <c r="I43" s="56">
        <v>23</v>
      </c>
      <c r="J43" s="56">
        <v>24</v>
      </c>
      <c r="K43" s="56">
        <v>25</v>
      </c>
      <c r="L43" s="261">
        <f t="shared" si="0"/>
        <v>94</v>
      </c>
      <c r="M43" s="56">
        <v>23</v>
      </c>
      <c r="N43" s="56">
        <v>22</v>
      </c>
      <c r="O43" s="56">
        <v>25</v>
      </c>
      <c r="P43" s="56">
        <v>24</v>
      </c>
      <c r="Q43" s="261">
        <f t="shared" si="1"/>
        <v>188</v>
      </c>
      <c r="R43" s="56">
        <v>24</v>
      </c>
      <c r="S43" s="56">
        <v>24</v>
      </c>
      <c r="T43" s="56"/>
      <c r="U43" s="261">
        <f t="shared" si="2"/>
        <v>236</v>
      </c>
      <c r="V43" s="3"/>
      <c r="W43" s="3"/>
      <c r="X43" s="3"/>
    </row>
    <row r="44" spans="1:24" ht="21" customHeight="1" thickBot="1" x14ac:dyDescent="0.45">
      <c r="A44" s="193">
        <v>8</v>
      </c>
      <c r="B44" s="51">
        <v>247</v>
      </c>
      <c r="C44" s="27" t="s">
        <v>527</v>
      </c>
      <c r="D44" s="284" t="s">
        <v>528</v>
      </c>
      <c r="E44" s="152" t="s">
        <v>170</v>
      </c>
      <c r="F44" s="150" t="s">
        <v>9</v>
      </c>
      <c r="G44" s="291" t="s">
        <v>263</v>
      </c>
      <c r="H44" s="56">
        <v>24</v>
      </c>
      <c r="I44" s="56">
        <v>24</v>
      </c>
      <c r="J44" s="56">
        <v>23</v>
      </c>
      <c r="K44" s="56">
        <v>25</v>
      </c>
      <c r="L44" s="261">
        <f t="shared" si="0"/>
        <v>96</v>
      </c>
      <c r="M44" s="56">
        <v>24</v>
      </c>
      <c r="N44" s="56">
        <v>24</v>
      </c>
      <c r="O44" s="56">
        <v>22</v>
      </c>
      <c r="P44" s="56">
        <v>23</v>
      </c>
      <c r="Q44" s="261">
        <f t="shared" si="1"/>
        <v>189</v>
      </c>
      <c r="R44" s="56">
        <v>23</v>
      </c>
      <c r="S44" s="56">
        <v>23</v>
      </c>
      <c r="T44" s="56"/>
      <c r="U44" s="261">
        <f t="shared" si="2"/>
        <v>235</v>
      </c>
      <c r="V44" s="3"/>
      <c r="W44" s="3"/>
      <c r="X44" s="3"/>
    </row>
    <row r="45" spans="1:24" ht="21" customHeight="1" x14ac:dyDescent="0.4">
      <c r="A45" s="193">
        <v>9</v>
      </c>
      <c r="B45" s="51">
        <v>298</v>
      </c>
      <c r="C45" s="27" t="s">
        <v>555</v>
      </c>
      <c r="D45" s="284" t="s">
        <v>105</v>
      </c>
      <c r="E45" s="46" t="s">
        <v>6</v>
      </c>
      <c r="F45" s="150" t="s">
        <v>7</v>
      </c>
      <c r="G45" s="291"/>
      <c r="H45" s="56">
        <v>23</v>
      </c>
      <c r="I45" s="56">
        <v>23</v>
      </c>
      <c r="J45" s="56">
        <v>23</v>
      </c>
      <c r="K45" s="56">
        <v>23</v>
      </c>
      <c r="L45" s="261">
        <f t="shared" si="0"/>
        <v>92</v>
      </c>
      <c r="M45" s="56">
        <v>24</v>
      </c>
      <c r="N45" s="56">
        <v>24</v>
      </c>
      <c r="O45" s="56">
        <v>24</v>
      </c>
      <c r="P45" s="56">
        <v>24</v>
      </c>
      <c r="Q45" s="261">
        <f t="shared" si="1"/>
        <v>188</v>
      </c>
      <c r="R45" s="56">
        <v>24</v>
      </c>
      <c r="S45" s="56">
        <v>22</v>
      </c>
      <c r="T45" s="56"/>
      <c r="U45" s="261">
        <f t="shared" si="2"/>
        <v>234</v>
      </c>
      <c r="V45" s="3"/>
      <c r="W45" s="3"/>
      <c r="X45" s="3"/>
    </row>
    <row r="46" spans="1:24" ht="21" customHeight="1" thickBot="1" x14ac:dyDescent="0.45">
      <c r="A46" s="193">
        <v>10</v>
      </c>
      <c r="B46" s="51">
        <v>264</v>
      </c>
      <c r="C46" s="27" t="s">
        <v>537</v>
      </c>
      <c r="D46" s="284" t="s">
        <v>538</v>
      </c>
      <c r="E46" s="45" t="s">
        <v>43</v>
      </c>
      <c r="F46" s="266" t="s">
        <v>44</v>
      </c>
      <c r="G46" s="291"/>
      <c r="H46" s="56">
        <v>23</v>
      </c>
      <c r="I46" s="56">
        <v>24</v>
      </c>
      <c r="J46" s="56">
        <v>24</v>
      </c>
      <c r="K46" s="56">
        <v>21</v>
      </c>
      <c r="L46" s="261">
        <f t="shared" si="0"/>
        <v>92</v>
      </c>
      <c r="M46" s="56">
        <v>23</v>
      </c>
      <c r="N46" s="56">
        <v>25</v>
      </c>
      <c r="O46" s="56">
        <v>22</v>
      </c>
      <c r="P46" s="56">
        <v>23</v>
      </c>
      <c r="Q46" s="261">
        <f t="shared" si="1"/>
        <v>185</v>
      </c>
      <c r="R46" s="56">
        <v>23</v>
      </c>
      <c r="S46" s="56">
        <v>25</v>
      </c>
      <c r="T46" s="56"/>
      <c r="U46" s="261">
        <f t="shared" si="2"/>
        <v>233</v>
      </c>
      <c r="V46" s="3"/>
      <c r="W46" s="3"/>
      <c r="X46" s="3"/>
    </row>
    <row r="47" spans="1:24" ht="21" customHeight="1" thickBot="1" x14ac:dyDescent="0.45">
      <c r="A47" s="193">
        <v>11</v>
      </c>
      <c r="B47" s="51">
        <v>155</v>
      </c>
      <c r="C47" s="27" t="s">
        <v>373</v>
      </c>
      <c r="D47" s="284" t="s">
        <v>480</v>
      </c>
      <c r="E47" s="152" t="s">
        <v>8</v>
      </c>
      <c r="F47" s="150" t="s">
        <v>7</v>
      </c>
      <c r="G47" s="291"/>
      <c r="H47" s="56">
        <v>23</v>
      </c>
      <c r="I47" s="56">
        <v>24</v>
      </c>
      <c r="J47" s="56">
        <v>23</v>
      </c>
      <c r="K47" s="56">
        <v>24</v>
      </c>
      <c r="L47" s="261">
        <f t="shared" si="0"/>
        <v>94</v>
      </c>
      <c r="M47" s="56">
        <v>24</v>
      </c>
      <c r="N47" s="56">
        <v>23</v>
      </c>
      <c r="O47" s="56">
        <v>21</v>
      </c>
      <c r="P47" s="56">
        <v>23</v>
      </c>
      <c r="Q47" s="261">
        <f t="shared" si="1"/>
        <v>185</v>
      </c>
      <c r="R47" s="56">
        <v>23</v>
      </c>
      <c r="S47" s="56">
        <v>25</v>
      </c>
      <c r="T47" s="56"/>
      <c r="U47" s="261">
        <f t="shared" si="2"/>
        <v>233</v>
      </c>
      <c r="V47" s="3"/>
      <c r="W47" s="3"/>
      <c r="X47" s="3"/>
    </row>
    <row r="48" spans="1:24" ht="21" customHeight="1" thickBot="1" x14ac:dyDescent="0.45">
      <c r="A48" s="193">
        <v>12</v>
      </c>
      <c r="B48" s="51">
        <v>144</v>
      </c>
      <c r="C48" s="27" t="s">
        <v>476</v>
      </c>
      <c r="D48" s="284" t="s">
        <v>27</v>
      </c>
      <c r="E48" s="152" t="s">
        <v>170</v>
      </c>
      <c r="F48" s="150" t="s">
        <v>9</v>
      </c>
      <c r="G48" s="291" t="s">
        <v>263</v>
      </c>
      <c r="H48" s="56">
        <v>24</v>
      </c>
      <c r="I48" s="56">
        <v>23</v>
      </c>
      <c r="J48" s="56">
        <v>22</v>
      </c>
      <c r="K48" s="56">
        <v>21</v>
      </c>
      <c r="L48" s="261">
        <f t="shared" si="0"/>
        <v>90</v>
      </c>
      <c r="M48" s="56">
        <v>23</v>
      </c>
      <c r="N48" s="56">
        <v>22</v>
      </c>
      <c r="O48" s="56">
        <v>25</v>
      </c>
      <c r="P48" s="56">
        <v>23</v>
      </c>
      <c r="Q48" s="261">
        <f t="shared" si="1"/>
        <v>183</v>
      </c>
      <c r="R48" s="56">
        <v>25</v>
      </c>
      <c r="S48" s="56">
        <v>24</v>
      </c>
      <c r="T48" s="56"/>
      <c r="U48" s="261">
        <f t="shared" si="2"/>
        <v>232</v>
      </c>
      <c r="V48" s="3"/>
      <c r="W48" s="3"/>
      <c r="X48" s="3"/>
    </row>
    <row r="49" spans="1:24" ht="21" customHeight="1" x14ac:dyDescent="0.4">
      <c r="A49" s="193">
        <v>13</v>
      </c>
      <c r="B49" s="51">
        <v>251</v>
      </c>
      <c r="C49" s="27" t="s">
        <v>530</v>
      </c>
      <c r="D49" s="284" t="s">
        <v>22</v>
      </c>
      <c r="E49" s="46" t="s">
        <v>10</v>
      </c>
      <c r="F49" s="150" t="s">
        <v>7</v>
      </c>
      <c r="G49" s="291"/>
      <c r="H49" s="56">
        <v>22</v>
      </c>
      <c r="I49" s="56">
        <v>22</v>
      </c>
      <c r="J49" s="56">
        <v>24</v>
      </c>
      <c r="K49" s="56">
        <v>24</v>
      </c>
      <c r="L49" s="261">
        <f t="shared" si="0"/>
        <v>92</v>
      </c>
      <c r="M49" s="56">
        <v>25</v>
      </c>
      <c r="N49" s="56">
        <v>24</v>
      </c>
      <c r="O49" s="56">
        <v>21</v>
      </c>
      <c r="P49" s="56">
        <v>24</v>
      </c>
      <c r="Q49" s="261">
        <f t="shared" si="1"/>
        <v>186</v>
      </c>
      <c r="R49" s="56">
        <v>24</v>
      </c>
      <c r="S49" s="56">
        <v>20</v>
      </c>
      <c r="T49" s="56"/>
      <c r="U49" s="261">
        <f t="shared" si="2"/>
        <v>230</v>
      </c>
      <c r="V49" s="3"/>
      <c r="W49" s="3"/>
      <c r="X49" s="3"/>
    </row>
    <row r="50" spans="1:24" ht="21" customHeight="1" x14ac:dyDescent="0.4">
      <c r="A50" s="193">
        <v>14</v>
      </c>
      <c r="B50" s="51">
        <v>132</v>
      </c>
      <c r="C50" s="27" t="s">
        <v>467</v>
      </c>
      <c r="D50" s="284" t="s">
        <v>110</v>
      </c>
      <c r="E50" s="46" t="s">
        <v>170</v>
      </c>
      <c r="F50" s="150" t="s">
        <v>9</v>
      </c>
      <c r="G50" s="291" t="s">
        <v>263</v>
      </c>
      <c r="H50" s="56">
        <v>23</v>
      </c>
      <c r="I50" s="56">
        <v>24</v>
      </c>
      <c r="J50" s="56">
        <v>23</v>
      </c>
      <c r="K50" s="56">
        <v>23</v>
      </c>
      <c r="L50" s="261">
        <f t="shared" si="0"/>
        <v>93</v>
      </c>
      <c r="M50" s="56">
        <v>22</v>
      </c>
      <c r="N50" s="56">
        <v>21</v>
      </c>
      <c r="O50" s="56">
        <v>22</v>
      </c>
      <c r="P50" s="56">
        <v>23</v>
      </c>
      <c r="Q50" s="261">
        <f t="shared" si="1"/>
        <v>181</v>
      </c>
      <c r="R50" s="56">
        <v>24</v>
      </c>
      <c r="S50" s="56">
        <v>24</v>
      </c>
      <c r="T50" s="56"/>
      <c r="U50" s="261">
        <f t="shared" si="2"/>
        <v>229</v>
      </c>
      <c r="V50" s="3"/>
      <c r="W50" s="3"/>
      <c r="X50" s="3"/>
    </row>
    <row r="51" spans="1:24" ht="21" customHeight="1" x14ac:dyDescent="0.4">
      <c r="A51" s="193">
        <v>15</v>
      </c>
      <c r="B51" s="51">
        <v>198</v>
      </c>
      <c r="C51" s="27" t="s">
        <v>497</v>
      </c>
      <c r="D51" s="284" t="s">
        <v>142</v>
      </c>
      <c r="E51" s="46" t="s">
        <v>223</v>
      </c>
      <c r="F51" s="150" t="s">
        <v>9</v>
      </c>
      <c r="G51" s="291" t="s">
        <v>263</v>
      </c>
      <c r="H51" s="56">
        <v>22</v>
      </c>
      <c r="I51" s="56">
        <v>23</v>
      </c>
      <c r="J51" s="56">
        <v>23</v>
      </c>
      <c r="K51" s="56">
        <v>22</v>
      </c>
      <c r="L51" s="261">
        <f t="shared" si="0"/>
        <v>90</v>
      </c>
      <c r="M51" s="56">
        <v>23</v>
      </c>
      <c r="N51" s="56">
        <v>24</v>
      </c>
      <c r="O51" s="56">
        <v>23</v>
      </c>
      <c r="P51" s="56">
        <v>23</v>
      </c>
      <c r="Q51" s="261">
        <f t="shared" si="1"/>
        <v>183</v>
      </c>
      <c r="R51" s="56">
        <v>24</v>
      </c>
      <c r="S51" s="56">
        <v>21</v>
      </c>
      <c r="T51" s="56"/>
      <c r="U51" s="261">
        <f t="shared" si="2"/>
        <v>228</v>
      </c>
      <c r="V51" s="3"/>
      <c r="W51" s="3"/>
      <c r="X51" s="3"/>
    </row>
    <row r="52" spans="1:24" ht="21" customHeight="1" x14ac:dyDescent="0.4">
      <c r="A52" s="193">
        <v>16</v>
      </c>
      <c r="B52" s="51">
        <v>120</v>
      </c>
      <c r="C52" s="27" t="s">
        <v>464</v>
      </c>
      <c r="D52" s="284" t="s">
        <v>82</v>
      </c>
      <c r="E52" s="46" t="s">
        <v>10</v>
      </c>
      <c r="F52" s="150" t="s">
        <v>9</v>
      </c>
      <c r="G52" s="291"/>
      <c r="H52" s="56">
        <v>23</v>
      </c>
      <c r="I52" s="56">
        <v>24</v>
      </c>
      <c r="J52" s="56">
        <v>23</v>
      </c>
      <c r="K52" s="56">
        <v>24</v>
      </c>
      <c r="L52" s="261">
        <f t="shared" si="0"/>
        <v>94</v>
      </c>
      <c r="M52" s="56">
        <v>23</v>
      </c>
      <c r="N52" s="56">
        <v>22</v>
      </c>
      <c r="O52" s="56">
        <v>23</v>
      </c>
      <c r="P52" s="56">
        <v>23</v>
      </c>
      <c r="Q52" s="261">
        <f t="shared" si="1"/>
        <v>185</v>
      </c>
      <c r="R52" s="56">
        <v>22</v>
      </c>
      <c r="S52" s="56">
        <v>21</v>
      </c>
      <c r="T52" s="56"/>
      <c r="U52" s="261">
        <f t="shared" si="2"/>
        <v>228</v>
      </c>
      <c r="V52" s="3"/>
      <c r="W52" s="3"/>
      <c r="X52" s="3"/>
    </row>
    <row r="53" spans="1:24" ht="21" customHeight="1" x14ac:dyDescent="0.4">
      <c r="A53" s="193">
        <v>17</v>
      </c>
      <c r="B53" s="51">
        <v>253</v>
      </c>
      <c r="C53" s="27" t="s">
        <v>531</v>
      </c>
      <c r="D53" s="284" t="s">
        <v>532</v>
      </c>
      <c r="E53" s="46" t="s">
        <v>10</v>
      </c>
      <c r="F53" s="150" t="s">
        <v>9</v>
      </c>
      <c r="G53" s="291"/>
      <c r="H53" s="56">
        <v>24</v>
      </c>
      <c r="I53" s="56">
        <v>23</v>
      </c>
      <c r="J53" s="56">
        <v>21</v>
      </c>
      <c r="K53" s="56">
        <v>24</v>
      </c>
      <c r="L53" s="261">
        <f t="shared" si="0"/>
        <v>92</v>
      </c>
      <c r="M53" s="56">
        <v>24</v>
      </c>
      <c r="N53" s="56">
        <v>20</v>
      </c>
      <c r="O53" s="56">
        <v>23</v>
      </c>
      <c r="P53" s="56">
        <v>22</v>
      </c>
      <c r="Q53" s="261">
        <f t="shared" si="1"/>
        <v>181</v>
      </c>
      <c r="R53" s="56">
        <v>23</v>
      </c>
      <c r="S53" s="56">
        <v>23</v>
      </c>
      <c r="T53" s="56"/>
      <c r="U53" s="261">
        <f t="shared" si="2"/>
        <v>227</v>
      </c>
      <c r="V53" s="3"/>
      <c r="W53" s="3"/>
      <c r="X53" s="3"/>
    </row>
    <row r="54" spans="1:24" ht="21" customHeight="1" x14ac:dyDescent="0.4">
      <c r="A54" s="193">
        <v>18</v>
      </c>
      <c r="B54" s="51">
        <v>102</v>
      </c>
      <c r="C54" s="27" t="s">
        <v>459</v>
      </c>
      <c r="D54" s="284" t="s">
        <v>79</v>
      </c>
      <c r="E54" s="45" t="s">
        <v>77</v>
      </c>
      <c r="F54" s="266" t="s">
        <v>44</v>
      </c>
      <c r="G54" s="291"/>
      <c r="H54" s="56">
        <v>20</v>
      </c>
      <c r="I54" s="56">
        <v>23</v>
      </c>
      <c r="J54" s="56">
        <v>21</v>
      </c>
      <c r="K54" s="56">
        <v>23</v>
      </c>
      <c r="L54" s="261">
        <f t="shared" si="0"/>
        <v>87</v>
      </c>
      <c r="M54" s="56">
        <v>24</v>
      </c>
      <c r="N54" s="56">
        <v>25</v>
      </c>
      <c r="O54" s="56">
        <v>22</v>
      </c>
      <c r="P54" s="56">
        <v>24</v>
      </c>
      <c r="Q54" s="261">
        <f t="shared" si="1"/>
        <v>182</v>
      </c>
      <c r="R54" s="56">
        <v>22</v>
      </c>
      <c r="S54" s="56">
        <v>23</v>
      </c>
      <c r="T54" s="56"/>
      <c r="U54" s="261">
        <f t="shared" si="2"/>
        <v>227</v>
      </c>
      <c r="V54" s="3"/>
      <c r="W54" s="3"/>
      <c r="X54" s="3"/>
    </row>
    <row r="55" spans="1:24" ht="21" customHeight="1" x14ac:dyDescent="0.4">
      <c r="A55" s="193">
        <v>19</v>
      </c>
      <c r="B55" s="51">
        <v>246</v>
      </c>
      <c r="C55" s="27" t="s">
        <v>526</v>
      </c>
      <c r="D55" s="284" t="s">
        <v>90</v>
      </c>
      <c r="E55" s="46" t="s">
        <v>6</v>
      </c>
      <c r="F55" s="150" t="s">
        <v>11</v>
      </c>
      <c r="G55" s="291"/>
      <c r="H55" s="56">
        <v>23</v>
      </c>
      <c r="I55" s="56">
        <v>23</v>
      </c>
      <c r="J55" s="56">
        <v>22</v>
      </c>
      <c r="K55" s="56">
        <v>22</v>
      </c>
      <c r="L55" s="261">
        <f t="shared" si="0"/>
        <v>90</v>
      </c>
      <c r="M55" s="56">
        <v>22</v>
      </c>
      <c r="N55" s="56">
        <v>22</v>
      </c>
      <c r="O55" s="56">
        <v>22</v>
      </c>
      <c r="P55" s="56">
        <v>22</v>
      </c>
      <c r="Q55" s="261">
        <f t="shared" si="1"/>
        <v>178</v>
      </c>
      <c r="R55" s="56">
        <v>24</v>
      </c>
      <c r="S55" s="56">
        <v>23</v>
      </c>
      <c r="T55" s="56"/>
      <c r="U55" s="261">
        <f t="shared" si="2"/>
        <v>225</v>
      </c>
      <c r="V55" s="3"/>
      <c r="W55" s="3"/>
      <c r="X55" s="3"/>
    </row>
    <row r="56" spans="1:24" ht="21" customHeight="1" x14ac:dyDescent="0.4">
      <c r="A56" s="193">
        <v>20</v>
      </c>
      <c r="B56" s="51">
        <v>128</v>
      </c>
      <c r="C56" s="27" t="s">
        <v>45</v>
      </c>
      <c r="D56" s="284" t="s">
        <v>466</v>
      </c>
      <c r="E56" s="46" t="s">
        <v>170</v>
      </c>
      <c r="F56" s="150" t="s">
        <v>7</v>
      </c>
      <c r="G56" s="291" t="s">
        <v>263</v>
      </c>
      <c r="H56" s="56">
        <v>24</v>
      </c>
      <c r="I56" s="56">
        <v>22</v>
      </c>
      <c r="J56" s="56">
        <v>24</v>
      </c>
      <c r="K56" s="56">
        <v>21</v>
      </c>
      <c r="L56" s="261">
        <f t="shared" si="0"/>
        <v>91</v>
      </c>
      <c r="M56" s="56">
        <v>22</v>
      </c>
      <c r="N56" s="56">
        <v>23</v>
      </c>
      <c r="O56" s="56">
        <v>21</v>
      </c>
      <c r="P56" s="56">
        <v>24</v>
      </c>
      <c r="Q56" s="261">
        <f t="shared" si="1"/>
        <v>181</v>
      </c>
      <c r="R56" s="56">
        <v>22</v>
      </c>
      <c r="S56" s="56">
        <v>22</v>
      </c>
      <c r="T56" s="56"/>
      <c r="U56" s="261">
        <f t="shared" si="2"/>
        <v>225</v>
      </c>
      <c r="V56" s="3"/>
      <c r="W56" s="3"/>
      <c r="X56" s="3"/>
    </row>
    <row r="57" spans="1:24" ht="21" customHeight="1" x14ac:dyDescent="0.4">
      <c r="A57" s="193">
        <v>21</v>
      </c>
      <c r="B57" s="51">
        <v>218</v>
      </c>
      <c r="C57" s="27" t="s">
        <v>505</v>
      </c>
      <c r="D57" s="284" t="s">
        <v>507</v>
      </c>
      <c r="E57" s="46" t="s">
        <v>10</v>
      </c>
      <c r="F57" s="150" t="s">
        <v>9</v>
      </c>
      <c r="G57" s="291"/>
      <c r="H57" s="56">
        <v>22</v>
      </c>
      <c r="I57" s="56">
        <v>21</v>
      </c>
      <c r="J57" s="56">
        <v>24</v>
      </c>
      <c r="K57" s="56">
        <v>21</v>
      </c>
      <c r="L57" s="261">
        <f t="shared" si="0"/>
        <v>88</v>
      </c>
      <c r="M57" s="56">
        <v>25</v>
      </c>
      <c r="N57" s="56">
        <v>22</v>
      </c>
      <c r="O57" s="56">
        <v>24</v>
      </c>
      <c r="P57" s="56">
        <v>23</v>
      </c>
      <c r="Q57" s="261">
        <f t="shared" si="1"/>
        <v>182</v>
      </c>
      <c r="R57" s="56">
        <v>22</v>
      </c>
      <c r="S57" s="56">
        <v>21</v>
      </c>
      <c r="T57" s="56"/>
      <c r="U57" s="261">
        <f t="shared" si="2"/>
        <v>225</v>
      </c>
      <c r="V57" s="3"/>
      <c r="W57" s="3"/>
      <c r="X57" s="3"/>
    </row>
    <row r="58" spans="1:24" ht="21" customHeight="1" x14ac:dyDescent="0.4">
      <c r="A58" s="193">
        <v>22</v>
      </c>
      <c r="B58" s="171">
        <v>330</v>
      </c>
      <c r="C58" s="30" t="s">
        <v>562</v>
      </c>
      <c r="D58" s="232" t="s">
        <v>191</v>
      </c>
      <c r="E58" s="292" t="s">
        <v>10</v>
      </c>
      <c r="F58" s="283" t="s">
        <v>9</v>
      </c>
      <c r="G58" s="291"/>
      <c r="H58" s="56">
        <v>21</v>
      </c>
      <c r="I58" s="56">
        <v>22</v>
      </c>
      <c r="J58" s="56">
        <v>23</v>
      </c>
      <c r="K58" s="56">
        <v>22</v>
      </c>
      <c r="L58" s="261">
        <f t="shared" si="0"/>
        <v>88</v>
      </c>
      <c r="M58" s="56">
        <v>23</v>
      </c>
      <c r="N58" s="56">
        <v>23</v>
      </c>
      <c r="O58" s="56">
        <v>22</v>
      </c>
      <c r="P58" s="56">
        <v>23</v>
      </c>
      <c r="Q58" s="261">
        <f t="shared" si="1"/>
        <v>179</v>
      </c>
      <c r="R58" s="56">
        <v>23</v>
      </c>
      <c r="S58" s="56">
        <v>22</v>
      </c>
      <c r="T58" s="56"/>
      <c r="U58" s="261">
        <f t="shared" si="2"/>
        <v>224</v>
      </c>
      <c r="V58" s="3"/>
      <c r="W58" s="3"/>
      <c r="X58" s="3"/>
    </row>
    <row r="59" spans="1:24" ht="21" customHeight="1" x14ac:dyDescent="0.4">
      <c r="A59" s="193">
        <v>23</v>
      </c>
      <c r="B59" s="51">
        <v>138</v>
      </c>
      <c r="C59" s="27" t="s">
        <v>470</v>
      </c>
      <c r="D59" s="284" t="s">
        <v>20</v>
      </c>
      <c r="E59" s="46" t="s">
        <v>10</v>
      </c>
      <c r="F59" s="150" t="s">
        <v>11</v>
      </c>
      <c r="G59" s="291"/>
      <c r="H59" s="56">
        <v>21</v>
      </c>
      <c r="I59" s="56">
        <v>23</v>
      </c>
      <c r="J59" s="56">
        <v>22</v>
      </c>
      <c r="K59" s="56">
        <v>22</v>
      </c>
      <c r="L59" s="261">
        <f t="shared" si="0"/>
        <v>88</v>
      </c>
      <c r="M59" s="56">
        <v>22</v>
      </c>
      <c r="N59" s="56">
        <v>25</v>
      </c>
      <c r="O59" s="56">
        <v>23</v>
      </c>
      <c r="P59" s="56">
        <v>22</v>
      </c>
      <c r="Q59" s="261">
        <f t="shared" si="1"/>
        <v>180</v>
      </c>
      <c r="R59" s="56">
        <v>20</v>
      </c>
      <c r="S59" s="56">
        <v>23</v>
      </c>
      <c r="T59" s="56"/>
      <c r="U59" s="261">
        <f t="shared" si="2"/>
        <v>223</v>
      </c>
      <c r="V59" s="3"/>
      <c r="W59" s="3"/>
      <c r="X59" s="3"/>
    </row>
    <row r="60" spans="1:24" ht="21" customHeight="1" x14ac:dyDescent="0.4">
      <c r="A60" s="193">
        <v>24</v>
      </c>
      <c r="B60" s="51">
        <v>307</v>
      </c>
      <c r="C60" s="27" t="s">
        <v>557</v>
      </c>
      <c r="D60" s="284" t="s">
        <v>558</v>
      </c>
      <c r="E60" s="45" t="s">
        <v>43</v>
      </c>
      <c r="F60" s="266" t="s">
        <v>44</v>
      </c>
      <c r="G60" s="291"/>
      <c r="H60" s="56">
        <v>23</v>
      </c>
      <c r="I60" s="56">
        <v>22</v>
      </c>
      <c r="J60" s="56">
        <v>23</v>
      </c>
      <c r="K60" s="56">
        <v>24</v>
      </c>
      <c r="L60" s="261">
        <f t="shared" si="0"/>
        <v>92</v>
      </c>
      <c r="M60" s="56">
        <v>22</v>
      </c>
      <c r="N60" s="56">
        <v>24</v>
      </c>
      <c r="O60" s="56">
        <v>21</v>
      </c>
      <c r="P60" s="56">
        <v>19</v>
      </c>
      <c r="Q60" s="261">
        <f t="shared" si="1"/>
        <v>178</v>
      </c>
      <c r="R60" s="56">
        <v>22</v>
      </c>
      <c r="S60" s="56">
        <v>22</v>
      </c>
      <c r="T60" s="56"/>
      <c r="U60" s="261">
        <f t="shared" si="2"/>
        <v>222</v>
      </c>
      <c r="V60" s="3"/>
      <c r="W60" s="3"/>
      <c r="X60" s="3"/>
    </row>
    <row r="61" spans="1:24" ht="21" customHeight="1" x14ac:dyDescent="0.4">
      <c r="A61" s="193">
        <v>25</v>
      </c>
      <c r="B61" s="51">
        <v>139</v>
      </c>
      <c r="C61" s="27" t="s">
        <v>472</v>
      </c>
      <c r="D61" s="284" t="s">
        <v>473</v>
      </c>
      <c r="E61" s="46" t="s">
        <v>8</v>
      </c>
      <c r="F61" s="150" t="s">
        <v>9</v>
      </c>
      <c r="G61" s="291"/>
      <c r="H61" s="56">
        <v>23</v>
      </c>
      <c r="I61" s="56">
        <v>23</v>
      </c>
      <c r="J61" s="56">
        <v>24</v>
      </c>
      <c r="K61" s="56">
        <v>23</v>
      </c>
      <c r="L61" s="261">
        <f t="shared" si="0"/>
        <v>93</v>
      </c>
      <c r="M61" s="56">
        <v>21</v>
      </c>
      <c r="N61" s="56">
        <v>22</v>
      </c>
      <c r="O61" s="56">
        <v>22</v>
      </c>
      <c r="P61" s="56">
        <v>21</v>
      </c>
      <c r="Q61" s="261">
        <f t="shared" si="1"/>
        <v>179</v>
      </c>
      <c r="R61" s="56">
        <v>22</v>
      </c>
      <c r="S61" s="56">
        <v>21</v>
      </c>
      <c r="T61" s="56"/>
      <c r="U61" s="261">
        <f t="shared" si="2"/>
        <v>222</v>
      </c>
      <c r="V61" s="3"/>
      <c r="W61" s="3"/>
      <c r="X61" s="3"/>
    </row>
    <row r="62" spans="1:24" ht="21" customHeight="1" x14ac:dyDescent="0.4">
      <c r="A62" s="193">
        <v>26</v>
      </c>
      <c r="B62" s="171">
        <v>319</v>
      </c>
      <c r="C62" s="30" t="s">
        <v>570</v>
      </c>
      <c r="D62" s="232" t="s">
        <v>76</v>
      </c>
      <c r="E62" s="48" t="s">
        <v>77</v>
      </c>
      <c r="F62" s="283" t="s">
        <v>44</v>
      </c>
      <c r="G62" s="291"/>
      <c r="H62" s="56">
        <v>21</v>
      </c>
      <c r="I62" s="56">
        <v>23</v>
      </c>
      <c r="J62" s="56">
        <v>24</v>
      </c>
      <c r="K62" s="56">
        <v>21</v>
      </c>
      <c r="L62" s="261">
        <f t="shared" si="0"/>
        <v>89</v>
      </c>
      <c r="M62" s="56">
        <v>22</v>
      </c>
      <c r="N62" s="56">
        <v>22</v>
      </c>
      <c r="O62" s="56">
        <v>19</v>
      </c>
      <c r="P62" s="56">
        <v>23</v>
      </c>
      <c r="Q62" s="261">
        <f t="shared" si="1"/>
        <v>175</v>
      </c>
      <c r="R62" s="56">
        <v>23</v>
      </c>
      <c r="S62" s="56">
        <v>23</v>
      </c>
      <c r="T62" s="56"/>
      <c r="U62" s="261">
        <f t="shared" si="2"/>
        <v>221</v>
      </c>
      <c r="V62" s="3"/>
      <c r="W62" s="3"/>
      <c r="X62" s="3"/>
    </row>
    <row r="63" spans="1:24" ht="21" customHeight="1" x14ac:dyDescent="0.4">
      <c r="A63" s="193">
        <v>27</v>
      </c>
      <c r="B63" s="51">
        <v>134</v>
      </c>
      <c r="C63" s="27" t="s">
        <v>50</v>
      </c>
      <c r="D63" s="284" t="s">
        <v>51</v>
      </c>
      <c r="E63" s="46" t="s">
        <v>6</v>
      </c>
      <c r="F63" s="150" t="s">
        <v>7</v>
      </c>
      <c r="G63" s="291"/>
      <c r="H63" s="56">
        <v>21</v>
      </c>
      <c r="I63" s="56">
        <v>22</v>
      </c>
      <c r="J63" s="56">
        <v>21</v>
      </c>
      <c r="K63" s="56">
        <v>19</v>
      </c>
      <c r="L63" s="261">
        <f t="shared" si="0"/>
        <v>83</v>
      </c>
      <c r="M63" s="56">
        <v>24</v>
      </c>
      <c r="N63" s="56">
        <v>22</v>
      </c>
      <c r="O63" s="56">
        <v>24</v>
      </c>
      <c r="P63" s="56">
        <v>22</v>
      </c>
      <c r="Q63" s="261">
        <f t="shared" si="1"/>
        <v>175</v>
      </c>
      <c r="R63" s="56">
        <v>23</v>
      </c>
      <c r="S63" s="56">
        <v>23</v>
      </c>
      <c r="T63" s="56"/>
      <c r="U63" s="261">
        <f t="shared" si="2"/>
        <v>221</v>
      </c>
      <c r="V63" s="3"/>
      <c r="W63" s="3"/>
      <c r="X63" s="3"/>
    </row>
    <row r="64" spans="1:24" ht="21" customHeight="1" x14ac:dyDescent="0.4">
      <c r="A64" s="193">
        <v>28</v>
      </c>
      <c r="B64" s="51">
        <v>273</v>
      </c>
      <c r="C64" s="27" t="s">
        <v>512</v>
      </c>
      <c r="D64" s="284" t="s">
        <v>513</v>
      </c>
      <c r="E64" s="45" t="s">
        <v>77</v>
      </c>
      <c r="F64" s="266" t="s">
        <v>44</v>
      </c>
      <c r="G64" s="291"/>
      <c r="H64" s="56">
        <v>24</v>
      </c>
      <c r="I64" s="56">
        <v>24</v>
      </c>
      <c r="J64" s="56">
        <v>21</v>
      </c>
      <c r="K64" s="56">
        <v>23</v>
      </c>
      <c r="L64" s="261">
        <f t="shared" si="0"/>
        <v>92</v>
      </c>
      <c r="M64" s="56">
        <v>21</v>
      </c>
      <c r="N64" s="56">
        <v>22</v>
      </c>
      <c r="O64" s="56">
        <v>20</v>
      </c>
      <c r="P64" s="56">
        <v>21</v>
      </c>
      <c r="Q64" s="261">
        <f t="shared" si="1"/>
        <v>176</v>
      </c>
      <c r="R64" s="56">
        <v>23</v>
      </c>
      <c r="S64" s="56">
        <v>22</v>
      </c>
      <c r="T64" s="56"/>
      <c r="U64" s="261">
        <f t="shared" si="2"/>
        <v>221</v>
      </c>
      <c r="V64" s="3"/>
      <c r="W64" s="3"/>
      <c r="X64" s="3"/>
    </row>
    <row r="65" spans="1:24" ht="21" customHeight="1" x14ac:dyDescent="0.4">
      <c r="A65" s="193">
        <v>29</v>
      </c>
      <c r="B65" s="51">
        <v>335</v>
      </c>
      <c r="C65" s="27" t="s">
        <v>523</v>
      </c>
      <c r="D65" s="284" t="s">
        <v>598</v>
      </c>
      <c r="E65" s="46" t="s">
        <v>43</v>
      </c>
      <c r="F65" s="150" t="s">
        <v>44</v>
      </c>
      <c r="G65" s="291"/>
      <c r="H65" s="56">
        <v>22</v>
      </c>
      <c r="I65" s="56">
        <v>22</v>
      </c>
      <c r="J65" s="56">
        <v>22</v>
      </c>
      <c r="K65" s="56">
        <v>24</v>
      </c>
      <c r="L65" s="261">
        <f t="shared" si="0"/>
        <v>90</v>
      </c>
      <c r="M65" s="56">
        <v>23</v>
      </c>
      <c r="N65" s="56">
        <v>23</v>
      </c>
      <c r="O65" s="56">
        <v>19</v>
      </c>
      <c r="P65" s="56">
        <v>21</v>
      </c>
      <c r="Q65" s="261">
        <f t="shared" si="1"/>
        <v>176</v>
      </c>
      <c r="R65" s="56">
        <v>23</v>
      </c>
      <c r="S65" s="56">
        <v>22</v>
      </c>
      <c r="T65" s="56"/>
      <c r="U65" s="261">
        <f t="shared" si="2"/>
        <v>221</v>
      </c>
      <c r="V65" s="3"/>
      <c r="W65" s="3"/>
      <c r="X65" s="3"/>
    </row>
    <row r="66" spans="1:24" ht="21" customHeight="1" x14ac:dyDescent="0.4">
      <c r="A66" s="193">
        <v>30</v>
      </c>
      <c r="B66" s="51">
        <v>212</v>
      </c>
      <c r="C66" s="27" t="s">
        <v>500</v>
      </c>
      <c r="D66" s="284" t="s">
        <v>499</v>
      </c>
      <c r="E66" s="46" t="s">
        <v>10</v>
      </c>
      <c r="F66" s="150" t="s">
        <v>13</v>
      </c>
      <c r="G66" s="291"/>
      <c r="H66" s="56">
        <v>22</v>
      </c>
      <c r="I66" s="56">
        <v>22</v>
      </c>
      <c r="J66" s="56">
        <v>23</v>
      </c>
      <c r="K66" s="56">
        <v>23</v>
      </c>
      <c r="L66" s="261">
        <f t="shared" si="0"/>
        <v>90</v>
      </c>
      <c r="M66" s="56">
        <v>21</v>
      </c>
      <c r="N66" s="56">
        <v>22</v>
      </c>
      <c r="O66" s="56">
        <v>23</v>
      </c>
      <c r="P66" s="56">
        <v>21</v>
      </c>
      <c r="Q66" s="261">
        <f t="shared" si="1"/>
        <v>177</v>
      </c>
      <c r="R66" s="56">
        <v>22</v>
      </c>
      <c r="S66" s="56">
        <v>22</v>
      </c>
      <c r="T66" s="56"/>
      <c r="U66" s="261">
        <f t="shared" si="2"/>
        <v>221</v>
      </c>
      <c r="V66" s="3"/>
      <c r="W66" s="3"/>
      <c r="X66" s="3"/>
    </row>
    <row r="67" spans="1:24" ht="21" customHeight="1" x14ac:dyDescent="0.4">
      <c r="A67" s="193">
        <v>31</v>
      </c>
      <c r="B67" s="51">
        <v>179</v>
      </c>
      <c r="C67" s="27" t="s">
        <v>85</v>
      </c>
      <c r="D67" s="284" t="s">
        <v>86</v>
      </c>
      <c r="E67" s="46" t="s">
        <v>8</v>
      </c>
      <c r="F67" s="150" t="s">
        <v>9</v>
      </c>
      <c r="G67" s="291"/>
      <c r="H67" s="56">
        <v>22</v>
      </c>
      <c r="I67" s="56">
        <v>24</v>
      </c>
      <c r="J67" s="56">
        <v>21</v>
      </c>
      <c r="K67" s="56">
        <v>21</v>
      </c>
      <c r="L67" s="261">
        <f t="shared" si="0"/>
        <v>88</v>
      </c>
      <c r="M67" s="56">
        <v>21</v>
      </c>
      <c r="N67" s="56">
        <v>22</v>
      </c>
      <c r="O67" s="56">
        <v>22</v>
      </c>
      <c r="P67" s="56">
        <v>21</v>
      </c>
      <c r="Q67" s="261">
        <f t="shared" si="1"/>
        <v>174</v>
      </c>
      <c r="R67" s="56">
        <v>22</v>
      </c>
      <c r="S67" s="56">
        <v>24</v>
      </c>
      <c r="T67" s="56"/>
      <c r="U67" s="261">
        <f t="shared" si="2"/>
        <v>220</v>
      </c>
      <c r="V67" s="3"/>
      <c r="W67" s="3"/>
      <c r="X67" s="3"/>
    </row>
    <row r="68" spans="1:24" ht="21" customHeight="1" x14ac:dyDescent="0.4">
      <c r="A68" s="193">
        <v>32</v>
      </c>
      <c r="B68" s="51">
        <v>269</v>
      </c>
      <c r="C68" s="27" t="s">
        <v>541</v>
      </c>
      <c r="D68" s="284" t="s">
        <v>542</v>
      </c>
      <c r="E68" s="45" t="s">
        <v>43</v>
      </c>
      <c r="F68" s="266" t="s">
        <v>44</v>
      </c>
      <c r="G68" s="291"/>
      <c r="H68" s="56" t="s">
        <v>597</v>
      </c>
      <c r="I68" s="56">
        <v>22</v>
      </c>
      <c r="J68" s="56">
        <v>22</v>
      </c>
      <c r="K68" s="56">
        <v>19</v>
      </c>
      <c r="L68" s="261">
        <f>SUM(I68:K68)+20</f>
        <v>83</v>
      </c>
      <c r="M68" s="56">
        <v>24</v>
      </c>
      <c r="N68" s="56">
        <v>21</v>
      </c>
      <c r="O68" s="56">
        <v>23</v>
      </c>
      <c r="P68" s="56">
        <v>24</v>
      </c>
      <c r="Q68" s="261">
        <f t="shared" si="1"/>
        <v>175</v>
      </c>
      <c r="R68" s="56">
        <v>23</v>
      </c>
      <c r="S68" s="56">
        <v>22</v>
      </c>
      <c r="T68" s="56"/>
      <c r="U68" s="261">
        <f t="shared" si="2"/>
        <v>220</v>
      </c>
      <c r="V68" s="3"/>
      <c r="W68" s="3"/>
      <c r="X68" s="3"/>
    </row>
    <row r="69" spans="1:24" ht="21" customHeight="1" x14ac:dyDescent="0.4">
      <c r="A69" s="193">
        <v>33</v>
      </c>
      <c r="B69" s="51">
        <v>113</v>
      </c>
      <c r="C69" s="27" t="s">
        <v>460</v>
      </c>
      <c r="D69" s="284" t="s">
        <v>461</v>
      </c>
      <c r="E69" s="46" t="s">
        <v>8</v>
      </c>
      <c r="F69" s="150" t="s">
        <v>11</v>
      </c>
      <c r="G69" s="291"/>
      <c r="H69" s="56">
        <v>23</v>
      </c>
      <c r="I69" s="56">
        <v>25</v>
      </c>
      <c r="J69" s="56">
        <v>25</v>
      </c>
      <c r="K69" s="56">
        <v>19</v>
      </c>
      <c r="L69" s="261">
        <f>SUM(H69:K69)</f>
        <v>92</v>
      </c>
      <c r="M69" s="56">
        <v>23</v>
      </c>
      <c r="N69" s="56">
        <v>21</v>
      </c>
      <c r="O69" s="56">
        <v>23</v>
      </c>
      <c r="P69" s="56">
        <v>22</v>
      </c>
      <c r="Q69" s="261">
        <f t="shared" ref="Q69:Q86" si="3">SUM(L69:P69)</f>
        <v>181</v>
      </c>
      <c r="R69" s="56">
        <v>18</v>
      </c>
      <c r="S69" s="56">
        <v>21</v>
      </c>
      <c r="T69" s="56"/>
      <c r="U69" s="261">
        <f t="shared" ref="U69:U85" si="4">SUM(Q69:T69)</f>
        <v>220</v>
      </c>
      <c r="V69" s="3"/>
      <c r="W69" s="3"/>
      <c r="X69" s="3"/>
    </row>
    <row r="70" spans="1:24" ht="21" customHeight="1" x14ac:dyDescent="0.4">
      <c r="A70" s="193">
        <v>34</v>
      </c>
      <c r="B70" s="171">
        <v>331</v>
      </c>
      <c r="C70" s="30" t="s">
        <v>563</v>
      </c>
      <c r="D70" s="232" t="s">
        <v>564</v>
      </c>
      <c r="E70" s="292" t="s">
        <v>6</v>
      </c>
      <c r="F70" s="283" t="s">
        <v>11</v>
      </c>
      <c r="G70" s="291"/>
      <c r="H70" s="56">
        <v>23</v>
      </c>
      <c r="I70" s="56">
        <v>19</v>
      </c>
      <c r="J70" s="56">
        <v>21</v>
      </c>
      <c r="K70" s="56">
        <v>22</v>
      </c>
      <c r="L70" s="261">
        <f>SUM(H70:K70)</f>
        <v>85</v>
      </c>
      <c r="M70" s="56">
        <v>23</v>
      </c>
      <c r="N70" s="56">
        <v>22</v>
      </c>
      <c r="O70" s="56">
        <v>23</v>
      </c>
      <c r="P70" s="56">
        <v>20</v>
      </c>
      <c r="Q70" s="261">
        <f t="shared" si="3"/>
        <v>173</v>
      </c>
      <c r="R70" s="56">
        <v>24</v>
      </c>
      <c r="S70" s="56">
        <v>22</v>
      </c>
      <c r="T70" s="56"/>
      <c r="U70" s="261">
        <f t="shared" si="4"/>
        <v>219</v>
      </c>
      <c r="V70" s="3"/>
      <c r="W70" s="3"/>
      <c r="X70" s="3"/>
    </row>
    <row r="71" spans="1:24" ht="21" customHeight="1" x14ac:dyDescent="0.4">
      <c r="A71" s="193">
        <v>35</v>
      </c>
      <c r="B71" s="51">
        <v>219</v>
      </c>
      <c r="C71" s="27" t="s">
        <v>508</v>
      </c>
      <c r="D71" s="284" t="s">
        <v>509</v>
      </c>
      <c r="E71" s="46" t="s">
        <v>8</v>
      </c>
      <c r="F71" s="150" t="s">
        <v>11</v>
      </c>
      <c r="G71" s="291"/>
      <c r="H71" s="56">
        <v>22</v>
      </c>
      <c r="I71" s="56">
        <v>23</v>
      </c>
      <c r="J71" s="56">
        <v>20</v>
      </c>
      <c r="K71" s="56">
        <v>22</v>
      </c>
      <c r="L71" s="261">
        <f>SUM(H71:K71)</f>
        <v>87</v>
      </c>
      <c r="M71" s="56">
        <v>22</v>
      </c>
      <c r="N71" s="56">
        <v>21</v>
      </c>
      <c r="O71" s="56">
        <v>21</v>
      </c>
      <c r="P71" s="56">
        <v>22</v>
      </c>
      <c r="Q71" s="261">
        <f t="shared" si="3"/>
        <v>173</v>
      </c>
      <c r="R71" s="56">
        <v>22</v>
      </c>
      <c r="S71" s="56">
        <v>19</v>
      </c>
      <c r="T71" s="56"/>
      <c r="U71" s="261">
        <f t="shared" si="4"/>
        <v>214</v>
      </c>
      <c r="V71" s="3"/>
      <c r="W71" s="3"/>
      <c r="X71" s="3"/>
    </row>
    <row r="72" spans="1:24" ht="21" customHeight="1" x14ac:dyDescent="0.4">
      <c r="A72" s="193">
        <v>36</v>
      </c>
      <c r="B72" s="51">
        <v>165</v>
      </c>
      <c r="C72" s="27" t="s">
        <v>484</v>
      </c>
      <c r="D72" s="284" t="s">
        <v>485</v>
      </c>
      <c r="E72" s="46" t="s">
        <v>8</v>
      </c>
      <c r="F72" s="150" t="s">
        <v>13</v>
      </c>
      <c r="G72" s="291"/>
      <c r="H72" s="56">
        <v>24</v>
      </c>
      <c r="I72" s="56">
        <v>22</v>
      </c>
      <c r="J72" s="56">
        <v>21</v>
      </c>
      <c r="K72" s="56">
        <v>19</v>
      </c>
      <c r="L72" s="261">
        <f>SUM(H72:K72)</f>
        <v>86</v>
      </c>
      <c r="M72" s="56">
        <v>23</v>
      </c>
      <c r="N72" s="56">
        <v>20</v>
      </c>
      <c r="O72" s="56">
        <v>23</v>
      </c>
      <c r="P72" s="56">
        <v>17</v>
      </c>
      <c r="Q72" s="261">
        <f t="shared" si="3"/>
        <v>169</v>
      </c>
      <c r="R72" s="56">
        <v>22</v>
      </c>
      <c r="S72" s="56">
        <v>22</v>
      </c>
      <c r="T72" s="56"/>
      <c r="U72" s="261">
        <f t="shared" si="4"/>
        <v>213</v>
      </c>
      <c r="V72" s="3"/>
      <c r="W72" s="3"/>
      <c r="X72" s="3"/>
    </row>
    <row r="73" spans="1:24" ht="21" customHeight="1" x14ac:dyDescent="0.4">
      <c r="A73" s="193">
        <v>37</v>
      </c>
      <c r="B73" s="51">
        <v>136</v>
      </c>
      <c r="C73" s="27" t="s">
        <v>468</v>
      </c>
      <c r="D73" s="284" t="s">
        <v>469</v>
      </c>
      <c r="E73" s="46" t="s">
        <v>8</v>
      </c>
      <c r="F73" s="150" t="s">
        <v>11</v>
      </c>
      <c r="G73" s="291"/>
      <c r="H73" s="56" t="s">
        <v>597</v>
      </c>
      <c r="I73" s="56">
        <v>23</v>
      </c>
      <c r="J73" s="56">
        <v>19</v>
      </c>
      <c r="K73" s="56">
        <v>20</v>
      </c>
      <c r="L73" s="261">
        <f>SUM(I73:K73)+20</f>
        <v>82</v>
      </c>
      <c r="M73" s="56">
        <v>21</v>
      </c>
      <c r="N73" s="56">
        <v>19</v>
      </c>
      <c r="O73" s="56">
        <v>21</v>
      </c>
      <c r="P73" s="56">
        <v>22</v>
      </c>
      <c r="Q73" s="261">
        <f t="shared" si="3"/>
        <v>165</v>
      </c>
      <c r="R73" s="56">
        <v>23</v>
      </c>
      <c r="S73" s="56">
        <v>23</v>
      </c>
      <c r="T73" s="56"/>
      <c r="U73" s="261">
        <f t="shared" si="4"/>
        <v>211</v>
      </c>
      <c r="V73" s="3"/>
      <c r="W73" s="3"/>
      <c r="X73" s="3"/>
    </row>
    <row r="74" spans="1:24" ht="21" customHeight="1" x14ac:dyDescent="0.4">
      <c r="A74" s="193">
        <v>38</v>
      </c>
      <c r="B74" s="51">
        <v>154</v>
      </c>
      <c r="C74" s="27" t="s">
        <v>373</v>
      </c>
      <c r="D74" s="284" t="s">
        <v>479</v>
      </c>
      <c r="E74" s="46" t="s">
        <v>8</v>
      </c>
      <c r="F74" s="150" t="s">
        <v>9</v>
      </c>
      <c r="G74" s="291"/>
      <c r="H74" s="56">
        <v>23</v>
      </c>
      <c r="I74" s="56">
        <v>20</v>
      </c>
      <c r="J74" s="56">
        <v>23</v>
      </c>
      <c r="K74" s="56">
        <v>21</v>
      </c>
      <c r="L74" s="261">
        <f t="shared" ref="L74:L96" si="5">SUM(H74:K74)</f>
        <v>87</v>
      </c>
      <c r="M74" s="56">
        <v>19</v>
      </c>
      <c r="N74" s="56">
        <v>20</v>
      </c>
      <c r="O74" s="56">
        <v>19</v>
      </c>
      <c r="P74" s="56">
        <v>23</v>
      </c>
      <c r="Q74" s="261">
        <f t="shared" si="3"/>
        <v>168</v>
      </c>
      <c r="R74" s="56">
        <v>22</v>
      </c>
      <c r="S74" s="56">
        <v>21</v>
      </c>
      <c r="T74" s="56"/>
      <c r="U74" s="261">
        <f t="shared" si="4"/>
        <v>211</v>
      </c>
      <c r="V74" s="3"/>
      <c r="W74" s="3"/>
      <c r="X74" s="3"/>
    </row>
    <row r="75" spans="1:24" ht="21" customHeight="1" x14ac:dyDescent="0.4">
      <c r="A75" s="193">
        <v>39</v>
      </c>
      <c r="B75" s="51">
        <v>285</v>
      </c>
      <c r="C75" s="27" t="s">
        <v>549</v>
      </c>
      <c r="D75" s="284" t="s">
        <v>550</v>
      </c>
      <c r="E75" s="46" t="s">
        <v>10</v>
      </c>
      <c r="F75" s="150" t="s">
        <v>11</v>
      </c>
      <c r="G75" s="291"/>
      <c r="H75" s="56">
        <v>21</v>
      </c>
      <c r="I75" s="56">
        <v>18</v>
      </c>
      <c r="J75" s="56">
        <v>23</v>
      </c>
      <c r="K75" s="56">
        <v>22</v>
      </c>
      <c r="L75" s="261">
        <f t="shared" si="5"/>
        <v>84</v>
      </c>
      <c r="M75" s="56">
        <v>22</v>
      </c>
      <c r="N75" s="56">
        <v>17</v>
      </c>
      <c r="O75" s="56">
        <v>20</v>
      </c>
      <c r="P75" s="56">
        <v>23</v>
      </c>
      <c r="Q75" s="261">
        <f t="shared" si="3"/>
        <v>166</v>
      </c>
      <c r="R75" s="56">
        <v>22</v>
      </c>
      <c r="S75" s="56">
        <v>21</v>
      </c>
      <c r="T75" s="56"/>
      <c r="U75" s="261">
        <f t="shared" si="4"/>
        <v>209</v>
      </c>
      <c r="V75" s="3"/>
      <c r="W75" s="3"/>
      <c r="X75" s="3"/>
    </row>
    <row r="76" spans="1:24" ht="21" customHeight="1" x14ac:dyDescent="0.4">
      <c r="A76" s="193">
        <v>40</v>
      </c>
      <c r="B76" s="51">
        <v>229</v>
      </c>
      <c r="C76" s="27" t="s">
        <v>514</v>
      </c>
      <c r="D76" s="284" t="s">
        <v>515</v>
      </c>
      <c r="E76" s="46" t="s">
        <v>10</v>
      </c>
      <c r="F76" s="150" t="s">
        <v>9</v>
      </c>
      <c r="G76" s="291"/>
      <c r="H76" s="56">
        <v>20</v>
      </c>
      <c r="I76" s="56">
        <v>18</v>
      </c>
      <c r="J76" s="56">
        <v>20</v>
      </c>
      <c r="K76" s="56">
        <v>19</v>
      </c>
      <c r="L76" s="261">
        <f t="shared" si="5"/>
        <v>77</v>
      </c>
      <c r="M76" s="56">
        <v>23</v>
      </c>
      <c r="N76" s="56">
        <v>23</v>
      </c>
      <c r="O76" s="56">
        <v>22</v>
      </c>
      <c r="P76" s="56">
        <v>22</v>
      </c>
      <c r="Q76" s="261">
        <f t="shared" si="3"/>
        <v>167</v>
      </c>
      <c r="R76" s="56">
        <v>22</v>
      </c>
      <c r="S76" s="56">
        <v>20</v>
      </c>
      <c r="T76" s="56"/>
      <c r="U76" s="261">
        <f t="shared" si="4"/>
        <v>209</v>
      </c>
      <c r="V76" s="3"/>
      <c r="W76" s="3"/>
      <c r="X76" s="3"/>
    </row>
    <row r="77" spans="1:24" ht="21" customHeight="1" x14ac:dyDescent="0.4">
      <c r="A77" s="193">
        <v>41</v>
      </c>
      <c r="B77" s="51">
        <v>254</v>
      </c>
      <c r="C77" s="27" t="s">
        <v>533</v>
      </c>
      <c r="D77" s="284" t="s">
        <v>534</v>
      </c>
      <c r="E77" s="46" t="s">
        <v>10</v>
      </c>
      <c r="F77" s="150" t="s">
        <v>13</v>
      </c>
      <c r="G77" s="291"/>
      <c r="H77" s="56">
        <v>23</v>
      </c>
      <c r="I77" s="56">
        <v>19</v>
      </c>
      <c r="J77" s="56">
        <v>17</v>
      </c>
      <c r="K77" s="56">
        <v>18</v>
      </c>
      <c r="L77" s="261">
        <f t="shared" si="5"/>
        <v>77</v>
      </c>
      <c r="M77" s="56">
        <v>24</v>
      </c>
      <c r="N77" s="56">
        <v>22</v>
      </c>
      <c r="O77" s="56">
        <v>21</v>
      </c>
      <c r="P77" s="56">
        <v>22</v>
      </c>
      <c r="Q77" s="261">
        <f t="shared" si="3"/>
        <v>166</v>
      </c>
      <c r="R77" s="56">
        <v>19</v>
      </c>
      <c r="S77" s="56">
        <v>23</v>
      </c>
      <c r="T77" s="56"/>
      <c r="U77" s="261">
        <f t="shared" si="4"/>
        <v>208</v>
      </c>
      <c r="V77" s="3"/>
      <c r="W77" s="3"/>
      <c r="X77" s="3"/>
    </row>
    <row r="78" spans="1:24" ht="21" customHeight="1" x14ac:dyDescent="0.4">
      <c r="A78" s="193">
        <v>42</v>
      </c>
      <c r="B78" s="51">
        <v>306</v>
      </c>
      <c r="C78" s="27" t="s">
        <v>556</v>
      </c>
      <c r="D78" s="284" t="s">
        <v>516</v>
      </c>
      <c r="E78" s="46" t="s">
        <v>10</v>
      </c>
      <c r="F78" s="150" t="s">
        <v>9</v>
      </c>
      <c r="G78" s="291"/>
      <c r="H78" s="56">
        <v>23</v>
      </c>
      <c r="I78" s="56">
        <v>19</v>
      </c>
      <c r="J78" s="56">
        <v>22</v>
      </c>
      <c r="K78" s="56">
        <v>22</v>
      </c>
      <c r="L78" s="261">
        <f t="shared" si="5"/>
        <v>86</v>
      </c>
      <c r="M78" s="56">
        <v>25</v>
      </c>
      <c r="N78" s="56">
        <v>23</v>
      </c>
      <c r="O78" s="56">
        <v>20</v>
      </c>
      <c r="P78" s="56">
        <v>20</v>
      </c>
      <c r="Q78" s="261">
        <f t="shared" si="3"/>
        <v>174</v>
      </c>
      <c r="R78" s="56">
        <v>18</v>
      </c>
      <c r="S78" s="56">
        <v>16</v>
      </c>
      <c r="T78" s="56"/>
      <c r="U78" s="261">
        <f t="shared" si="4"/>
        <v>208</v>
      </c>
      <c r="V78" s="3"/>
      <c r="W78" s="3"/>
      <c r="X78" s="3"/>
    </row>
    <row r="79" spans="1:24" ht="21" customHeight="1" x14ac:dyDescent="0.4">
      <c r="A79" s="193">
        <v>43</v>
      </c>
      <c r="B79" s="51">
        <v>288</v>
      </c>
      <c r="C79" s="27" t="s">
        <v>551</v>
      </c>
      <c r="D79" s="284" t="s">
        <v>552</v>
      </c>
      <c r="E79" s="45" t="s">
        <v>171</v>
      </c>
      <c r="F79" s="266" t="s">
        <v>44</v>
      </c>
      <c r="G79" s="291"/>
      <c r="H79" s="56">
        <v>24</v>
      </c>
      <c r="I79" s="56">
        <v>22</v>
      </c>
      <c r="J79" s="56">
        <v>20</v>
      </c>
      <c r="K79" s="56">
        <v>23</v>
      </c>
      <c r="L79" s="261">
        <f t="shared" si="5"/>
        <v>89</v>
      </c>
      <c r="M79" s="56">
        <v>22</v>
      </c>
      <c r="N79" s="56">
        <v>24</v>
      </c>
      <c r="O79" s="56">
        <v>24</v>
      </c>
      <c r="P79" s="56">
        <v>22</v>
      </c>
      <c r="Q79" s="261">
        <f t="shared" si="3"/>
        <v>181</v>
      </c>
      <c r="R79" s="56">
        <v>25</v>
      </c>
      <c r="S79" s="56">
        <v>0</v>
      </c>
      <c r="T79" s="56"/>
      <c r="U79" s="261">
        <f t="shared" si="4"/>
        <v>206</v>
      </c>
      <c r="V79" s="3"/>
      <c r="W79" s="3"/>
      <c r="X79" s="3"/>
    </row>
    <row r="80" spans="1:24" ht="21" customHeight="1" x14ac:dyDescent="0.4">
      <c r="A80" s="193">
        <v>44</v>
      </c>
      <c r="B80" s="51">
        <v>127</v>
      </c>
      <c r="C80" s="27" t="s">
        <v>45</v>
      </c>
      <c r="D80" s="284" t="s">
        <v>46</v>
      </c>
      <c r="E80" s="46" t="s">
        <v>12</v>
      </c>
      <c r="F80" s="150" t="s">
        <v>14</v>
      </c>
      <c r="G80" s="291"/>
      <c r="H80" s="56">
        <v>18</v>
      </c>
      <c r="I80" s="56">
        <v>22</v>
      </c>
      <c r="J80" s="56">
        <v>20</v>
      </c>
      <c r="K80" s="56">
        <v>21</v>
      </c>
      <c r="L80" s="261">
        <f t="shared" si="5"/>
        <v>81</v>
      </c>
      <c r="M80" s="56">
        <v>22</v>
      </c>
      <c r="N80" s="56">
        <v>20</v>
      </c>
      <c r="O80" s="56">
        <v>23</v>
      </c>
      <c r="P80" s="56">
        <v>21</v>
      </c>
      <c r="Q80" s="261">
        <f t="shared" si="3"/>
        <v>167</v>
      </c>
      <c r="R80" s="56">
        <v>18</v>
      </c>
      <c r="S80" s="56">
        <v>20</v>
      </c>
      <c r="T80" s="56"/>
      <c r="U80" s="261">
        <f t="shared" si="4"/>
        <v>205</v>
      </c>
      <c r="V80" s="3"/>
      <c r="W80" s="3"/>
      <c r="X80" s="3"/>
    </row>
    <row r="81" spans="1:24" ht="21" customHeight="1" x14ac:dyDescent="0.4">
      <c r="A81" s="193">
        <v>45</v>
      </c>
      <c r="B81" s="51">
        <v>281</v>
      </c>
      <c r="C81" s="27" t="s">
        <v>27</v>
      </c>
      <c r="D81" s="284" t="s">
        <v>485</v>
      </c>
      <c r="E81" s="46" t="s">
        <v>8</v>
      </c>
      <c r="F81" s="150" t="s">
        <v>11</v>
      </c>
      <c r="G81" s="291"/>
      <c r="H81" s="56">
        <v>23</v>
      </c>
      <c r="I81" s="56">
        <v>21</v>
      </c>
      <c r="J81" s="56">
        <v>20</v>
      </c>
      <c r="K81" s="56">
        <v>21</v>
      </c>
      <c r="L81" s="261">
        <f t="shared" si="5"/>
        <v>85</v>
      </c>
      <c r="M81" s="56">
        <v>20</v>
      </c>
      <c r="N81" s="56">
        <v>21</v>
      </c>
      <c r="O81" s="56">
        <v>18</v>
      </c>
      <c r="P81" s="56">
        <v>20</v>
      </c>
      <c r="Q81" s="261">
        <f t="shared" si="3"/>
        <v>164</v>
      </c>
      <c r="R81" s="56">
        <v>24</v>
      </c>
      <c r="S81" s="56">
        <v>17</v>
      </c>
      <c r="T81" s="56"/>
      <c r="U81" s="261">
        <f t="shared" si="4"/>
        <v>205</v>
      </c>
      <c r="V81" s="3"/>
      <c r="W81" s="3"/>
      <c r="X81" s="3"/>
    </row>
    <row r="82" spans="1:24" ht="21" customHeight="1" x14ac:dyDescent="0.4">
      <c r="A82" s="193">
        <v>46</v>
      </c>
      <c r="B82" s="51">
        <v>186</v>
      </c>
      <c r="C82" s="27" t="s">
        <v>492</v>
      </c>
      <c r="D82" s="284" t="s">
        <v>132</v>
      </c>
      <c r="E82" s="46" t="s">
        <v>39</v>
      </c>
      <c r="F82" s="150" t="s">
        <v>13</v>
      </c>
      <c r="G82" s="291"/>
      <c r="H82" s="56">
        <v>19</v>
      </c>
      <c r="I82" s="56">
        <v>18</v>
      </c>
      <c r="J82" s="56">
        <v>23</v>
      </c>
      <c r="K82" s="56">
        <v>21</v>
      </c>
      <c r="L82" s="261">
        <f t="shared" si="5"/>
        <v>81</v>
      </c>
      <c r="M82" s="56">
        <v>20</v>
      </c>
      <c r="N82" s="56">
        <v>20</v>
      </c>
      <c r="O82" s="56">
        <v>20</v>
      </c>
      <c r="P82" s="56">
        <v>18</v>
      </c>
      <c r="Q82" s="261">
        <f t="shared" si="3"/>
        <v>159</v>
      </c>
      <c r="R82" s="56">
        <v>22</v>
      </c>
      <c r="S82" s="56">
        <v>20</v>
      </c>
      <c r="T82" s="56"/>
      <c r="U82" s="261">
        <f t="shared" si="4"/>
        <v>201</v>
      </c>
      <c r="V82" s="3"/>
      <c r="W82" s="3"/>
      <c r="X82" s="3"/>
    </row>
    <row r="83" spans="1:24" ht="21" customHeight="1" x14ac:dyDescent="0.4">
      <c r="A83" s="193">
        <v>47</v>
      </c>
      <c r="B83" s="51">
        <v>147</v>
      </c>
      <c r="C83" s="27" t="s">
        <v>477</v>
      </c>
      <c r="D83" s="284" t="s">
        <v>373</v>
      </c>
      <c r="E83" s="46" t="s">
        <v>6</v>
      </c>
      <c r="F83" s="150" t="s">
        <v>11</v>
      </c>
      <c r="G83" s="291"/>
      <c r="H83" s="56">
        <v>20</v>
      </c>
      <c r="I83" s="56">
        <v>22</v>
      </c>
      <c r="J83" s="56">
        <v>21</v>
      </c>
      <c r="K83" s="56">
        <v>16</v>
      </c>
      <c r="L83" s="261">
        <f t="shared" si="5"/>
        <v>79</v>
      </c>
      <c r="M83" s="56">
        <v>23</v>
      </c>
      <c r="N83" s="56">
        <v>17</v>
      </c>
      <c r="O83" s="56">
        <v>23</v>
      </c>
      <c r="P83" s="56">
        <v>19</v>
      </c>
      <c r="Q83" s="261">
        <f t="shared" si="3"/>
        <v>161</v>
      </c>
      <c r="R83" s="56">
        <v>22</v>
      </c>
      <c r="S83" s="56">
        <v>18</v>
      </c>
      <c r="T83" s="56"/>
      <c r="U83" s="261">
        <f t="shared" si="4"/>
        <v>201</v>
      </c>
      <c r="V83" s="3"/>
      <c r="W83" s="3"/>
      <c r="X83" s="3"/>
    </row>
    <row r="84" spans="1:24" ht="21" customHeight="1" x14ac:dyDescent="0.4">
      <c r="A84" s="193">
        <v>48</v>
      </c>
      <c r="B84" s="51">
        <v>175</v>
      </c>
      <c r="C84" s="27" t="s">
        <v>488</v>
      </c>
      <c r="D84" s="284" t="s">
        <v>90</v>
      </c>
      <c r="E84" s="46" t="s">
        <v>10</v>
      </c>
      <c r="F84" s="150" t="s">
        <v>14</v>
      </c>
      <c r="G84" s="291"/>
      <c r="H84" s="56">
        <v>17</v>
      </c>
      <c r="I84" s="56">
        <v>22</v>
      </c>
      <c r="J84" s="56">
        <v>23</v>
      </c>
      <c r="K84" s="56">
        <v>21</v>
      </c>
      <c r="L84" s="261">
        <f t="shared" si="5"/>
        <v>83</v>
      </c>
      <c r="M84" s="56">
        <v>23</v>
      </c>
      <c r="N84" s="56">
        <v>20</v>
      </c>
      <c r="O84" s="56">
        <v>19</v>
      </c>
      <c r="P84" s="56">
        <v>20</v>
      </c>
      <c r="Q84" s="261">
        <f t="shared" si="3"/>
        <v>165</v>
      </c>
      <c r="R84" s="56">
        <v>19</v>
      </c>
      <c r="S84" s="56">
        <v>17</v>
      </c>
      <c r="T84" s="56"/>
      <c r="U84" s="261">
        <f t="shared" si="4"/>
        <v>201</v>
      </c>
      <c r="V84" s="3"/>
      <c r="W84" s="3"/>
      <c r="X84" s="3"/>
    </row>
    <row r="85" spans="1:24" ht="21" customHeight="1" x14ac:dyDescent="0.4">
      <c r="A85" s="193">
        <v>49</v>
      </c>
      <c r="B85" s="51">
        <v>122</v>
      </c>
      <c r="C85" s="27" t="s">
        <v>465</v>
      </c>
      <c r="D85" s="284" t="s">
        <v>436</v>
      </c>
      <c r="E85" s="46" t="s">
        <v>8</v>
      </c>
      <c r="F85" s="150" t="s">
        <v>11</v>
      </c>
      <c r="G85" s="291"/>
      <c r="H85" s="56">
        <v>21</v>
      </c>
      <c r="I85" s="56">
        <v>21</v>
      </c>
      <c r="J85" s="56">
        <v>21</v>
      </c>
      <c r="K85" s="56">
        <v>18</v>
      </c>
      <c r="L85" s="261">
        <f t="shared" si="5"/>
        <v>81</v>
      </c>
      <c r="M85" s="56">
        <v>18</v>
      </c>
      <c r="N85" s="56">
        <v>24</v>
      </c>
      <c r="O85" s="56">
        <v>22</v>
      </c>
      <c r="P85" s="56">
        <v>21</v>
      </c>
      <c r="Q85" s="261">
        <f t="shared" si="3"/>
        <v>166</v>
      </c>
      <c r="R85" s="56">
        <v>18</v>
      </c>
      <c r="S85" s="56">
        <v>17</v>
      </c>
      <c r="T85" s="56"/>
      <c r="U85" s="261">
        <f t="shared" si="4"/>
        <v>201</v>
      </c>
      <c r="V85" s="3"/>
      <c r="W85" s="3"/>
      <c r="X85" s="3"/>
    </row>
    <row r="86" spans="1:24" ht="21" customHeight="1" x14ac:dyDescent="0.4">
      <c r="A86" s="193">
        <v>50</v>
      </c>
      <c r="B86" s="51">
        <v>231</v>
      </c>
      <c r="C86" s="27" t="s">
        <v>517</v>
      </c>
      <c r="D86" s="284" t="s">
        <v>518</v>
      </c>
      <c r="E86" s="46" t="s">
        <v>10</v>
      </c>
      <c r="F86" s="150" t="s">
        <v>9</v>
      </c>
      <c r="G86" s="291"/>
      <c r="H86" s="56">
        <v>19</v>
      </c>
      <c r="I86" s="56">
        <v>21</v>
      </c>
      <c r="J86" s="56">
        <v>18</v>
      </c>
      <c r="K86" s="56">
        <v>21</v>
      </c>
      <c r="L86" s="261">
        <f t="shared" si="5"/>
        <v>79</v>
      </c>
      <c r="M86" s="56">
        <v>21</v>
      </c>
      <c r="N86" s="56">
        <v>23</v>
      </c>
      <c r="O86" s="56">
        <v>19</v>
      </c>
      <c r="P86" s="56">
        <v>19</v>
      </c>
      <c r="Q86" s="261">
        <f t="shared" si="3"/>
        <v>161</v>
      </c>
      <c r="R86" s="56" t="s">
        <v>610</v>
      </c>
      <c r="S86" s="56">
        <v>17</v>
      </c>
      <c r="T86" s="56"/>
      <c r="U86" s="261">
        <f>SUM(Q86:T86)+22</f>
        <v>200</v>
      </c>
      <c r="V86" s="3"/>
      <c r="W86" s="3"/>
      <c r="X86" s="3"/>
    </row>
    <row r="87" spans="1:24" ht="21" customHeight="1" x14ac:dyDescent="0.4">
      <c r="A87" s="193">
        <v>51</v>
      </c>
      <c r="B87" s="171">
        <v>332</v>
      </c>
      <c r="C87" s="30" t="s">
        <v>565</v>
      </c>
      <c r="D87" s="232" t="s">
        <v>90</v>
      </c>
      <c r="E87" s="292" t="s">
        <v>8</v>
      </c>
      <c r="F87" s="283" t="s">
        <v>14</v>
      </c>
      <c r="G87" s="291"/>
      <c r="H87" s="56">
        <v>22</v>
      </c>
      <c r="I87" s="56">
        <v>20</v>
      </c>
      <c r="J87" s="56">
        <v>18</v>
      </c>
      <c r="K87" s="56">
        <v>15</v>
      </c>
      <c r="L87" s="261">
        <f t="shared" si="5"/>
        <v>75</v>
      </c>
      <c r="M87" s="56">
        <v>22</v>
      </c>
      <c r="N87" s="56" t="s">
        <v>608</v>
      </c>
      <c r="O87" s="56">
        <v>18</v>
      </c>
      <c r="P87" s="56">
        <v>23</v>
      </c>
      <c r="Q87" s="261">
        <f>SUM(L87:P87)+19</f>
        <v>157</v>
      </c>
      <c r="R87" s="56">
        <v>21</v>
      </c>
      <c r="S87" s="56">
        <v>21</v>
      </c>
      <c r="T87" s="56"/>
      <c r="U87" s="261">
        <f t="shared" ref="U87:U100" si="6">SUM(Q87:T87)</f>
        <v>199</v>
      </c>
      <c r="V87" s="3"/>
      <c r="W87" s="3"/>
      <c r="X87" s="3"/>
    </row>
    <row r="88" spans="1:24" ht="21" customHeight="1" x14ac:dyDescent="0.4">
      <c r="A88" s="193">
        <v>52</v>
      </c>
      <c r="B88" s="51">
        <v>272</v>
      </c>
      <c r="C88" s="27" t="s">
        <v>543</v>
      </c>
      <c r="D88" s="284" t="s">
        <v>544</v>
      </c>
      <c r="E88" s="46" t="s">
        <v>39</v>
      </c>
      <c r="F88" s="150" t="s">
        <v>11</v>
      </c>
      <c r="G88" s="291"/>
      <c r="H88" s="56">
        <v>19</v>
      </c>
      <c r="I88" s="56">
        <v>24</v>
      </c>
      <c r="J88" s="56">
        <v>20</v>
      </c>
      <c r="K88" s="56">
        <v>19</v>
      </c>
      <c r="L88" s="261">
        <f t="shared" si="5"/>
        <v>82</v>
      </c>
      <c r="M88" s="56">
        <v>19</v>
      </c>
      <c r="N88" s="56">
        <v>20</v>
      </c>
      <c r="O88" s="56">
        <v>18</v>
      </c>
      <c r="P88" s="56">
        <v>17</v>
      </c>
      <c r="Q88" s="261">
        <f>SUM(L88:P88)</f>
        <v>156</v>
      </c>
      <c r="R88" s="56">
        <v>21</v>
      </c>
      <c r="S88" s="56">
        <v>21</v>
      </c>
      <c r="T88" s="56"/>
      <c r="U88" s="261">
        <f t="shared" si="6"/>
        <v>198</v>
      </c>
      <c r="V88" s="3"/>
      <c r="W88" s="3"/>
      <c r="X88" s="3"/>
    </row>
    <row r="89" spans="1:24" ht="21" customHeight="1" x14ac:dyDescent="0.4">
      <c r="A89" s="193">
        <v>53</v>
      </c>
      <c r="B89" s="51">
        <v>140</v>
      </c>
      <c r="C89" s="27" t="s">
        <v>474</v>
      </c>
      <c r="D89" s="284" t="s">
        <v>475</v>
      </c>
      <c r="E89" s="46" t="s">
        <v>39</v>
      </c>
      <c r="F89" s="150" t="s">
        <v>11</v>
      </c>
      <c r="G89" s="291"/>
      <c r="H89" s="56">
        <v>20</v>
      </c>
      <c r="I89" s="56">
        <v>21</v>
      </c>
      <c r="J89" s="56">
        <v>22</v>
      </c>
      <c r="K89" s="56">
        <v>17</v>
      </c>
      <c r="L89" s="261">
        <f t="shared" si="5"/>
        <v>80</v>
      </c>
      <c r="M89" s="56">
        <v>19</v>
      </c>
      <c r="N89" s="56" t="s">
        <v>609</v>
      </c>
      <c r="O89" s="56">
        <v>20</v>
      </c>
      <c r="P89" s="56">
        <v>20</v>
      </c>
      <c r="Q89" s="261">
        <f>SUM(L89:P89)+16</f>
        <v>155</v>
      </c>
      <c r="R89" s="56">
        <v>16</v>
      </c>
      <c r="S89" s="56">
        <v>21</v>
      </c>
      <c r="T89" s="56"/>
      <c r="U89" s="261">
        <f t="shared" si="6"/>
        <v>192</v>
      </c>
      <c r="V89" s="3"/>
      <c r="W89" s="3"/>
      <c r="X89" s="3"/>
    </row>
    <row r="90" spans="1:24" ht="21" customHeight="1" x14ac:dyDescent="0.4">
      <c r="A90" s="193">
        <v>54</v>
      </c>
      <c r="B90" s="171">
        <v>324</v>
      </c>
      <c r="C90" s="30" t="s">
        <v>560</v>
      </c>
      <c r="D90" s="232" t="s">
        <v>561</v>
      </c>
      <c r="E90" s="48" t="s">
        <v>8</v>
      </c>
      <c r="F90" s="283" t="s">
        <v>14</v>
      </c>
      <c r="G90" s="291"/>
      <c r="H90" s="56">
        <v>21</v>
      </c>
      <c r="I90" s="56">
        <v>19</v>
      </c>
      <c r="J90" s="56">
        <v>18</v>
      </c>
      <c r="K90" s="56">
        <v>21</v>
      </c>
      <c r="L90" s="261">
        <f t="shared" si="5"/>
        <v>79</v>
      </c>
      <c r="M90" s="56">
        <v>16</v>
      </c>
      <c r="N90" s="56">
        <v>16</v>
      </c>
      <c r="O90" s="56">
        <v>21</v>
      </c>
      <c r="P90" s="56">
        <v>19</v>
      </c>
      <c r="Q90" s="261">
        <f t="shared" ref="Q90:Q100" si="7">SUM(L90:P90)</f>
        <v>151</v>
      </c>
      <c r="R90" s="56">
        <v>19</v>
      </c>
      <c r="S90" s="56">
        <v>18</v>
      </c>
      <c r="T90" s="56"/>
      <c r="U90" s="261">
        <f t="shared" si="6"/>
        <v>188</v>
      </c>
      <c r="V90" s="3"/>
      <c r="W90" s="3"/>
      <c r="X90" s="3"/>
    </row>
    <row r="91" spans="1:24" ht="21" customHeight="1" x14ac:dyDescent="0.4">
      <c r="A91" s="193">
        <v>55</v>
      </c>
      <c r="B91" s="51">
        <v>178</v>
      </c>
      <c r="C91" s="27" t="s">
        <v>489</v>
      </c>
      <c r="D91" s="284" t="s">
        <v>169</v>
      </c>
      <c r="E91" s="46" t="s">
        <v>6</v>
      </c>
      <c r="F91" s="150" t="s">
        <v>14</v>
      </c>
      <c r="G91" s="291"/>
      <c r="H91" s="56">
        <v>20</v>
      </c>
      <c r="I91" s="56">
        <v>21</v>
      </c>
      <c r="J91" s="56">
        <v>19</v>
      </c>
      <c r="K91" s="56">
        <v>17</v>
      </c>
      <c r="L91" s="261">
        <f t="shared" si="5"/>
        <v>77</v>
      </c>
      <c r="M91" s="56">
        <v>20</v>
      </c>
      <c r="N91" s="56">
        <v>16</v>
      </c>
      <c r="O91" s="56">
        <v>15</v>
      </c>
      <c r="P91" s="56">
        <v>20</v>
      </c>
      <c r="Q91" s="261">
        <f t="shared" si="7"/>
        <v>148</v>
      </c>
      <c r="R91" s="56">
        <v>18</v>
      </c>
      <c r="S91" s="56">
        <v>20</v>
      </c>
      <c r="T91" s="56"/>
      <c r="U91" s="261">
        <f t="shared" si="6"/>
        <v>186</v>
      </c>
      <c r="V91" s="3"/>
      <c r="W91" s="3"/>
      <c r="X91" s="3"/>
    </row>
    <row r="92" spans="1:24" ht="21" customHeight="1" x14ac:dyDescent="0.4">
      <c r="A92" s="193">
        <v>56</v>
      </c>
      <c r="B92" s="51">
        <v>217</v>
      </c>
      <c r="C92" s="27" t="s">
        <v>505</v>
      </c>
      <c r="D92" s="284" t="s">
        <v>506</v>
      </c>
      <c r="E92" s="46" t="s">
        <v>8</v>
      </c>
      <c r="F92" s="150" t="s">
        <v>14</v>
      </c>
      <c r="G92" s="291"/>
      <c r="H92" s="56">
        <v>16</v>
      </c>
      <c r="I92" s="56">
        <v>17</v>
      </c>
      <c r="J92" s="56">
        <v>21</v>
      </c>
      <c r="K92" s="56">
        <v>20</v>
      </c>
      <c r="L92" s="261">
        <f t="shared" si="5"/>
        <v>74</v>
      </c>
      <c r="M92" s="56">
        <v>17</v>
      </c>
      <c r="N92" s="56">
        <v>18</v>
      </c>
      <c r="O92" s="56">
        <v>20</v>
      </c>
      <c r="P92" s="56">
        <v>14</v>
      </c>
      <c r="Q92" s="261">
        <f t="shared" si="7"/>
        <v>143</v>
      </c>
      <c r="R92" s="56">
        <v>18</v>
      </c>
      <c r="S92" s="56">
        <v>23</v>
      </c>
      <c r="T92" s="56"/>
      <c r="U92" s="261">
        <f t="shared" si="6"/>
        <v>184</v>
      </c>
      <c r="V92" s="3"/>
      <c r="W92" s="3"/>
      <c r="X92" s="3"/>
    </row>
    <row r="93" spans="1:24" ht="21" customHeight="1" x14ac:dyDescent="0.4">
      <c r="A93" s="193">
        <v>57</v>
      </c>
      <c r="B93" s="51">
        <v>209</v>
      </c>
      <c r="C93" s="27" t="s">
        <v>498</v>
      </c>
      <c r="D93" s="284" t="s">
        <v>499</v>
      </c>
      <c r="E93" s="46" t="s">
        <v>170</v>
      </c>
      <c r="F93" s="150" t="s">
        <v>11</v>
      </c>
      <c r="G93" s="291" t="s">
        <v>263</v>
      </c>
      <c r="H93" s="56">
        <v>19</v>
      </c>
      <c r="I93" s="56">
        <v>15</v>
      </c>
      <c r="J93" s="56">
        <v>20</v>
      </c>
      <c r="K93" s="56">
        <v>18</v>
      </c>
      <c r="L93" s="261">
        <f t="shared" si="5"/>
        <v>72</v>
      </c>
      <c r="M93" s="56">
        <v>19</v>
      </c>
      <c r="N93" s="56">
        <v>18</v>
      </c>
      <c r="O93" s="56">
        <v>20</v>
      </c>
      <c r="P93" s="56">
        <v>18</v>
      </c>
      <c r="Q93" s="261">
        <f t="shared" si="7"/>
        <v>147</v>
      </c>
      <c r="R93" s="56">
        <v>20</v>
      </c>
      <c r="S93" s="56">
        <v>11</v>
      </c>
      <c r="T93" s="56"/>
      <c r="U93" s="261">
        <f t="shared" si="6"/>
        <v>178</v>
      </c>
      <c r="V93" s="3"/>
      <c r="W93" s="3"/>
      <c r="X93" s="3"/>
    </row>
    <row r="94" spans="1:24" ht="21" customHeight="1" x14ac:dyDescent="0.4">
      <c r="A94" s="193">
        <v>58</v>
      </c>
      <c r="B94" s="51">
        <v>250</v>
      </c>
      <c r="C94" s="27" t="s">
        <v>529</v>
      </c>
      <c r="D94" s="284" t="s">
        <v>525</v>
      </c>
      <c r="E94" s="45" t="s">
        <v>77</v>
      </c>
      <c r="F94" s="266" t="s">
        <v>44</v>
      </c>
      <c r="G94" s="291"/>
      <c r="H94" s="56">
        <v>17</v>
      </c>
      <c r="I94" s="56">
        <v>20</v>
      </c>
      <c r="J94" s="56">
        <v>17</v>
      </c>
      <c r="K94" s="56">
        <v>16</v>
      </c>
      <c r="L94" s="261">
        <f t="shared" si="5"/>
        <v>70</v>
      </c>
      <c r="M94" s="56">
        <v>18</v>
      </c>
      <c r="N94" s="56">
        <v>18</v>
      </c>
      <c r="O94" s="56">
        <v>15</v>
      </c>
      <c r="P94" s="56">
        <v>15</v>
      </c>
      <c r="Q94" s="261">
        <f t="shared" si="7"/>
        <v>136</v>
      </c>
      <c r="R94" s="56">
        <v>16</v>
      </c>
      <c r="S94" s="56">
        <v>14</v>
      </c>
      <c r="T94" s="56"/>
      <c r="U94" s="261">
        <f t="shared" si="6"/>
        <v>166</v>
      </c>
      <c r="V94" s="3"/>
      <c r="W94" s="3"/>
      <c r="X94" s="3"/>
    </row>
    <row r="95" spans="1:24" ht="21" customHeight="1" x14ac:dyDescent="0.4">
      <c r="A95" s="193">
        <v>59</v>
      </c>
      <c r="B95" s="51">
        <v>230</v>
      </c>
      <c r="C95" s="27" t="s">
        <v>514</v>
      </c>
      <c r="D95" s="284" t="s">
        <v>516</v>
      </c>
      <c r="E95" s="46" t="s">
        <v>8</v>
      </c>
      <c r="F95" s="150" t="s">
        <v>14</v>
      </c>
      <c r="G95" s="291"/>
      <c r="H95" s="56">
        <v>14</v>
      </c>
      <c r="I95" s="56">
        <v>20</v>
      </c>
      <c r="J95" s="56">
        <v>17</v>
      </c>
      <c r="K95" s="56">
        <v>15</v>
      </c>
      <c r="L95" s="261">
        <f t="shared" si="5"/>
        <v>66</v>
      </c>
      <c r="M95" s="56">
        <v>19</v>
      </c>
      <c r="N95" s="56">
        <v>14</v>
      </c>
      <c r="O95" s="56">
        <v>11</v>
      </c>
      <c r="P95" s="56">
        <v>17</v>
      </c>
      <c r="Q95" s="261">
        <f t="shared" si="7"/>
        <v>127</v>
      </c>
      <c r="R95" s="56">
        <v>14</v>
      </c>
      <c r="S95" s="56">
        <v>15</v>
      </c>
      <c r="T95" s="56"/>
      <c r="U95" s="261">
        <f t="shared" si="6"/>
        <v>156</v>
      </c>
      <c r="V95" s="3"/>
      <c r="W95" s="3"/>
      <c r="X95" s="3"/>
    </row>
    <row r="96" spans="1:24" ht="21" customHeight="1" x14ac:dyDescent="0.4">
      <c r="A96" s="193">
        <v>60</v>
      </c>
      <c r="B96" s="51">
        <v>213</v>
      </c>
      <c r="C96" s="27" t="s">
        <v>501</v>
      </c>
      <c r="D96" s="284" t="s">
        <v>502</v>
      </c>
      <c r="E96" s="46" t="s">
        <v>12</v>
      </c>
      <c r="F96" s="150" t="s">
        <v>14</v>
      </c>
      <c r="G96" s="291"/>
      <c r="H96" s="56">
        <v>15</v>
      </c>
      <c r="I96" s="56">
        <v>16</v>
      </c>
      <c r="J96" s="56">
        <v>10</v>
      </c>
      <c r="K96" s="56">
        <v>10</v>
      </c>
      <c r="L96" s="261">
        <f t="shared" si="5"/>
        <v>51</v>
      </c>
      <c r="M96" s="56">
        <v>16</v>
      </c>
      <c r="N96" s="56">
        <v>13</v>
      </c>
      <c r="O96" s="56">
        <v>16</v>
      </c>
      <c r="P96" s="56">
        <v>9</v>
      </c>
      <c r="Q96" s="261">
        <f t="shared" si="7"/>
        <v>105</v>
      </c>
      <c r="R96" s="56">
        <v>16</v>
      </c>
      <c r="S96" s="56">
        <v>9</v>
      </c>
      <c r="T96" s="56"/>
      <c r="U96" s="261">
        <f t="shared" si="6"/>
        <v>130</v>
      </c>
      <c r="V96" s="2" t="s">
        <v>615</v>
      </c>
      <c r="W96" s="3"/>
      <c r="X96" s="3"/>
    </row>
    <row r="97" spans="1:24" ht="21" customHeight="1" x14ac:dyDescent="0.4">
      <c r="A97" s="193">
        <v>61</v>
      </c>
      <c r="B97" s="171">
        <v>334</v>
      </c>
      <c r="C97" s="30" t="s">
        <v>568</v>
      </c>
      <c r="D97" s="232" t="s">
        <v>569</v>
      </c>
      <c r="E97" s="292" t="s">
        <v>6</v>
      </c>
      <c r="F97" s="283" t="s">
        <v>14</v>
      </c>
      <c r="G97" s="293"/>
      <c r="H97" s="56" t="s">
        <v>599</v>
      </c>
      <c r="I97" s="56">
        <v>15</v>
      </c>
      <c r="J97" s="56">
        <v>12</v>
      </c>
      <c r="K97" s="56">
        <v>12</v>
      </c>
      <c r="L97" s="261">
        <f>SUM(I97:K97)+16</f>
        <v>55</v>
      </c>
      <c r="M97" s="56" t="s">
        <v>602</v>
      </c>
      <c r="N97" s="56">
        <v>17</v>
      </c>
      <c r="O97" s="56">
        <v>12</v>
      </c>
      <c r="P97" s="56">
        <v>12</v>
      </c>
      <c r="Q97" s="261">
        <f t="shared" si="7"/>
        <v>96</v>
      </c>
      <c r="R97" s="56">
        <v>11</v>
      </c>
      <c r="S97" s="56">
        <v>10</v>
      </c>
      <c r="T97" s="56"/>
      <c r="U97" s="261">
        <f t="shared" si="6"/>
        <v>117</v>
      </c>
      <c r="V97" s="2"/>
      <c r="W97" s="3"/>
      <c r="X97" s="3"/>
    </row>
    <row r="98" spans="1:24" ht="21" customHeight="1" x14ac:dyDescent="0.4">
      <c r="A98" s="193">
        <v>62</v>
      </c>
      <c r="B98" s="51">
        <v>226</v>
      </c>
      <c r="C98" s="27" t="s">
        <v>129</v>
      </c>
      <c r="D98" s="284" t="s">
        <v>130</v>
      </c>
      <c r="E98" s="46" t="s">
        <v>8</v>
      </c>
      <c r="F98" s="150" t="s">
        <v>13</v>
      </c>
      <c r="G98" s="291"/>
      <c r="H98" s="56">
        <v>13</v>
      </c>
      <c r="I98" s="56">
        <v>12</v>
      </c>
      <c r="J98" s="56">
        <v>17</v>
      </c>
      <c r="K98" s="56">
        <v>15</v>
      </c>
      <c r="L98" s="261">
        <f>SUM(H98:K98)</f>
        <v>57</v>
      </c>
      <c r="M98" s="56">
        <v>15</v>
      </c>
      <c r="N98" s="56">
        <v>13</v>
      </c>
      <c r="O98" s="56">
        <v>16</v>
      </c>
      <c r="P98" s="56">
        <v>15</v>
      </c>
      <c r="Q98" s="261">
        <f t="shared" si="7"/>
        <v>116</v>
      </c>
      <c r="R98" s="56">
        <v>0</v>
      </c>
      <c r="S98" s="56">
        <v>0</v>
      </c>
      <c r="T98" s="56"/>
      <c r="U98" s="261">
        <f t="shared" si="6"/>
        <v>116</v>
      </c>
      <c r="V98" s="2"/>
      <c r="W98" s="3"/>
      <c r="X98" s="3"/>
    </row>
    <row r="99" spans="1:24" ht="21" customHeight="1" x14ac:dyDescent="0.4">
      <c r="A99" s="193">
        <v>63</v>
      </c>
      <c r="B99" s="51">
        <v>215</v>
      </c>
      <c r="C99" s="27" t="s">
        <v>501</v>
      </c>
      <c r="D99" s="284" t="s">
        <v>504</v>
      </c>
      <c r="E99" s="46" t="s">
        <v>12</v>
      </c>
      <c r="F99" s="150" t="s">
        <v>14</v>
      </c>
      <c r="G99" s="291"/>
      <c r="H99" s="56">
        <v>10</v>
      </c>
      <c r="I99" s="56">
        <v>9</v>
      </c>
      <c r="J99" s="56">
        <v>10</v>
      </c>
      <c r="K99" s="56">
        <v>10</v>
      </c>
      <c r="L99" s="261">
        <f>SUM(H99:K99)</f>
        <v>39</v>
      </c>
      <c r="M99" s="56">
        <v>9</v>
      </c>
      <c r="N99" s="56">
        <v>14</v>
      </c>
      <c r="O99" s="56">
        <v>8</v>
      </c>
      <c r="P99" s="56">
        <v>7</v>
      </c>
      <c r="Q99" s="261">
        <f t="shared" si="7"/>
        <v>77</v>
      </c>
      <c r="R99" s="56">
        <v>6</v>
      </c>
      <c r="S99" s="56">
        <v>10</v>
      </c>
      <c r="T99" s="56"/>
      <c r="U99" s="261">
        <f t="shared" si="6"/>
        <v>93</v>
      </c>
      <c r="V99" s="2"/>
      <c r="W99" s="3"/>
      <c r="X99" s="3"/>
    </row>
    <row r="100" spans="1:24" ht="21" customHeight="1" thickBot="1" x14ac:dyDescent="0.45">
      <c r="A100" s="197">
        <v>64</v>
      </c>
      <c r="B100" s="302">
        <v>323</v>
      </c>
      <c r="C100" s="299" t="s">
        <v>559</v>
      </c>
      <c r="D100" s="303" t="s">
        <v>115</v>
      </c>
      <c r="E100" s="304" t="s">
        <v>6</v>
      </c>
      <c r="F100" s="300" t="s">
        <v>14</v>
      </c>
      <c r="G100" s="294"/>
      <c r="H100" s="58">
        <v>7</v>
      </c>
      <c r="I100" s="58">
        <v>10</v>
      </c>
      <c r="J100" s="58">
        <v>14</v>
      </c>
      <c r="K100" s="58">
        <v>14</v>
      </c>
      <c r="L100" s="262">
        <f>SUM(H100:K100)</f>
        <v>45</v>
      </c>
      <c r="M100" s="58">
        <v>0</v>
      </c>
      <c r="N100" s="58">
        <v>0</v>
      </c>
      <c r="O100" s="58">
        <v>0</v>
      </c>
      <c r="P100" s="58">
        <v>0</v>
      </c>
      <c r="Q100" s="262">
        <f t="shared" si="7"/>
        <v>45</v>
      </c>
      <c r="R100" s="58">
        <v>0</v>
      </c>
      <c r="S100" s="58">
        <v>0</v>
      </c>
      <c r="T100" s="58"/>
      <c r="U100" s="262">
        <f t="shared" si="6"/>
        <v>45</v>
      </c>
      <c r="V100" s="2" t="s">
        <v>615</v>
      </c>
      <c r="W100" s="3"/>
      <c r="X100" s="3"/>
    </row>
    <row r="101" spans="1:24" ht="18" x14ac:dyDescent="0.4">
      <c r="A101" s="267"/>
      <c r="B101" s="77" t="s">
        <v>333</v>
      </c>
      <c r="C101" s="112" t="s">
        <v>334</v>
      </c>
      <c r="D101" s="80" t="s">
        <v>335</v>
      </c>
      <c r="E101" s="3"/>
      <c r="F101" s="113">
        <v>-3</v>
      </c>
      <c r="G101" s="281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72"/>
      <c r="T101" s="222"/>
      <c r="U101" s="222"/>
      <c r="V101" s="273"/>
      <c r="W101" s="273"/>
      <c r="X101" s="273"/>
    </row>
    <row r="102" spans="1:24" ht="18" x14ac:dyDescent="0.4">
      <c r="A102" s="267"/>
      <c r="B102" s="77" t="s">
        <v>336</v>
      </c>
      <c r="C102" s="112" t="s">
        <v>337</v>
      </c>
      <c r="D102" s="80" t="s">
        <v>338</v>
      </c>
      <c r="E102" s="3"/>
      <c r="F102" s="113">
        <v>-1</v>
      </c>
      <c r="G102" s="281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72"/>
      <c r="T102" s="222"/>
      <c r="U102" s="222"/>
      <c r="V102" s="273"/>
      <c r="W102" s="273"/>
      <c r="X102" s="273"/>
    </row>
    <row r="103" spans="1:24" ht="18" x14ac:dyDescent="0.4">
      <c r="A103" s="267"/>
      <c r="B103" s="77"/>
      <c r="C103" s="112"/>
      <c r="D103" s="80"/>
      <c r="E103" s="3"/>
      <c r="F103" s="113"/>
      <c r="G103" s="281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72"/>
      <c r="T103" s="222"/>
      <c r="U103" s="222"/>
      <c r="V103" s="273"/>
      <c r="W103" s="273"/>
      <c r="X103" s="273"/>
    </row>
    <row r="104" spans="1:24" ht="18" x14ac:dyDescent="0.4">
      <c r="A104" s="267"/>
      <c r="B104" s="268"/>
      <c r="C104" s="269"/>
      <c r="D104" s="269"/>
      <c r="E104" s="270"/>
      <c r="F104" s="270"/>
      <c r="G104" s="271"/>
      <c r="H104" s="267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72"/>
      <c r="T104" s="222"/>
      <c r="U104" s="222"/>
      <c r="V104" s="273"/>
      <c r="W104" s="273"/>
      <c r="X104" s="273"/>
    </row>
    <row r="105" spans="1:24" ht="20" x14ac:dyDescent="0.4">
      <c r="A105" s="6"/>
      <c r="B105" s="3"/>
      <c r="C105" s="2"/>
      <c r="D105" s="8"/>
      <c r="E105" s="24"/>
      <c r="F105" s="8"/>
      <c r="G105" s="8"/>
      <c r="H105" s="6"/>
      <c r="I105" s="8"/>
      <c r="J105" s="13" t="s">
        <v>16</v>
      </c>
      <c r="K105" s="8"/>
      <c r="L105" s="8"/>
      <c r="M105" s="8"/>
      <c r="N105" s="8"/>
      <c r="O105" s="8"/>
      <c r="P105" s="8"/>
      <c r="Q105" s="8"/>
      <c r="R105" s="8"/>
      <c r="S105" s="3"/>
      <c r="T105" s="8"/>
      <c r="U105" s="8"/>
      <c r="V105" s="3"/>
      <c r="W105" s="3"/>
      <c r="X105" s="3"/>
    </row>
    <row r="106" spans="1:24" ht="20" x14ac:dyDescent="0.4">
      <c r="A106" s="6"/>
      <c r="B106" s="3"/>
      <c r="C106" s="2"/>
      <c r="D106" s="8"/>
      <c r="E106" s="24"/>
      <c r="F106" s="8"/>
      <c r="G106" s="8"/>
      <c r="H106" s="6"/>
      <c r="I106" s="8"/>
      <c r="J106" s="13" t="s">
        <v>601</v>
      </c>
      <c r="K106" s="8"/>
      <c r="L106" s="8"/>
      <c r="M106" s="8"/>
      <c r="N106" s="8"/>
      <c r="O106" s="8"/>
      <c r="P106" s="8"/>
      <c r="Q106" s="8"/>
      <c r="R106" s="8"/>
      <c r="S106" s="3"/>
      <c r="T106" s="8"/>
      <c r="U106" s="8"/>
      <c r="V106" s="3"/>
      <c r="W106" s="3"/>
      <c r="X106" s="3"/>
    </row>
    <row r="107" spans="1:24" ht="20" x14ac:dyDescent="0.4">
      <c r="A107" s="6"/>
      <c r="B107" s="3"/>
      <c r="C107" s="3"/>
      <c r="D107" s="3"/>
      <c r="E107" s="3"/>
      <c r="F107" s="3"/>
      <c r="G107" s="8"/>
      <c r="H107" s="6"/>
      <c r="I107" s="8"/>
      <c r="J107" s="13" t="s">
        <v>458</v>
      </c>
      <c r="K107" s="8"/>
      <c r="L107" s="8"/>
      <c r="M107" s="8"/>
      <c r="N107" s="8"/>
      <c r="O107" s="8"/>
      <c r="P107" s="8"/>
      <c r="Q107" s="8"/>
      <c r="R107" s="8"/>
      <c r="S107" s="3"/>
      <c r="T107" s="8"/>
      <c r="U107" s="8"/>
      <c r="V107" s="3"/>
      <c r="W107" s="3"/>
      <c r="X107" s="3"/>
    </row>
    <row r="108" spans="1:24" ht="20" x14ac:dyDescent="0.4">
      <c r="A108" s="6"/>
      <c r="B108" s="3"/>
      <c r="C108" s="3"/>
      <c r="D108" s="3"/>
      <c r="E108" s="3"/>
      <c r="F108" s="3"/>
      <c r="G108" s="8"/>
      <c r="H108" s="6"/>
      <c r="I108" s="8"/>
      <c r="J108" s="13"/>
      <c r="K108" s="8"/>
      <c r="L108" s="8"/>
      <c r="M108" s="8"/>
      <c r="N108" s="8"/>
      <c r="O108" s="8"/>
      <c r="P108" s="8"/>
      <c r="Q108" s="8"/>
      <c r="R108" s="8"/>
      <c r="S108" s="3"/>
      <c r="T108" s="8"/>
      <c r="U108" s="8"/>
      <c r="V108" s="3"/>
      <c r="W108" s="3"/>
      <c r="X108" s="3"/>
    </row>
    <row r="109" spans="1:24" ht="20" hidden="1" x14ac:dyDescent="0.4">
      <c r="A109" s="221" t="s">
        <v>339</v>
      </c>
      <c r="B109" s="3"/>
      <c r="C109" s="3"/>
      <c r="D109" s="3"/>
      <c r="E109" s="3"/>
      <c r="F109" s="3"/>
      <c r="G109" s="8"/>
      <c r="H109" s="6"/>
      <c r="I109" s="8"/>
      <c r="J109" s="13"/>
      <c r="K109" s="8"/>
      <c r="L109" s="8"/>
      <c r="M109" s="8"/>
      <c r="N109" s="8"/>
      <c r="O109" s="8"/>
      <c r="P109" s="8"/>
      <c r="Q109" s="8"/>
      <c r="R109" s="8"/>
      <c r="S109" s="3"/>
      <c r="T109" s="8"/>
      <c r="U109" s="8"/>
      <c r="V109" s="3"/>
      <c r="W109" s="3"/>
      <c r="X109" s="3"/>
    </row>
    <row r="110" spans="1:24" ht="20" hidden="1" x14ac:dyDescent="0.4">
      <c r="A110" s="221" t="s">
        <v>340</v>
      </c>
      <c r="B110" s="3"/>
      <c r="C110" s="3"/>
      <c r="D110" s="3"/>
      <c r="E110" s="3"/>
      <c r="F110" s="3"/>
      <c r="G110" s="8"/>
      <c r="H110" s="6"/>
      <c r="I110" s="8"/>
      <c r="J110" s="13"/>
      <c r="K110" s="8"/>
      <c r="L110" s="8"/>
      <c r="M110" s="8"/>
      <c r="N110" s="8"/>
      <c r="O110" s="8"/>
      <c r="P110" s="8"/>
      <c r="Q110" s="8"/>
      <c r="R110" s="8"/>
      <c r="S110" s="3"/>
      <c r="T110" s="8"/>
      <c r="U110" s="8"/>
      <c r="V110" s="3"/>
      <c r="W110" s="3"/>
      <c r="X110" s="3"/>
    </row>
    <row r="111" spans="1:24" ht="20" hidden="1" x14ac:dyDescent="0.4">
      <c r="A111" s="221" t="s">
        <v>341</v>
      </c>
      <c r="B111" s="3"/>
      <c r="C111" s="3"/>
      <c r="D111" s="3"/>
      <c r="E111" s="3"/>
      <c r="F111" s="3"/>
      <c r="G111" s="8"/>
      <c r="H111" s="6"/>
      <c r="I111" s="8"/>
      <c r="J111" s="13"/>
      <c r="K111" s="8"/>
      <c r="L111" s="8"/>
      <c r="M111" s="8"/>
      <c r="N111" s="8"/>
      <c r="O111" s="8"/>
      <c r="P111" s="8"/>
      <c r="Q111" s="8"/>
      <c r="R111" s="8"/>
      <c r="S111" s="3"/>
      <c r="T111" s="8"/>
      <c r="U111" s="8"/>
      <c r="V111" s="3"/>
      <c r="W111" s="3"/>
      <c r="X111" s="3"/>
    </row>
    <row r="112" spans="1:24" ht="20" hidden="1" x14ac:dyDescent="0.4">
      <c r="A112" s="221"/>
      <c r="B112" s="3"/>
      <c r="C112" s="3"/>
      <c r="D112" s="3"/>
      <c r="E112" s="3"/>
      <c r="F112" s="3"/>
      <c r="G112" s="8"/>
      <c r="H112" s="6"/>
      <c r="I112" s="8"/>
      <c r="J112" s="13"/>
      <c r="K112" s="8"/>
      <c r="L112" s="8"/>
      <c r="M112" s="8"/>
      <c r="N112" s="8"/>
      <c r="O112" s="8"/>
      <c r="P112" s="8"/>
      <c r="Q112" s="8"/>
      <c r="R112" s="8"/>
      <c r="S112" s="3"/>
      <c r="T112" s="8"/>
      <c r="U112" s="8"/>
      <c r="V112" s="3"/>
      <c r="W112" s="3"/>
      <c r="X112" s="3"/>
    </row>
    <row r="113" spans="1:24" ht="20" hidden="1" x14ac:dyDescent="0.4">
      <c r="A113" s="221" t="s">
        <v>342</v>
      </c>
      <c r="B113" s="3"/>
      <c r="C113" s="3"/>
      <c r="D113" s="3"/>
      <c r="E113" s="3"/>
      <c r="F113" s="3"/>
      <c r="G113" s="8"/>
      <c r="H113" s="6"/>
      <c r="I113" s="8"/>
      <c r="J113" s="13"/>
      <c r="K113" s="8"/>
      <c r="L113" s="8"/>
      <c r="M113" s="8"/>
      <c r="N113" s="8"/>
      <c r="O113" s="8"/>
      <c r="P113" s="8"/>
      <c r="Q113" s="8"/>
      <c r="R113" s="8"/>
      <c r="S113" s="3"/>
      <c r="T113" s="8"/>
      <c r="U113" s="8"/>
      <c r="V113" s="3"/>
      <c r="W113" s="3"/>
      <c r="X113" s="3"/>
    </row>
    <row r="114" spans="1:24" ht="20" hidden="1" x14ac:dyDescent="0.4">
      <c r="A114" s="221" t="s">
        <v>340</v>
      </c>
      <c r="B114" s="3"/>
      <c r="C114" s="3"/>
      <c r="D114" s="3"/>
      <c r="E114" s="3"/>
      <c r="F114" s="3"/>
      <c r="G114" s="8"/>
      <c r="H114" s="6"/>
      <c r="I114" s="8"/>
      <c r="J114" s="13"/>
      <c r="K114" s="8"/>
      <c r="L114" s="8"/>
      <c r="M114" s="8"/>
      <c r="N114" s="8"/>
      <c r="O114" s="8"/>
      <c r="P114" s="8"/>
      <c r="Q114" s="8"/>
      <c r="R114" s="8"/>
      <c r="S114" s="3"/>
      <c r="T114" s="8"/>
      <c r="U114" s="8"/>
      <c r="V114" s="3"/>
      <c r="W114" s="3"/>
      <c r="X114" s="3"/>
    </row>
    <row r="115" spans="1:24" ht="20" hidden="1" x14ac:dyDescent="0.4">
      <c r="A115" s="221" t="s">
        <v>341</v>
      </c>
      <c r="B115" s="3"/>
      <c r="C115" s="3"/>
      <c r="D115" s="3"/>
      <c r="E115" s="3"/>
      <c r="F115" s="3"/>
      <c r="G115" s="8"/>
      <c r="H115" s="6"/>
      <c r="I115" s="8"/>
      <c r="J115" s="13"/>
      <c r="K115" s="8"/>
      <c r="L115" s="8"/>
      <c r="M115" s="8"/>
      <c r="N115" s="8"/>
      <c r="O115" s="8"/>
      <c r="P115" s="8"/>
      <c r="Q115" s="8"/>
      <c r="R115" s="8"/>
      <c r="S115" s="3"/>
      <c r="T115" s="8"/>
      <c r="U115" s="8"/>
      <c r="V115" s="3"/>
      <c r="W115" s="3"/>
      <c r="X115" s="3"/>
    </row>
    <row r="116" spans="1:24" ht="18" hidden="1" x14ac:dyDescent="0.4">
      <c r="A116" s="6"/>
      <c r="B116" s="3"/>
      <c r="C116" s="3"/>
      <c r="D116" s="3"/>
      <c r="E116" s="3"/>
      <c r="F116" s="3"/>
      <c r="G116" s="8"/>
      <c r="H116" s="6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3"/>
      <c r="T116" s="8"/>
      <c r="U116" s="8"/>
      <c r="V116" s="3"/>
      <c r="W116" s="3"/>
      <c r="X116" s="3"/>
    </row>
    <row r="117" spans="1:24" ht="18" hidden="1" x14ac:dyDescent="0.4">
      <c r="A117" s="318" t="s">
        <v>344</v>
      </c>
      <c r="B117" s="318"/>
      <c r="C117" s="3"/>
      <c r="D117" s="3"/>
      <c r="E117" s="3"/>
      <c r="F117" s="3"/>
      <c r="G117" s="8"/>
      <c r="H117" s="6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3"/>
      <c r="T117" s="8"/>
      <c r="U117" s="8"/>
      <c r="V117" s="3"/>
      <c r="W117" s="3"/>
      <c r="X117" s="3"/>
    </row>
    <row r="118" spans="1:24" ht="18" hidden="1" x14ac:dyDescent="0.4">
      <c r="A118" s="6"/>
      <c r="B118" s="3"/>
      <c r="C118" s="3"/>
      <c r="D118" s="3"/>
      <c r="E118" s="3"/>
      <c r="F118" s="3"/>
      <c r="G118" s="8"/>
      <c r="H118" s="6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3"/>
      <c r="T118" s="8"/>
      <c r="U118" s="8"/>
      <c r="V118" s="3"/>
      <c r="W118" s="3"/>
      <c r="X118" s="3"/>
    </row>
    <row r="119" spans="1:24" ht="18" hidden="1" x14ac:dyDescent="0.4">
      <c r="A119" s="221" t="s">
        <v>353</v>
      </c>
      <c r="B119" s="3"/>
      <c r="C119" s="3"/>
      <c r="D119" s="3"/>
      <c r="E119" s="3"/>
      <c r="F119" s="3"/>
      <c r="G119" s="8"/>
      <c r="H119" s="6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3"/>
      <c r="T119" s="8"/>
      <c r="U119" s="8"/>
      <c r="V119" s="3"/>
      <c r="W119" s="3"/>
      <c r="X119" s="3"/>
    </row>
    <row r="120" spans="1:24" ht="18" hidden="1" x14ac:dyDescent="0.4">
      <c r="A120" s="221" t="s">
        <v>354</v>
      </c>
      <c r="B120" s="3"/>
      <c r="C120" s="3"/>
      <c r="D120" s="3"/>
      <c r="E120" s="3"/>
      <c r="F120" s="3"/>
      <c r="G120" s="8"/>
      <c r="H120" s="6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3"/>
      <c r="T120" s="8"/>
      <c r="U120" s="8"/>
      <c r="V120" s="3"/>
      <c r="W120" s="3"/>
      <c r="X120" s="3"/>
    </row>
    <row r="121" spans="1:24" ht="18" hidden="1" x14ac:dyDescent="0.4">
      <c r="A121" s="221" t="s">
        <v>355</v>
      </c>
      <c r="B121" s="3"/>
      <c r="C121" s="3"/>
      <c r="D121" s="3"/>
      <c r="E121" s="3"/>
      <c r="F121" s="3"/>
      <c r="G121" s="8"/>
      <c r="H121" s="6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3"/>
      <c r="T121" s="8"/>
      <c r="U121" s="8"/>
      <c r="V121" s="3"/>
      <c r="W121" s="3"/>
      <c r="X121" s="3"/>
    </row>
    <row r="122" spans="1:24" ht="18" hidden="1" x14ac:dyDescent="0.4">
      <c r="A122" s="221"/>
      <c r="B122" s="3"/>
      <c r="C122" s="3"/>
      <c r="D122" s="3"/>
      <c r="E122" s="3"/>
      <c r="F122" s="3"/>
      <c r="G122" s="8"/>
      <c r="H122" s="6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3"/>
      <c r="T122" s="8"/>
      <c r="U122" s="8"/>
      <c r="V122" s="3"/>
      <c r="W122" s="3"/>
      <c r="X122" s="3"/>
    </row>
    <row r="123" spans="1:24" ht="18" hidden="1" x14ac:dyDescent="0.4">
      <c r="A123" s="221" t="s">
        <v>362</v>
      </c>
      <c r="B123" s="3"/>
      <c r="C123" s="3"/>
      <c r="D123" s="3"/>
      <c r="E123" s="3"/>
      <c r="F123" s="3"/>
      <c r="G123" s="8"/>
      <c r="H123" s="6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3"/>
      <c r="T123" s="8"/>
      <c r="U123" s="8"/>
      <c r="V123" s="3"/>
      <c r="W123" s="3"/>
      <c r="X123" s="3"/>
    </row>
    <row r="124" spans="1:24" ht="18" hidden="1" x14ac:dyDescent="0.4">
      <c r="A124" s="295" t="s">
        <v>363</v>
      </c>
      <c r="B124" s="3"/>
      <c r="C124" s="3"/>
      <c r="D124" s="3"/>
      <c r="E124" s="3"/>
      <c r="F124" s="3"/>
      <c r="G124" s="8"/>
      <c r="H124" s="6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3"/>
      <c r="T124" s="8"/>
      <c r="U124" s="8"/>
      <c r="V124" s="3"/>
      <c r="W124" s="3"/>
      <c r="X124" s="3"/>
    </row>
    <row r="125" spans="1:24" ht="18" hidden="1" x14ac:dyDescent="0.4">
      <c r="A125" s="295" t="s">
        <v>364</v>
      </c>
      <c r="B125" s="3"/>
      <c r="C125" s="2"/>
      <c r="D125" s="8"/>
      <c r="E125" s="24"/>
      <c r="F125" s="8"/>
      <c r="G125" s="8"/>
      <c r="H125" s="6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3"/>
      <c r="T125" s="8"/>
      <c r="U125" s="8"/>
      <c r="V125" s="3"/>
      <c r="W125" s="3"/>
      <c r="X125" s="3"/>
    </row>
    <row r="126" spans="1:24" ht="18.5" thickBot="1" x14ac:dyDescent="0.45">
      <c r="A126" s="6"/>
      <c r="B126" s="3"/>
      <c r="C126" s="2"/>
      <c r="D126" s="8"/>
      <c r="E126" s="24"/>
      <c r="F126" s="8"/>
      <c r="G126" s="8"/>
      <c r="H126" s="6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3"/>
      <c r="T126" s="8"/>
      <c r="U126" s="8"/>
      <c r="V126" s="3"/>
      <c r="W126" s="3"/>
      <c r="X126" s="3"/>
    </row>
    <row r="127" spans="1:24" ht="18.5" thickBot="1" x14ac:dyDescent="0.45">
      <c r="A127" s="207" t="s">
        <v>0</v>
      </c>
      <c r="B127" s="208" t="s">
        <v>389</v>
      </c>
      <c r="C127" s="43" t="s">
        <v>2</v>
      </c>
      <c r="D127" s="206" t="s">
        <v>208</v>
      </c>
      <c r="E127" s="43" t="s">
        <v>3</v>
      </c>
      <c r="F127" s="39" t="s">
        <v>5</v>
      </c>
      <c r="G127" s="206" t="s">
        <v>209</v>
      </c>
      <c r="H127" s="43">
        <v>25</v>
      </c>
      <c r="I127" s="39">
        <v>50</v>
      </c>
      <c r="J127" s="39">
        <v>75</v>
      </c>
      <c r="K127" s="61">
        <v>100</v>
      </c>
      <c r="L127" s="260" t="s">
        <v>210</v>
      </c>
      <c r="M127" s="43">
        <v>125</v>
      </c>
      <c r="N127" s="39">
        <v>150</v>
      </c>
      <c r="O127" s="39">
        <v>175</v>
      </c>
      <c r="P127" s="60">
        <v>200</v>
      </c>
      <c r="Q127" s="260" t="s">
        <v>211</v>
      </c>
      <c r="R127" s="41">
        <v>225</v>
      </c>
      <c r="S127" s="258">
        <v>250</v>
      </c>
      <c r="T127" s="238" t="s">
        <v>388</v>
      </c>
      <c r="U127" s="263" t="s">
        <v>213</v>
      </c>
      <c r="V127" s="3"/>
      <c r="W127" s="3"/>
      <c r="X127" s="3"/>
    </row>
    <row r="128" spans="1:24" ht="18.5" thickBot="1" x14ac:dyDescent="0.45">
      <c r="A128" s="120">
        <v>1</v>
      </c>
      <c r="B128" s="118">
        <v>161</v>
      </c>
      <c r="C128" s="289" t="s">
        <v>482</v>
      </c>
      <c r="D128" s="284" t="s">
        <v>483</v>
      </c>
      <c r="E128" s="152" t="s">
        <v>8</v>
      </c>
      <c r="F128" s="150" t="s">
        <v>11</v>
      </c>
      <c r="G128" s="285"/>
      <c r="H128" s="74">
        <v>24</v>
      </c>
      <c r="I128" s="56">
        <v>25</v>
      </c>
      <c r="J128" s="56">
        <v>24</v>
      </c>
      <c r="K128" s="56">
        <v>25</v>
      </c>
      <c r="L128" s="261">
        <f t="shared" ref="L128:L143" si="8">SUM(H128:K128)</f>
        <v>98</v>
      </c>
      <c r="M128" s="56">
        <v>22</v>
      </c>
      <c r="N128" s="56">
        <v>24</v>
      </c>
      <c r="O128" s="56">
        <v>25</v>
      </c>
      <c r="P128" s="56">
        <v>23</v>
      </c>
      <c r="Q128" s="261">
        <f t="shared" ref="Q128:Q143" si="9">SUM(L128:P128)</f>
        <v>192</v>
      </c>
      <c r="R128" s="56">
        <v>25</v>
      </c>
      <c r="S128" s="56">
        <v>24</v>
      </c>
      <c r="T128" s="56"/>
      <c r="U128" s="261">
        <f t="shared" ref="U128:U143" si="10">SUM(Q128:T128)</f>
        <v>241</v>
      </c>
      <c r="V128" s="3"/>
      <c r="W128" s="3"/>
      <c r="X128" s="3"/>
    </row>
    <row r="129" spans="1:24" ht="18" x14ac:dyDescent="0.4">
      <c r="A129" s="65">
        <v>2</v>
      </c>
      <c r="B129" s="118">
        <v>259</v>
      </c>
      <c r="C129" s="289" t="s">
        <v>535</v>
      </c>
      <c r="D129" s="284" t="s">
        <v>536</v>
      </c>
      <c r="E129" s="150" t="s">
        <v>6</v>
      </c>
      <c r="F129" s="150" t="s">
        <v>7</v>
      </c>
      <c r="G129" s="285"/>
      <c r="H129" s="74">
        <v>25</v>
      </c>
      <c r="I129" s="56">
        <v>23</v>
      </c>
      <c r="J129" s="56">
        <v>25</v>
      </c>
      <c r="K129" s="56">
        <v>23</v>
      </c>
      <c r="L129" s="261">
        <f t="shared" si="8"/>
        <v>96</v>
      </c>
      <c r="M129" s="56">
        <v>25</v>
      </c>
      <c r="N129" s="56">
        <v>23</v>
      </c>
      <c r="O129" s="56">
        <v>25</v>
      </c>
      <c r="P129" s="56">
        <v>24</v>
      </c>
      <c r="Q129" s="261">
        <f t="shared" si="9"/>
        <v>193</v>
      </c>
      <c r="R129" s="56">
        <v>25</v>
      </c>
      <c r="S129" s="56">
        <v>23</v>
      </c>
      <c r="T129" s="56"/>
      <c r="U129" s="261">
        <f t="shared" si="10"/>
        <v>241</v>
      </c>
      <c r="V129" s="3"/>
      <c r="W129" s="3"/>
      <c r="X129" s="3"/>
    </row>
    <row r="130" spans="1:24" ht="18.5" thickBot="1" x14ac:dyDescent="0.45">
      <c r="A130" s="65">
        <v>3</v>
      </c>
      <c r="B130" s="118">
        <v>146</v>
      </c>
      <c r="C130" s="289" t="s">
        <v>155</v>
      </c>
      <c r="D130" s="284" t="s">
        <v>258</v>
      </c>
      <c r="E130" s="150" t="s">
        <v>6</v>
      </c>
      <c r="F130" s="150" t="s">
        <v>7</v>
      </c>
      <c r="G130" s="285"/>
      <c r="H130" s="74">
        <v>23</v>
      </c>
      <c r="I130" s="56">
        <v>24</v>
      </c>
      <c r="J130" s="56">
        <v>21</v>
      </c>
      <c r="K130" s="56">
        <v>25</v>
      </c>
      <c r="L130" s="261">
        <f t="shared" si="8"/>
        <v>93</v>
      </c>
      <c r="M130" s="56">
        <v>24</v>
      </c>
      <c r="N130" s="56">
        <v>22</v>
      </c>
      <c r="O130" s="56">
        <v>24</v>
      </c>
      <c r="P130" s="56">
        <v>24</v>
      </c>
      <c r="Q130" s="261">
        <f t="shared" si="9"/>
        <v>187</v>
      </c>
      <c r="R130" s="56">
        <v>24</v>
      </c>
      <c r="S130" s="56">
        <v>24</v>
      </c>
      <c r="T130" s="56"/>
      <c r="U130" s="261">
        <f t="shared" si="10"/>
        <v>235</v>
      </c>
      <c r="V130" s="3"/>
      <c r="W130" s="3"/>
      <c r="X130" s="3"/>
    </row>
    <row r="131" spans="1:24" ht="18.5" thickBot="1" x14ac:dyDescent="0.45">
      <c r="A131" s="65">
        <v>4</v>
      </c>
      <c r="B131" s="118">
        <v>187</v>
      </c>
      <c r="C131" s="289" t="s">
        <v>493</v>
      </c>
      <c r="D131" s="284" t="s">
        <v>494</v>
      </c>
      <c r="E131" s="152" t="s">
        <v>10</v>
      </c>
      <c r="F131" s="150" t="s">
        <v>7</v>
      </c>
      <c r="G131" s="285"/>
      <c r="H131" s="74">
        <v>23</v>
      </c>
      <c r="I131" s="56">
        <v>24</v>
      </c>
      <c r="J131" s="56">
        <v>23</v>
      </c>
      <c r="K131" s="56">
        <v>24</v>
      </c>
      <c r="L131" s="261">
        <f t="shared" si="8"/>
        <v>94</v>
      </c>
      <c r="M131" s="56">
        <v>24</v>
      </c>
      <c r="N131" s="56">
        <v>23</v>
      </c>
      <c r="O131" s="56">
        <v>24</v>
      </c>
      <c r="P131" s="56">
        <v>20</v>
      </c>
      <c r="Q131" s="261">
        <f t="shared" si="9"/>
        <v>185</v>
      </c>
      <c r="R131" s="56">
        <v>24</v>
      </c>
      <c r="S131" s="56">
        <v>24</v>
      </c>
      <c r="T131" s="56"/>
      <c r="U131" s="261">
        <f t="shared" si="10"/>
        <v>233</v>
      </c>
      <c r="V131" s="3"/>
      <c r="W131" s="3"/>
      <c r="X131" s="3"/>
    </row>
    <row r="132" spans="1:24" ht="18" x14ac:dyDescent="0.4">
      <c r="A132" s="65">
        <v>5</v>
      </c>
      <c r="B132" s="118">
        <v>169</v>
      </c>
      <c r="C132" s="289" t="s">
        <v>486</v>
      </c>
      <c r="D132" s="284" t="s">
        <v>487</v>
      </c>
      <c r="E132" s="150" t="s">
        <v>6</v>
      </c>
      <c r="F132" s="150" t="s">
        <v>7</v>
      </c>
      <c r="G132" s="285"/>
      <c r="H132" s="74">
        <v>23</v>
      </c>
      <c r="I132" s="56">
        <v>22</v>
      </c>
      <c r="J132" s="56">
        <v>21</v>
      </c>
      <c r="K132" s="56">
        <v>22</v>
      </c>
      <c r="L132" s="261">
        <f t="shared" si="8"/>
        <v>88</v>
      </c>
      <c r="M132" s="56">
        <v>22</v>
      </c>
      <c r="N132" s="56">
        <v>24</v>
      </c>
      <c r="O132" s="56">
        <v>21</v>
      </c>
      <c r="P132" s="56">
        <v>23</v>
      </c>
      <c r="Q132" s="261">
        <f t="shared" si="9"/>
        <v>178</v>
      </c>
      <c r="R132" s="56">
        <v>24</v>
      </c>
      <c r="S132" s="56">
        <v>24</v>
      </c>
      <c r="T132" s="56"/>
      <c r="U132" s="261">
        <f t="shared" si="10"/>
        <v>226</v>
      </c>
      <c r="V132" s="3"/>
      <c r="W132" s="3"/>
      <c r="X132" s="3"/>
    </row>
    <row r="133" spans="1:24" ht="18" x14ac:dyDescent="0.4">
      <c r="A133" s="65">
        <v>6</v>
      </c>
      <c r="B133" s="118">
        <v>164</v>
      </c>
      <c r="C133" s="289" t="s">
        <v>238</v>
      </c>
      <c r="D133" s="284" t="s">
        <v>234</v>
      </c>
      <c r="E133" s="150" t="s">
        <v>6</v>
      </c>
      <c r="F133" s="150" t="s">
        <v>7</v>
      </c>
      <c r="G133" s="285"/>
      <c r="H133" s="74">
        <v>22</v>
      </c>
      <c r="I133" s="56">
        <v>21</v>
      </c>
      <c r="J133" s="56">
        <v>24</v>
      </c>
      <c r="K133" s="56">
        <v>22</v>
      </c>
      <c r="L133" s="261">
        <f t="shared" si="8"/>
        <v>89</v>
      </c>
      <c r="M133" s="56">
        <v>25</v>
      </c>
      <c r="N133" s="56">
        <v>23</v>
      </c>
      <c r="O133" s="56">
        <v>20</v>
      </c>
      <c r="P133" s="56">
        <v>23</v>
      </c>
      <c r="Q133" s="261">
        <f t="shared" si="9"/>
        <v>180</v>
      </c>
      <c r="R133" s="56">
        <v>24</v>
      </c>
      <c r="S133" s="56">
        <v>21</v>
      </c>
      <c r="T133" s="56"/>
      <c r="U133" s="261">
        <f t="shared" si="10"/>
        <v>225</v>
      </c>
      <c r="V133" s="3"/>
      <c r="W133" s="3"/>
      <c r="X133" s="3"/>
    </row>
    <row r="134" spans="1:24" ht="18.5" thickBot="1" x14ac:dyDescent="0.45">
      <c r="A134" s="65">
        <v>7</v>
      </c>
      <c r="B134" s="118">
        <v>276</v>
      </c>
      <c r="C134" s="289" t="s">
        <v>545</v>
      </c>
      <c r="D134" s="284" t="s">
        <v>546</v>
      </c>
      <c r="E134" s="150" t="s">
        <v>6</v>
      </c>
      <c r="F134" s="150" t="s">
        <v>9</v>
      </c>
      <c r="G134" s="285"/>
      <c r="H134" s="74">
        <v>22</v>
      </c>
      <c r="I134" s="56">
        <v>21</v>
      </c>
      <c r="J134" s="56">
        <v>22</v>
      </c>
      <c r="K134" s="56">
        <v>23</v>
      </c>
      <c r="L134" s="261">
        <f t="shared" si="8"/>
        <v>88</v>
      </c>
      <c r="M134" s="56">
        <v>21</v>
      </c>
      <c r="N134" s="56">
        <v>22</v>
      </c>
      <c r="O134" s="56">
        <v>22</v>
      </c>
      <c r="P134" s="56">
        <v>23</v>
      </c>
      <c r="Q134" s="261">
        <f t="shared" si="9"/>
        <v>176</v>
      </c>
      <c r="R134" s="56">
        <v>23</v>
      </c>
      <c r="S134" s="56">
        <v>21</v>
      </c>
      <c r="T134" s="56"/>
      <c r="U134" s="261">
        <f t="shared" si="10"/>
        <v>220</v>
      </c>
      <c r="V134" s="3"/>
      <c r="W134" s="3"/>
      <c r="X134" s="3"/>
    </row>
    <row r="135" spans="1:24" ht="18.5" thickBot="1" x14ac:dyDescent="0.45">
      <c r="A135" s="65">
        <v>8</v>
      </c>
      <c r="B135" s="118">
        <v>148</v>
      </c>
      <c r="C135" s="289" t="s">
        <v>478</v>
      </c>
      <c r="D135" s="284" t="s">
        <v>99</v>
      </c>
      <c r="E135" s="152" t="s">
        <v>10</v>
      </c>
      <c r="F135" s="150" t="s">
        <v>9</v>
      </c>
      <c r="G135" s="285"/>
      <c r="H135" s="74">
        <v>25</v>
      </c>
      <c r="I135" s="56">
        <v>24</v>
      </c>
      <c r="J135" s="56">
        <v>21</v>
      </c>
      <c r="K135" s="56">
        <v>19</v>
      </c>
      <c r="L135" s="261">
        <f t="shared" si="8"/>
        <v>89</v>
      </c>
      <c r="M135" s="56">
        <v>24</v>
      </c>
      <c r="N135" s="56">
        <v>20</v>
      </c>
      <c r="O135" s="56">
        <v>22</v>
      </c>
      <c r="P135" s="56">
        <v>20</v>
      </c>
      <c r="Q135" s="261">
        <f t="shared" si="9"/>
        <v>175</v>
      </c>
      <c r="R135" s="56">
        <v>23</v>
      </c>
      <c r="S135" s="56">
        <v>20</v>
      </c>
      <c r="T135" s="56"/>
      <c r="U135" s="261">
        <f t="shared" si="10"/>
        <v>218</v>
      </c>
      <c r="V135" s="3"/>
      <c r="W135" s="3"/>
      <c r="X135" s="3"/>
    </row>
    <row r="136" spans="1:24" ht="18" x14ac:dyDescent="0.4">
      <c r="A136" s="65">
        <v>9</v>
      </c>
      <c r="B136" s="118">
        <v>265</v>
      </c>
      <c r="C136" s="289" t="s">
        <v>539</v>
      </c>
      <c r="D136" s="284" t="s">
        <v>540</v>
      </c>
      <c r="E136" s="266" t="s">
        <v>43</v>
      </c>
      <c r="F136" s="266" t="s">
        <v>44</v>
      </c>
      <c r="G136" s="285"/>
      <c r="H136" s="74">
        <v>22</v>
      </c>
      <c r="I136" s="56">
        <v>21</v>
      </c>
      <c r="J136" s="56">
        <v>23</v>
      </c>
      <c r="K136" s="56">
        <v>23</v>
      </c>
      <c r="L136" s="261">
        <f t="shared" si="8"/>
        <v>89</v>
      </c>
      <c r="M136" s="56">
        <v>20</v>
      </c>
      <c r="N136" s="56">
        <v>24</v>
      </c>
      <c r="O136" s="56">
        <v>16</v>
      </c>
      <c r="P136" s="56">
        <v>19</v>
      </c>
      <c r="Q136" s="261">
        <f t="shared" si="9"/>
        <v>168</v>
      </c>
      <c r="R136" s="56">
        <v>19</v>
      </c>
      <c r="S136" s="56">
        <v>18</v>
      </c>
      <c r="T136" s="56"/>
      <c r="U136" s="261">
        <f t="shared" si="10"/>
        <v>205</v>
      </c>
      <c r="V136" s="3"/>
      <c r="W136" s="3"/>
      <c r="X136" s="3"/>
    </row>
    <row r="137" spans="1:24" ht="18.5" thickBot="1" x14ac:dyDescent="0.45">
      <c r="A137" s="65">
        <v>10</v>
      </c>
      <c r="B137" s="119">
        <v>333</v>
      </c>
      <c r="C137" s="231" t="s">
        <v>566</v>
      </c>
      <c r="D137" s="232" t="s">
        <v>567</v>
      </c>
      <c r="E137" s="288" t="s">
        <v>6</v>
      </c>
      <c r="F137" s="283" t="s">
        <v>11</v>
      </c>
      <c r="G137" s="285"/>
      <c r="H137" s="74">
        <v>21</v>
      </c>
      <c r="I137" s="56">
        <v>22</v>
      </c>
      <c r="J137" s="56">
        <v>20</v>
      </c>
      <c r="K137" s="56">
        <v>22</v>
      </c>
      <c r="L137" s="261">
        <f t="shared" si="8"/>
        <v>85</v>
      </c>
      <c r="M137" s="56">
        <v>21</v>
      </c>
      <c r="N137" s="56">
        <v>17</v>
      </c>
      <c r="O137" s="56">
        <v>22</v>
      </c>
      <c r="P137" s="56">
        <v>20</v>
      </c>
      <c r="Q137" s="261">
        <f t="shared" si="9"/>
        <v>165</v>
      </c>
      <c r="R137" s="56">
        <v>18</v>
      </c>
      <c r="S137" s="56">
        <v>20</v>
      </c>
      <c r="T137" s="56"/>
      <c r="U137" s="261">
        <f t="shared" si="10"/>
        <v>203</v>
      </c>
      <c r="V137" s="3"/>
      <c r="W137" s="3"/>
      <c r="X137" s="3"/>
    </row>
    <row r="138" spans="1:24" ht="18.5" thickBot="1" x14ac:dyDescent="0.45">
      <c r="A138" s="65">
        <v>11</v>
      </c>
      <c r="B138" s="118">
        <v>290</v>
      </c>
      <c r="C138" s="289" t="s">
        <v>553</v>
      </c>
      <c r="D138" s="284" t="s">
        <v>554</v>
      </c>
      <c r="E138" s="152" t="s">
        <v>8</v>
      </c>
      <c r="F138" s="150" t="s">
        <v>14</v>
      </c>
      <c r="G138" s="285"/>
      <c r="H138" s="74">
        <v>23</v>
      </c>
      <c r="I138" s="56">
        <v>20</v>
      </c>
      <c r="J138" s="56">
        <v>20</v>
      </c>
      <c r="K138" s="56">
        <v>19</v>
      </c>
      <c r="L138" s="261">
        <f t="shared" si="8"/>
        <v>82</v>
      </c>
      <c r="M138" s="56">
        <v>22</v>
      </c>
      <c r="N138" s="56">
        <v>16</v>
      </c>
      <c r="O138" s="56">
        <v>23</v>
      </c>
      <c r="P138" s="56">
        <v>18</v>
      </c>
      <c r="Q138" s="261">
        <f t="shared" si="9"/>
        <v>161</v>
      </c>
      <c r="R138" s="56">
        <v>19</v>
      </c>
      <c r="S138" s="56">
        <v>19</v>
      </c>
      <c r="T138" s="56"/>
      <c r="U138" s="261">
        <f t="shared" si="10"/>
        <v>199</v>
      </c>
      <c r="V138" s="3"/>
      <c r="W138" s="3"/>
      <c r="X138" s="3"/>
    </row>
    <row r="139" spans="1:24" ht="18.5" thickBot="1" x14ac:dyDescent="0.45">
      <c r="A139" s="65">
        <v>12</v>
      </c>
      <c r="B139" s="118">
        <v>137</v>
      </c>
      <c r="C139" s="289" t="s">
        <v>470</v>
      </c>
      <c r="D139" s="284" t="s">
        <v>471</v>
      </c>
      <c r="E139" s="152" t="s">
        <v>8</v>
      </c>
      <c r="F139" s="150" t="s">
        <v>14</v>
      </c>
      <c r="G139" s="285"/>
      <c r="H139" s="74">
        <v>20</v>
      </c>
      <c r="I139" s="56">
        <v>19</v>
      </c>
      <c r="J139" s="56">
        <v>16</v>
      </c>
      <c r="K139" s="56">
        <v>18</v>
      </c>
      <c r="L139" s="261">
        <f t="shared" si="8"/>
        <v>73</v>
      </c>
      <c r="M139" s="56">
        <v>16</v>
      </c>
      <c r="N139" s="56">
        <v>16</v>
      </c>
      <c r="O139" s="56">
        <v>21</v>
      </c>
      <c r="P139" s="56">
        <v>18</v>
      </c>
      <c r="Q139" s="261">
        <f t="shared" si="9"/>
        <v>144</v>
      </c>
      <c r="R139" s="56">
        <v>20</v>
      </c>
      <c r="S139" s="56">
        <v>20</v>
      </c>
      <c r="T139" s="56"/>
      <c r="U139" s="261">
        <f t="shared" si="10"/>
        <v>184</v>
      </c>
      <c r="V139" s="2" t="s">
        <v>615</v>
      </c>
      <c r="W139" s="3"/>
      <c r="X139" s="3"/>
    </row>
    <row r="140" spans="1:24" ht="18.5" thickBot="1" x14ac:dyDescent="0.45">
      <c r="A140" s="65">
        <v>13</v>
      </c>
      <c r="B140" s="119">
        <v>314</v>
      </c>
      <c r="C140" s="231" t="s">
        <v>524</v>
      </c>
      <c r="D140" s="232" t="s">
        <v>525</v>
      </c>
      <c r="E140" s="305" t="s">
        <v>10</v>
      </c>
      <c r="F140" s="265" t="s">
        <v>14</v>
      </c>
      <c r="G140" s="285"/>
      <c r="H140" s="74">
        <v>18</v>
      </c>
      <c r="I140" s="56">
        <v>17</v>
      </c>
      <c r="J140" s="56">
        <v>17</v>
      </c>
      <c r="K140" s="56">
        <v>15</v>
      </c>
      <c r="L140" s="261">
        <f t="shared" si="8"/>
        <v>67</v>
      </c>
      <c r="M140" s="56">
        <v>22</v>
      </c>
      <c r="N140" s="56">
        <v>20</v>
      </c>
      <c r="O140" s="56">
        <v>16</v>
      </c>
      <c r="P140" s="56">
        <v>17</v>
      </c>
      <c r="Q140" s="261">
        <f t="shared" si="9"/>
        <v>142</v>
      </c>
      <c r="R140" s="56">
        <v>16</v>
      </c>
      <c r="S140" s="56">
        <v>19</v>
      </c>
      <c r="T140" s="56"/>
      <c r="U140" s="261">
        <f t="shared" si="10"/>
        <v>177</v>
      </c>
      <c r="V140" s="3"/>
      <c r="W140" s="3"/>
      <c r="X140" s="3"/>
    </row>
    <row r="141" spans="1:24" ht="18" x14ac:dyDescent="0.4">
      <c r="A141" s="65">
        <v>14</v>
      </c>
      <c r="B141" s="118">
        <v>185</v>
      </c>
      <c r="C141" s="289" t="s">
        <v>490</v>
      </c>
      <c r="D141" s="284" t="s">
        <v>491</v>
      </c>
      <c r="E141" s="150" t="s">
        <v>10</v>
      </c>
      <c r="F141" s="150" t="s">
        <v>14</v>
      </c>
      <c r="G141" s="285"/>
      <c r="H141" s="74">
        <v>19</v>
      </c>
      <c r="I141" s="56">
        <v>23</v>
      </c>
      <c r="J141" s="56">
        <v>22</v>
      </c>
      <c r="K141" s="56">
        <v>21</v>
      </c>
      <c r="L141" s="261">
        <f t="shared" si="8"/>
        <v>85</v>
      </c>
      <c r="M141" s="56">
        <v>20</v>
      </c>
      <c r="N141" s="56">
        <v>16</v>
      </c>
      <c r="O141" s="56">
        <v>20</v>
      </c>
      <c r="P141" s="56">
        <v>16</v>
      </c>
      <c r="Q141" s="261">
        <f t="shared" si="9"/>
        <v>157</v>
      </c>
      <c r="R141" s="56">
        <v>0</v>
      </c>
      <c r="S141" s="56">
        <v>0</v>
      </c>
      <c r="T141" s="56"/>
      <c r="U141" s="261">
        <f t="shared" si="10"/>
        <v>157</v>
      </c>
      <c r="V141" s="3"/>
      <c r="W141" s="3"/>
      <c r="X141" s="3"/>
    </row>
    <row r="142" spans="1:24" ht="18" x14ac:dyDescent="0.4">
      <c r="A142" s="65">
        <v>15</v>
      </c>
      <c r="B142" s="118">
        <v>221</v>
      </c>
      <c r="C142" s="289" t="s">
        <v>510</v>
      </c>
      <c r="D142" s="284" t="s">
        <v>511</v>
      </c>
      <c r="E142" s="150" t="s">
        <v>8</v>
      </c>
      <c r="F142" s="150" t="s">
        <v>14</v>
      </c>
      <c r="G142" s="285"/>
      <c r="H142" s="74">
        <v>16</v>
      </c>
      <c r="I142" s="56">
        <v>20</v>
      </c>
      <c r="J142" s="56">
        <v>18</v>
      </c>
      <c r="K142" s="56">
        <v>9</v>
      </c>
      <c r="L142" s="261">
        <f t="shared" si="8"/>
        <v>63</v>
      </c>
      <c r="M142" s="56">
        <v>19</v>
      </c>
      <c r="N142" s="56">
        <v>16</v>
      </c>
      <c r="O142" s="56">
        <v>17</v>
      </c>
      <c r="P142" s="56">
        <v>17</v>
      </c>
      <c r="Q142" s="261">
        <f t="shared" si="9"/>
        <v>132</v>
      </c>
      <c r="R142" s="56">
        <v>12</v>
      </c>
      <c r="S142" s="56">
        <v>10</v>
      </c>
      <c r="T142" s="56"/>
      <c r="U142" s="261">
        <f t="shared" si="10"/>
        <v>154</v>
      </c>
      <c r="V142" s="3"/>
      <c r="W142" s="3"/>
      <c r="X142" s="3"/>
    </row>
    <row r="143" spans="1:24" ht="18.5" thickBot="1" x14ac:dyDescent="0.45">
      <c r="A143" s="66">
        <v>16</v>
      </c>
      <c r="B143" s="123">
        <v>255</v>
      </c>
      <c r="C143" s="290" t="s">
        <v>254</v>
      </c>
      <c r="D143" s="286" t="s">
        <v>162</v>
      </c>
      <c r="E143" s="282" t="s">
        <v>8</v>
      </c>
      <c r="F143" s="282" t="s">
        <v>14</v>
      </c>
      <c r="G143" s="287"/>
      <c r="H143" s="75">
        <v>13</v>
      </c>
      <c r="I143" s="58">
        <v>11</v>
      </c>
      <c r="J143" s="58">
        <v>15</v>
      </c>
      <c r="K143" s="58">
        <v>14</v>
      </c>
      <c r="L143" s="262">
        <f t="shared" si="8"/>
        <v>53</v>
      </c>
      <c r="M143" s="58">
        <v>15</v>
      </c>
      <c r="N143" s="58">
        <v>15</v>
      </c>
      <c r="O143" s="58">
        <v>10</v>
      </c>
      <c r="P143" s="58">
        <v>17</v>
      </c>
      <c r="Q143" s="262">
        <f t="shared" si="9"/>
        <v>110</v>
      </c>
      <c r="R143" s="58">
        <v>17</v>
      </c>
      <c r="S143" s="58">
        <v>14</v>
      </c>
      <c r="T143" s="58"/>
      <c r="U143" s="262">
        <f t="shared" si="10"/>
        <v>141</v>
      </c>
      <c r="V143" s="3"/>
      <c r="W143" s="3"/>
      <c r="X143" s="3"/>
    </row>
    <row r="144" spans="1:24" ht="18" x14ac:dyDescent="0.4">
      <c r="A144" s="6"/>
      <c r="B144" s="205"/>
      <c r="C144" s="264"/>
      <c r="D144" s="256"/>
      <c r="E144" s="259"/>
      <c r="F144" s="257"/>
      <c r="G144" s="8"/>
      <c r="H144" s="6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3"/>
      <c r="T144" s="8"/>
      <c r="U144" s="8"/>
      <c r="V144" s="3"/>
      <c r="W144" s="3"/>
      <c r="X144" s="3"/>
    </row>
  </sheetData>
  <mergeCells count="1">
    <mergeCell ref="A117:B117"/>
  </mergeCells>
  <conditionalFormatting sqref="T127:U127 M128:P143 T36:U36 H37:K143 M37:O100 P37:P56 P58:P100 R37:T100">
    <cfRule type="cellIs" dxfId="2" priority="3" stopIfTrue="1" operator="equal">
      <formula>25</formula>
    </cfRule>
  </conditionalFormatting>
  <conditionalFormatting sqref="M127 M36">
    <cfRule type="cellIs" dxfId="1" priority="2" stopIfTrue="1" operator="equal">
      <formula>75</formula>
    </cfRule>
  </conditionalFormatting>
  <conditionalFormatting sqref="R128:T143">
    <cfRule type="cellIs" dxfId="0" priority="1" stopIfTrue="1" operator="equal">
      <formula>25</formula>
    </cfRule>
  </conditionalFormatting>
  <pageMargins left="0.7" right="0.7" top="0.75" bottom="0.75" header="0.3" footer="0.3"/>
  <pageSetup scale="58" orientation="landscape" r:id="rId1"/>
  <rowBreaks count="1" manualBreakCount="1">
    <brk id="104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0E1DD-FA72-489B-8C4E-DBA95073A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E0930B-08F4-43D9-B5F6-AB9A71EDD0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RESULTS ALL</vt:lpstr>
      <vt:lpstr> TRAP TEAMS</vt:lpstr>
      <vt:lpstr>SKEET TEAMS</vt:lpstr>
      <vt:lpstr>Sheet1</vt:lpstr>
      <vt:lpstr>Sheet8</vt:lpstr>
      <vt:lpstr>Sheet9</vt:lpstr>
      <vt:lpstr>Sheet10</vt:lpstr>
      <vt:lpstr>Sheet11</vt:lpstr>
      <vt:lpstr>'RESULTS ALL'!Print_Area</vt:lpstr>
      <vt:lpstr>Sheet10!Print_Area</vt:lpstr>
      <vt:lpstr>Sheet11!Print_Area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2011-06-27T00:00:14Z</cp:lastPrinted>
  <dcterms:created xsi:type="dcterms:W3CDTF">2009-07-13T00:57:18Z</dcterms:created>
  <dcterms:modified xsi:type="dcterms:W3CDTF">2020-06-19T20:52:10Z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