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C:\Users\RKempley\OneDrive - United States Olympic Committee\USAS Work\Web Site\National Competition Results\2011\"/>
    </mc:Choice>
  </mc:AlternateContent>
  <xr:revisionPtr revIDLastSave="126" documentId="8_{150642F7-3D01-4CB8-8FEE-F53E7A85D82A}" xr6:coauthVersionLast="44" xr6:coauthVersionMax="44" xr10:uidLastSave="{E76A86CD-F9BF-4A24-A2D8-97307C1E7E33}"/>
  <bookViews>
    <workbookView xWindow="34125" yWindow="6030" windowWidth="18705" windowHeight="8205" firstSheet="7" activeTab="15" xr2:uid="{00000000-000D-0000-FFFF-FFFF00000000}"/>
  </bookViews>
  <sheets>
    <sheet name="WPR" sheetId="11" state="hidden" r:id="rId1"/>
    <sheet name="PR-W" sheetId="17" state="hidden" r:id="rId2"/>
    <sheet name="ARW" sheetId="36" r:id="rId3"/>
    <sheet name="ARM" sheetId="37" r:id="rId4"/>
    <sheet name="3PW" sheetId="38" r:id="rId5"/>
    <sheet name="PR" sheetId="39" r:id="rId6"/>
    <sheet name="3PM" sheetId="40" r:id="rId7"/>
    <sheet name="PARA" sheetId="45" r:id="rId8"/>
    <sheet name="RMC" sheetId="23" r:id="rId9"/>
    <sheet name="RMT" sheetId="43" r:id="rId10"/>
    <sheet name="SFP" sheetId="41" r:id="rId11"/>
    <sheet name="3PWJR" sheetId="47" r:id="rId12"/>
    <sheet name="3PM Jr" sheetId="49" r:id="rId13"/>
    <sheet name="ARW Jr" sheetId="50" r:id="rId14"/>
    <sheet name="ARM JR" sheetId="51" r:id="rId15"/>
    <sheet name="Super Final" sheetId="52" r:id="rId16"/>
  </sheets>
  <definedNames>
    <definedName name="_xlnm.Print_Area" localSheetId="8">RMC!$A$2:$O$64</definedName>
    <definedName name="_xlnm.Print_Area" localSheetId="0">WPR!$I$1:$AC$27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52" l="1"/>
  <c r="G7" i="52"/>
  <c r="G8" i="52"/>
  <c r="G9" i="52"/>
  <c r="G10" i="52"/>
  <c r="G11" i="52"/>
  <c r="G12" i="52"/>
  <c r="G13" i="52"/>
  <c r="G14" i="52"/>
  <c r="G15" i="52"/>
  <c r="G16" i="52"/>
  <c r="G17" i="52"/>
  <c r="G18" i="52"/>
  <c r="G5" i="52"/>
  <c r="J30" i="45" l="1"/>
  <c r="L30" i="45"/>
  <c r="J36" i="45"/>
  <c r="L36" i="45"/>
  <c r="J34" i="45"/>
  <c r="L34" i="45"/>
  <c r="J35" i="45"/>
  <c r="L35" i="45"/>
  <c r="J32" i="45"/>
  <c r="L32" i="45"/>
  <c r="J33" i="45"/>
  <c r="L33" i="45"/>
  <c r="J31" i="45"/>
  <c r="L31" i="45"/>
  <c r="J22" i="45"/>
  <c r="R22" i="45"/>
  <c r="J24" i="45"/>
  <c r="S24" i="45" s="1"/>
  <c r="U24" i="45" s="1"/>
  <c r="R24" i="45"/>
  <c r="J25" i="45"/>
  <c r="R25" i="45"/>
  <c r="J26" i="45"/>
  <c r="S26" i="45" s="1"/>
  <c r="U26" i="45" s="1"/>
  <c r="R26" i="45"/>
  <c r="J20" i="45"/>
  <c r="R20" i="45"/>
  <c r="J21" i="45"/>
  <c r="S21" i="45" s="1"/>
  <c r="U21" i="45" s="1"/>
  <c r="R21" i="45"/>
  <c r="J23" i="45"/>
  <c r="R23" i="45"/>
  <c r="U43" i="45"/>
  <c r="U11" i="51"/>
  <c r="J10" i="51"/>
  <c r="R10" i="51"/>
  <c r="U10" i="51"/>
  <c r="J8" i="51"/>
  <c r="R8" i="51"/>
  <c r="J9" i="51"/>
  <c r="U9" i="51" s="1"/>
  <c r="R9" i="51"/>
  <c r="J13" i="51"/>
  <c r="R13" i="51"/>
  <c r="U13" i="51"/>
  <c r="J12" i="51"/>
  <c r="R12" i="51"/>
  <c r="U12" i="51"/>
  <c r="J14" i="51"/>
  <c r="R14" i="51"/>
  <c r="J16" i="51"/>
  <c r="R16" i="51"/>
  <c r="J7" i="51"/>
  <c r="R7" i="51"/>
  <c r="S7" i="51"/>
  <c r="U7" i="51"/>
  <c r="S10" i="51"/>
  <c r="S13" i="51"/>
  <c r="S12" i="51"/>
  <c r="S16" i="51"/>
  <c r="J17" i="51"/>
  <c r="S17" i="51" s="1"/>
  <c r="R17" i="51"/>
  <c r="J18" i="51"/>
  <c r="R18" i="51"/>
  <c r="J19" i="51"/>
  <c r="R19" i="51"/>
  <c r="S19" i="51"/>
  <c r="J20" i="51"/>
  <c r="R20" i="51"/>
  <c r="S20" i="51"/>
  <c r="K11" i="43"/>
  <c r="K16" i="43"/>
  <c r="J27" i="37"/>
  <c r="R27" i="37"/>
  <c r="S27" i="37"/>
  <c r="J22" i="37"/>
  <c r="R22" i="37"/>
  <c r="S22" i="37"/>
  <c r="J24" i="37"/>
  <c r="S24" i="37" s="1"/>
  <c r="R24" i="37"/>
  <c r="J25" i="37"/>
  <c r="S25" i="37" s="1"/>
  <c r="R25" i="37"/>
  <c r="J26" i="37"/>
  <c r="R26" i="37"/>
  <c r="S26" i="37" s="1"/>
  <c r="J28" i="37"/>
  <c r="R28" i="37"/>
  <c r="S28" i="37"/>
  <c r="J29" i="37"/>
  <c r="S29" i="37" s="1"/>
  <c r="R29" i="37"/>
  <c r="J30" i="37"/>
  <c r="R30" i="37"/>
  <c r="J34" i="37"/>
  <c r="R34" i="37"/>
  <c r="S34" i="37"/>
  <c r="J31" i="37"/>
  <c r="R31" i="37"/>
  <c r="S31" i="37"/>
  <c r="J33" i="37"/>
  <c r="S33" i="37" s="1"/>
  <c r="R33" i="37"/>
  <c r="J32" i="37"/>
  <c r="S32" i="37" s="1"/>
  <c r="R32" i="37"/>
  <c r="J35" i="37"/>
  <c r="R35" i="37"/>
  <c r="S35" i="37" s="1"/>
  <c r="H7" i="50"/>
  <c r="N7" i="50"/>
  <c r="O7" i="50" s="1"/>
  <c r="Q7" i="50" s="1"/>
  <c r="H10" i="50"/>
  <c r="N10" i="50"/>
  <c r="O10" i="50" s="1"/>
  <c r="Q10" i="50" s="1"/>
  <c r="H8" i="50"/>
  <c r="N8" i="50"/>
  <c r="O8" i="50"/>
  <c r="Q8" i="50" s="1"/>
  <c r="H11" i="50"/>
  <c r="N11" i="50"/>
  <c r="O11" i="50"/>
  <c r="Q11" i="50" s="1"/>
  <c r="H9" i="50"/>
  <c r="N9" i="50"/>
  <c r="O9" i="50" s="1"/>
  <c r="Q9" i="50" s="1"/>
  <c r="H12" i="50"/>
  <c r="N12" i="50"/>
  <c r="O12" i="50" s="1"/>
  <c r="Q12" i="50" s="1"/>
  <c r="H13" i="50"/>
  <c r="N13" i="50"/>
  <c r="O13" i="50"/>
  <c r="Q13" i="50" s="1"/>
  <c r="H6" i="50"/>
  <c r="N6" i="50"/>
  <c r="O6" i="50"/>
  <c r="Q6" i="50" s="1"/>
  <c r="H15" i="50"/>
  <c r="N15" i="50"/>
  <c r="O15" i="50" s="1"/>
  <c r="Q15" i="50" s="1"/>
  <c r="H16" i="50"/>
  <c r="N16" i="50"/>
  <c r="O16" i="50"/>
  <c r="Q16" i="50" s="1"/>
  <c r="H17" i="50"/>
  <c r="O17" i="50" s="1"/>
  <c r="Q17" i="50" s="1"/>
  <c r="N17" i="50"/>
  <c r="H18" i="50"/>
  <c r="O18" i="50" s="1"/>
  <c r="Q18" i="50" s="1"/>
  <c r="N18" i="50"/>
  <c r="H19" i="50"/>
  <c r="N19" i="50"/>
  <c r="O19" i="50"/>
  <c r="Q19" i="50" s="1"/>
  <c r="N36" i="50"/>
  <c r="H8" i="36"/>
  <c r="N8" i="36"/>
  <c r="O8" i="36"/>
  <c r="Q8" i="36" s="1"/>
  <c r="H7" i="36"/>
  <c r="N7" i="36"/>
  <c r="O7" i="36"/>
  <c r="Q7" i="36" s="1"/>
  <c r="H12" i="36"/>
  <c r="N12" i="36"/>
  <c r="O12" i="36" s="1"/>
  <c r="Q12" i="36" s="1"/>
  <c r="H9" i="36"/>
  <c r="N9" i="36"/>
  <c r="O9" i="36" s="1"/>
  <c r="Q9" i="36" s="1"/>
  <c r="H11" i="36"/>
  <c r="N11" i="36"/>
  <c r="O11" i="36"/>
  <c r="Q11" i="36" s="1"/>
  <c r="H10" i="36"/>
  <c r="N10" i="36"/>
  <c r="O10" i="36"/>
  <c r="Q10" i="36" s="1"/>
  <c r="H13" i="36"/>
  <c r="N13" i="36"/>
  <c r="O13" i="36" s="1"/>
  <c r="Q13" i="36" s="1"/>
  <c r="R43" i="45"/>
  <c r="N32" i="36"/>
  <c r="N31" i="36"/>
  <c r="N33" i="36"/>
  <c r="N35" i="36"/>
  <c r="H32" i="36"/>
  <c r="O32" i="36" s="1"/>
  <c r="H31" i="36"/>
  <c r="H33" i="36"/>
  <c r="O33" i="36"/>
  <c r="N25" i="36"/>
  <c r="H25" i="36"/>
  <c r="O25" i="36"/>
  <c r="N21" i="36"/>
  <c r="H21" i="36"/>
  <c r="N6" i="36"/>
  <c r="H6" i="36"/>
  <c r="O6" i="36" s="1"/>
  <c r="Q6" i="36" s="1"/>
  <c r="R9" i="37"/>
  <c r="J9" i="37"/>
  <c r="R14" i="37"/>
  <c r="J14" i="37"/>
  <c r="U14" i="37" s="1"/>
  <c r="S14" i="37"/>
  <c r="R11" i="37"/>
  <c r="J11" i="37"/>
  <c r="S11" i="37"/>
  <c r="R12" i="37"/>
  <c r="J12" i="37"/>
  <c r="R17" i="37"/>
  <c r="J17" i="37"/>
  <c r="S17" i="37" s="1"/>
  <c r="R19" i="37"/>
  <c r="J19" i="37"/>
  <c r="S19" i="37" s="1"/>
  <c r="R8" i="37"/>
  <c r="J8" i="37"/>
  <c r="S8" i="37"/>
  <c r="R13" i="37"/>
  <c r="J13" i="37"/>
  <c r="S13" i="37" s="1"/>
  <c r="R10" i="37"/>
  <c r="J10" i="37"/>
  <c r="U10" i="37" s="1"/>
  <c r="R21" i="37"/>
  <c r="J21" i="37"/>
  <c r="S21" i="37"/>
  <c r="R16" i="37"/>
  <c r="J16" i="37"/>
  <c r="S16" i="37"/>
  <c r="R20" i="37"/>
  <c r="J20" i="37"/>
  <c r="R18" i="37"/>
  <c r="J18" i="37"/>
  <c r="S18" i="37" s="1"/>
  <c r="R23" i="37"/>
  <c r="J23" i="37"/>
  <c r="S23" i="37" s="1"/>
  <c r="U11" i="37"/>
  <c r="U12" i="37"/>
  <c r="U8" i="37"/>
  <c r="M16" i="23"/>
  <c r="M23" i="23"/>
  <c r="M10" i="23"/>
  <c r="M22" i="23"/>
  <c r="M5" i="23"/>
  <c r="M15" i="23"/>
  <c r="M14" i="23"/>
  <c r="M20" i="23"/>
  <c r="M21" i="23"/>
  <c r="M25" i="23"/>
  <c r="M17" i="23"/>
  <c r="M9" i="23"/>
  <c r="M6" i="23"/>
  <c r="M24" i="23"/>
  <c r="M8" i="23"/>
  <c r="M12" i="23"/>
  <c r="M18" i="23"/>
  <c r="M13" i="23"/>
  <c r="M7" i="23"/>
  <c r="M19" i="23"/>
  <c r="M11" i="23"/>
  <c r="F6" i="23"/>
  <c r="F5" i="23"/>
  <c r="F9" i="23"/>
  <c r="F7" i="23"/>
  <c r="F8" i="23"/>
  <c r="F10" i="23"/>
  <c r="F12" i="23"/>
  <c r="F11" i="23"/>
  <c r="F13" i="23"/>
  <c r="F14" i="23"/>
  <c r="F15" i="23"/>
  <c r="F18" i="23"/>
  <c r="F19" i="23"/>
  <c r="F17" i="23"/>
  <c r="F16" i="23"/>
  <c r="F21" i="23"/>
  <c r="F20" i="23"/>
  <c r="F22" i="23"/>
  <c r="F23" i="23"/>
  <c r="F25" i="23"/>
  <c r="F24" i="23"/>
  <c r="H13" i="49"/>
  <c r="M13" i="49"/>
  <c r="S13" i="49" s="1"/>
  <c r="R13" i="49"/>
  <c r="Y13" i="49"/>
  <c r="AD13" i="49"/>
  <c r="AI13" i="49"/>
  <c r="H7" i="49"/>
  <c r="S7" i="49" s="1"/>
  <c r="AK7" i="49" s="1"/>
  <c r="AM7" i="49" s="1"/>
  <c r="M7" i="49"/>
  <c r="R7" i="49"/>
  <c r="Y7" i="49"/>
  <c r="AJ7" i="49" s="1"/>
  <c r="AD7" i="49"/>
  <c r="AI7" i="49"/>
  <c r="H8" i="49"/>
  <c r="M8" i="49"/>
  <c r="S8" i="49" s="1"/>
  <c r="R8" i="49"/>
  <c r="Y8" i="49"/>
  <c r="AD8" i="49"/>
  <c r="AI8" i="49"/>
  <c r="H9" i="49"/>
  <c r="S9" i="49" s="1"/>
  <c r="AK9" i="49" s="1"/>
  <c r="AM9" i="49" s="1"/>
  <c r="M9" i="49"/>
  <c r="R9" i="49"/>
  <c r="Y9" i="49"/>
  <c r="AJ9" i="49" s="1"/>
  <c r="AD9" i="49"/>
  <c r="AI9" i="49"/>
  <c r="H10" i="49"/>
  <c r="M10" i="49"/>
  <c r="S10" i="49" s="1"/>
  <c r="R10" i="49"/>
  <c r="Y10" i="49"/>
  <c r="AD10" i="49"/>
  <c r="AI10" i="49"/>
  <c r="H12" i="49"/>
  <c r="S12" i="49" s="1"/>
  <c r="AK12" i="49" s="1"/>
  <c r="AM12" i="49" s="1"/>
  <c r="M12" i="49"/>
  <c r="R12" i="49"/>
  <c r="Y12" i="49"/>
  <c r="AJ12" i="49" s="1"/>
  <c r="AD12" i="49"/>
  <c r="AI12" i="49"/>
  <c r="H11" i="49"/>
  <c r="M11" i="49"/>
  <c r="S11" i="49" s="1"/>
  <c r="R11" i="49"/>
  <c r="Y11" i="49"/>
  <c r="AD11" i="49"/>
  <c r="AI11" i="49"/>
  <c r="H6" i="49"/>
  <c r="S6" i="49" s="1"/>
  <c r="AK6" i="49" s="1"/>
  <c r="AM6" i="49" s="1"/>
  <c r="M6" i="49"/>
  <c r="R6" i="49"/>
  <c r="Y6" i="49"/>
  <c r="AJ6" i="49" s="1"/>
  <c r="AD6" i="49"/>
  <c r="AI6" i="49"/>
  <c r="L7" i="47"/>
  <c r="I7" i="47"/>
  <c r="M7" i="47" s="1"/>
  <c r="F7" i="47"/>
  <c r="W7" i="47"/>
  <c r="T7" i="47"/>
  <c r="Q7" i="47"/>
  <c r="L12" i="47"/>
  <c r="M12" i="47" s="1"/>
  <c r="Y12" i="47" s="1"/>
  <c r="AA12" i="47" s="1"/>
  <c r="I12" i="47"/>
  <c r="F12" i="47"/>
  <c r="W12" i="47"/>
  <c r="X12" i="47" s="1"/>
  <c r="T12" i="47"/>
  <c r="Q12" i="47"/>
  <c r="H15" i="49"/>
  <c r="M15" i="49"/>
  <c r="S15" i="49" s="1"/>
  <c r="R15" i="49"/>
  <c r="Y15" i="49"/>
  <c r="AD15" i="49"/>
  <c r="AI15" i="49"/>
  <c r="H7" i="40"/>
  <c r="M7" i="40"/>
  <c r="R7" i="40"/>
  <c r="Y7" i="40"/>
  <c r="AJ7" i="40" s="1"/>
  <c r="AD7" i="40"/>
  <c r="AI7" i="40"/>
  <c r="H8" i="40"/>
  <c r="M8" i="40"/>
  <c r="R8" i="40"/>
  <c r="S8" i="40"/>
  <c r="Y8" i="40"/>
  <c r="AD8" i="40"/>
  <c r="AI8" i="40"/>
  <c r="AJ8" i="40"/>
  <c r="H9" i="40"/>
  <c r="M9" i="40"/>
  <c r="R9" i="40"/>
  <c r="Y9" i="40"/>
  <c r="AJ9" i="40" s="1"/>
  <c r="AD9" i="40"/>
  <c r="AI9" i="40"/>
  <c r="H11" i="40"/>
  <c r="M11" i="40"/>
  <c r="R11" i="40"/>
  <c r="S11" i="40"/>
  <c r="Y11" i="40"/>
  <c r="AD11" i="40"/>
  <c r="AI11" i="40"/>
  <c r="AJ11" i="40"/>
  <c r="H10" i="40"/>
  <c r="M10" i="40"/>
  <c r="R10" i="40"/>
  <c r="Y10" i="40"/>
  <c r="AJ10" i="40" s="1"/>
  <c r="AD10" i="40"/>
  <c r="AI10" i="40"/>
  <c r="H12" i="40"/>
  <c r="M12" i="40"/>
  <c r="R12" i="40"/>
  <c r="S12" i="40"/>
  <c r="Y12" i="40"/>
  <c r="AD12" i="40"/>
  <c r="AI12" i="40"/>
  <c r="AJ12" i="40"/>
  <c r="H13" i="40"/>
  <c r="M13" i="40"/>
  <c r="R13" i="40"/>
  <c r="Y13" i="40"/>
  <c r="AJ13" i="40" s="1"/>
  <c r="AD13" i="40"/>
  <c r="AI13" i="40"/>
  <c r="L9" i="47"/>
  <c r="I9" i="47"/>
  <c r="F9" i="47"/>
  <c r="M9" i="47"/>
  <c r="W9" i="47"/>
  <c r="T9" i="47"/>
  <c r="Q9" i="47"/>
  <c r="X9" i="47"/>
  <c r="L10" i="47"/>
  <c r="I10" i="47"/>
  <c r="F10" i="47"/>
  <c r="W10" i="47"/>
  <c r="X10" i="47" s="1"/>
  <c r="T10" i="47"/>
  <c r="Q10" i="47"/>
  <c r="L11" i="47"/>
  <c r="I11" i="47"/>
  <c r="F11" i="47"/>
  <c r="M11" i="47"/>
  <c r="Y11" i="47" s="1"/>
  <c r="AA11" i="47" s="1"/>
  <c r="W11" i="47"/>
  <c r="T11" i="47"/>
  <c r="Q11" i="47"/>
  <c r="X11" i="47"/>
  <c r="L8" i="47"/>
  <c r="I8" i="47"/>
  <c r="F8" i="47"/>
  <c r="W8" i="47"/>
  <c r="X8" i="47" s="1"/>
  <c r="T8" i="47"/>
  <c r="Q8" i="47"/>
  <c r="L13" i="47"/>
  <c r="I13" i="47"/>
  <c r="F13" i="47"/>
  <c r="M13" i="47"/>
  <c r="Y13" i="47" s="1"/>
  <c r="AA13" i="47" s="1"/>
  <c r="W13" i="47"/>
  <c r="T13" i="47"/>
  <c r="Q13" i="47"/>
  <c r="X13" i="47"/>
  <c r="L15" i="47"/>
  <c r="I15" i="47"/>
  <c r="F15" i="47"/>
  <c r="W15" i="47"/>
  <c r="X15" i="47" s="1"/>
  <c r="T15" i="47"/>
  <c r="Q15" i="47"/>
  <c r="L16" i="47"/>
  <c r="M16" i="47" s="1"/>
  <c r="I16" i="47"/>
  <c r="F16" i="47"/>
  <c r="W16" i="47"/>
  <c r="X16" i="47" s="1"/>
  <c r="T16" i="47"/>
  <c r="Q16" i="47"/>
  <c r="Y16" i="47"/>
  <c r="J7" i="39"/>
  <c r="R7" i="39"/>
  <c r="S7" i="39"/>
  <c r="U7" i="39"/>
  <c r="J10" i="39"/>
  <c r="R10" i="39"/>
  <c r="S10" i="39"/>
  <c r="U10" i="39"/>
  <c r="J9" i="39"/>
  <c r="R9" i="39"/>
  <c r="S9" i="39"/>
  <c r="U9" i="39"/>
  <c r="J11" i="39"/>
  <c r="R11" i="39"/>
  <c r="S11" i="39"/>
  <c r="U11" i="39"/>
  <c r="J12" i="39"/>
  <c r="R12" i="39"/>
  <c r="S12" i="39"/>
  <c r="U12" i="39"/>
  <c r="J13" i="39"/>
  <c r="R13" i="39"/>
  <c r="S13" i="39"/>
  <c r="U13" i="39"/>
  <c r="J14" i="39"/>
  <c r="R14" i="39"/>
  <c r="S14" i="39"/>
  <c r="U14" i="39"/>
  <c r="J8" i="39"/>
  <c r="R8" i="39"/>
  <c r="S8" i="39"/>
  <c r="U8" i="39"/>
  <c r="L11" i="38"/>
  <c r="I11" i="38"/>
  <c r="F11" i="38"/>
  <c r="M11" i="38"/>
  <c r="Y11" i="38" s="1"/>
  <c r="AA11" i="38" s="1"/>
  <c r="W11" i="38"/>
  <c r="T11" i="38"/>
  <c r="Q11" i="38"/>
  <c r="X11" i="38"/>
  <c r="L13" i="38"/>
  <c r="I13" i="38"/>
  <c r="F13" i="38"/>
  <c r="W13" i="38"/>
  <c r="X13" i="38" s="1"/>
  <c r="T13" i="38"/>
  <c r="Q13" i="38"/>
  <c r="L15" i="38"/>
  <c r="I15" i="38"/>
  <c r="F15" i="38"/>
  <c r="M15" i="38"/>
  <c r="W15" i="38"/>
  <c r="T15" i="38"/>
  <c r="Q15" i="38"/>
  <c r="X15" i="38"/>
  <c r="L16" i="38"/>
  <c r="I16" i="38"/>
  <c r="M16" i="38" s="1"/>
  <c r="F16" i="38"/>
  <c r="W16" i="38"/>
  <c r="T16" i="38"/>
  <c r="Q16" i="38"/>
  <c r="L12" i="38"/>
  <c r="I12" i="38"/>
  <c r="F12" i="38"/>
  <c r="W12" i="38"/>
  <c r="X12" i="38" s="1"/>
  <c r="T12" i="38"/>
  <c r="Q12" i="38"/>
  <c r="F6" i="47"/>
  <c r="I6" i="47"/>
  <c r="L6" i="47"/>
  <c r="M6" i="47"/>
  <c r="Q6" i="47"/>
  <c r="T6" i="47"/>
  <c r="W6" i="47"/>
  <c r="X6" i="47"/>
  <c r="F17" i="47"/>
  <c r="I17" i="47"/>
  <c r="L17" i="47"/>
  <c r="Q17" i="47"/>
  <c r="T17" i="47"/>
  <c r="W17" i="47"/>
  <c r="F18" i="47"/>
  <c r="M18" i="47" s="1"/>
  <c r="I18" i="47"/>
  <c r="L18" i="47"/>
  <c r="Q18" i="47"/>
  <c r="X18" i="47" s="1"/>
  <c r="T18" i="47"/>
  <c r="W18" i="47"/>
  <c r="Y18" i="47"/>
  <c r="Q20" i="38"/>
  <c r="R43" i="39"/>
  <c r="J43" i="39"/>
  <c r="S43" i="39"/>
  <c r="J18" i="39"/>
  <c r="R18" i="39"/>
  <c r="S18" i="39"/>
  <c r="J19" i="39"/>
  <c r="S19" i="39" s="1"/>
  <c r="R19" i="39"/>
  <c r="J17" i="39"/>
  <c r="S17" i="39" s="1"/>
  <c r="R17" i="39"/>
  <c r="J16" i="39"/>
  <c r="R16" i="39"/>
  <c r="S16" i="39"/>
  <c r="J22" i="39"/>
  <c r="R22" i="39"/>
  <c r="S22" i="39"/>
  <c r="J23" i="39"/>
  <c r="S23" i="39" s="1"/>
  <c r="R23" i="39"/>
  <c r="J20" i="39"/>
  <c r="S20" i="39" s="1"/>
  <c r="R20" i="39"/>
  <c r="J24" i="39"/>
  <c r="R24" i="39"/>
  <c r="S24" i="39"/>
  <c r="J25" i="39"/>
  <c r="R25" i="39"/>
  <c r="S25" i="39"/>
  <c r="J26" i="39"/>
  <c r="S26" i="39" s="1"/>
  <c r="R26" i="39"/>
  <c r="J27" i="39"/>
  <c r="S27" i="39" s="1"/>
  <c r="R27" i="39"/>
  <c r="J21" i="39"/>
  <c r="R21" i="39"/>
  <c r="S21" i="39"/>
  <c r="J37" i="39"/>
  <c r="R37" i="39"/>
  <c r="S37" i="39"/>
  <c r="J28" i="39"/>
  <c r="S28" i="39" s="1"/>
  <c r="R28" i="39"/>
  <c r="J29" i="39"/>
  <c r="S29" i="39" s="1"/>
  <c r="R29" i="39"/>
  <c r="J30" i="39"/>
  <c r="R30" i="39"/>
  <c r="S30" i="39"/>
  <c r="J35" i="39"/>
  <c r="R35" i="39"/>
  <c r="S35" i="39"/>
  <c r="J34" i="39"/>
  <c r="S34" i="39" s="1"/>
  <c r="R34" i="39"/>
  <c r="J31" i="39"/>
  <c r="S31" i="39" s="1"/>
  <c r="R31" i="39"/>
  <c r="J39" i="39"/>
  <c r="R39" i="39"/>
  <c r="S39" i="39"/>
  <c r="R38" i="39"/>
  <c r="J38" i="39"/>
  <c r="S38" i="39"/>
  <c r="J32" i="39"/>
  <c r="S32" i="39" s="1"/>
  <c r="R32" i="39"/>
  <c r="J36" i="39"/>
  <c r="S36" i="39" s="1"/>
  <c r="R36" i="39"/>
  <c r="J33" i="39"/>
  <c r="R33" i="39"/>
  <c r="S33" i="39"/>
  <c r="J40" i="39"/>
  <c r="R40" i="39"/>
  <c r="S40" i="39"/>
  <c r="J41" i="39"/>
  <c r="S41" i="39" s="1"/>
  <c r="R41" i="39"/>
  <c r="J42" i="39"/>
  <c r="S42" i="39" s="1"/>
  <c r="R42" i="39"/>
  <c r="J44" i="39"/>
  <c r="R44" i="39"/>
  <c r="S44" i="39"/>
  <c r="Q30" i="38"/>
  <c r="S11" i="43"/>
  <c r="S16" i="43"/>
  <c r="O21" i="43"/>
  <c r="O11" i="43"/>
  <c r="G11" i="43"/>
  <c r="G16" i="43"/>
  <c r="R9" i="45"/>
  <c r="J9" i="45"/>
  <c r="Q7" i="38"/>
  <c r="T7" i="38"/>
  <c r="W7" i="38"/>
  <c r="L7" i="38"/>
  <c r="I7" i="38"/>
  <c r="F7" i="38"/>
  <c r="J8" i="45"/>
  <c r="R8" i="45"/>
  <c r="S8" i="45"/>
  <c r="J11" i="45"/>
  <c r="S11" i="45" s="1"/>
  <c r="R11" i="45"/>
  <c r="J10" i="45"/>
  <c r="R10" i="45"/>
  <c r="L16" i="45"/>
  <c r="I16" i="45"/>
  <c r="M16" i="45" s="1"/>
  <c r="F16" i="45"/>
  <c r="W16" i="45"/>
  <c r="T16" i="45"/>
  <c r="Q16" i="45"/>
  <c r="Q8" i="38"/>
  <c r="T8" i="38"/>
  <c r="W8" i="38"/>
  <c r="Q10" i="38"/>
  <c r="T10" i="38"/>
  <c r="W10" i="38"/>
  <c r="Q9" i="38"/>
  <c r="T9" i="38"/>
  <c r="W9" i="38"/>
  <c r="Q18" i="38"/>
  <c r="T18" i="38"/>
  <c r="W18" i="38"/>
  <c r="X18" i="38" s="1"/>
  <c r="Q17" i="38"/>
  <c r="T17" i="38"/>
  <c r="W17" i="38"/>
  <c r="Q19" i="38"/>
  <c r="T19" i="38"/>
  <c r="W19" i="38"/>
  <c r="Q23" i="38"/>
  <c r="T23" i="38"/>
  <c r="W23" i="38"/>
  <c r="Q25" i="38"/>
  <c r="T25" i="38"/>
  <c r="W25" i="38"/>
  <c r="X25" i="38" s="1"/>
  <c r="Q22" i="38"/>
  <c r="T22" i="38"/>
  <c r="W22" i="38"/>
  <c r="W21" i="38"/>
  <c r="X21" i="38" s="1"/>
  <c r="T21" i="38"/>
  <c r="Q21" i="38"/>
  <c r="T20" i="38"/>
  <c r="W20" i="38"/>
  <c r="X20" i="38" s="1"/>
  <c r="W27" i="38"/>
  <c r="T27" i="38"/>
  <c r="X27" i="38" s="1"/>
  <c r="Q27" i="38"/>
  <c r="Q24" i="38"/>
  <c r="T24" i="38"/>
  <c r="W24" i="38"/>
  <c r="X24" i="38" s="1"/>
  <c r="Q26" i="38"/>
  <c r="T26" i="38"/>
  <c r="W26" i="38"/>
  <c r="Q28" i="38"/>
  <c r="T28" i="38"/>
  <c r="W28" i="38"/>
  <c r="X28" i="38" s="1"/>
  <c r="Q29" i="38"/>
  <c r="T29" i="38"/>
  <c r="W29" i="38"/>
  <c r="Q31" i="38"/>
  <c r="T31" i="38"/>
  <c r="W31" i="38"/>
  <c r="X31" i="38" s="1"/>
  <c r="Q32" i="38"/>
  <c r="T32" i="38"/>
  <c r="W32" i="38"/>
  <c r="Q33" i="38"/>
  <c r="T33" i="38"/>
  <c r="W33" i="38"/>
  <c r="X33" i="38" s="1"/>
  <c r="T30" i="38"/>
  <c r="W30" i="38"/>
  <c r="X30" i="38" s="1"/>
  <c r="Q6" i="38"/>
  <c r="T6" i="38"/>
  <c r="W6" i="38"/>
  <c r="X6" i="38" s="1"/>
  <c r="G18" i="41"/>
  <c r="G17" i="41"/>
  <c r="G16" i="41"/>
  <c r="G15" i="41"/>
  <c r="G14" i="41"/>
  <c r="G13" i="41"/>
  <c r="G12" i="41"/>
  <c r="G11" i="41"/>
  <c r="G10" i="41"/>
  <c r="G9" i="41"/>
  <c r="G8" i="41"/>
  <c r="G7" i="41"/>
  <c r="G6" i="41"/>
  <c r="G5" i="41"/>
  <c r="I18" i="38"/>
  <c r="F18" i="38"/>
  <c r="F32" i="38"/>
  <c r="C16" i="43"/>
  <c r="C21" i="43"/>
  <c r="C11" i="43"/>
  <c r="O16" i="43"/>
  <c r="R6" i="40"/>
  <c r="F23" i="38"/>
  <c r="I22" i="38"/>
  <c r="I10" i="38"/>
  <c r="I6" i="38"/>
  <c r="H17" i="40"/>
  <c r="S17" i="40" s="1"/>
  <c r="M17" i="40"/>
  <c r="R17" i="40"/>
  <c r="H19" i="40"/>
  <c r="M19" i="40"/>
  <c r="R19" i="40"/>
  <c r="Y16" i="40"/>
  <c r="AD16" i="40"/>
  <c r="AI16" i="40"/>
  <c r="H16" i="40"/>
  <c r="M16" i="40"/>
  <c r="R16" i="40"/>
  <c r="S16" i="40"/>
  <c r="H30" i="40"/>
  <c r="S30" i="40" s="1"/>
  <c r="M30" i="40"/>
  <c r="R30" i="40"/>
  <c r="Y15" i="40"/>
  <c r="AJ15" i="40" s="1"/>
  <c r="AD15" i="40"/>
  <c r="AI15" i="40"/>
  <c r="H15" i="40"/>
  <c r="M15" i="40"/>
  <c r="R15" i="40"/>
  <c r="H18" i="40"/>
  <c r="M18" i="40"/>
  <c r="S18" i="40" s="1"/>
  <c r="AK18" i="40" s="1"/>
  <c r="R18" i="40"/>
  <c r="Y17" i="40"/>
  <c r="AD17" i="40"/>
  <c r="AJ17" i="40" s="1"/>
  <c r="AI17" i="40"/>
  <c r="H22" i="40"/>
  <c r="M22" i="40"/>
  <c r="S22" i="40" s="1"/>
  <c r="AK22" i="40" s="1"/>
  <c r="R22" i="40"/>
  <c r="Y19" i="40"/>
  <c r="AD19" i="40"/>
  <c r="AI19" i="40"/>
  <c r="H27" i="40"/>
  <c r="M27" i="40"/>
  <c r="R27" i="40"/>
  <c r="Y23" i="40"/>
  <c r="AD23" i="40"/>
  <c r="AI23" i="40"/>
  <c r="AJ23" i="40"/>
  <c r="H28" i="40"/>
  <c r="M28" i="40"/>
  <c r="R28" i="40"/>
  <c r="S28" i="40"/>
  <c r="H23" i="40"/>
  <c r="M23" i="40"/>
  <c r="R23" i="40"/>
  <c r="S23" i="40"/>
  <c r="AK23" i="40" s="1"/>
  <c r="Y21" i="40"/>
  <c r="AD21" i="40"/>
  <c r="AI21" i="40"/>
  <c r="H21" i="40"/>
  <c r="S21" i="40" s="1"/>
  <c r="M21" i="40"/>
  <c r="R21" i="40"/>
  <c r="H24" i="40"/>
  <c r="M24" i="40"/>
  <c r="R24" i="40"/>
  <c r="S24" i="40"/>
  <c r="Y22" i="40"/>
  <c r="AD22" i="40"/>
  <c r="AI22" i="40"/>
  <c r="AJ22" i="40"/>
  <c r="M31" i="40"/>
  <c r="S31" i="40" s="1"/>
  <c r="H31" i="40"/>
  <c r="R31" i="40"/>
  <c r="Y25" i="40"/>
  <c r="AJ25" i="40" s="1"/>
  <c r="AD25" i="40"/>
  <c r="AI25" i="40"/>
  <c r="H25" i="40"/>
  <c r="M25" i="40"/>
  <c r="R25" i="40"/>
  <c r="Y26" i="40"/>
  <c r="AD26" i="40"/>
  <c r="AJ26" i="40" s="1"/>
  <c r="AI26" i="40"/>
  <c r="H26" i="40"/>
  <c r="M26" i="40"/>
  <c r="S26" i="40" s="1"/>
  <c r="R26" i="40"/>
  <c r="Y27" i="40"/>
  <c r="AD27" i="40"/>
  <c r="AI27" i="40"/>
  <c r="Y29" i="40"/>
  <c r="AD29" i="40"/>
  <c r="AJ29" i="40" s="1"/>
  <c r="AI29" i="40"/>
  <c r="H29" i="40"/>
  <c r="M29" i="40"/>
  <c r="S29" i="40" s="1"/>
  <c r="AK29" i="40" s="1"/>
  <c r="R29" i="40"/>
  <c r="Y28" i="40"/>
  <c r="AD28" i="40"/>
  <c r="AI28" i="40"/>
  <c r="Y30" i="40"/>
  <c r="AD30" i="40"/>
  <c r="AJ30" i="40" s="1"/>
  <c r="AI30" i="40"/>
  <c r="Y31" i="40"/>
  <c r="AD31" i="40"/>
  <c r="AI31" i="40"/>
  <c r="H6" i="40"/>
  <c r="M6" i="40"/>
  <c r="Y24" i="40"/>
  <c r="AJ24" i="40" s="1"/>
  <c r="AK24" i="40" s="1"/>
  <c r="AD24" i="40"/>
  <c r="AI24" i="40"/>
  <c r="Y18" i="40"/>
  <c r="AD18" i="40"/>
  <c r="AI18" i="40"/>
  <c r="AJ18" i="40"/>
  <c r="M20" i="40"/>
  <c r="S20" i="40" s="1"/>
  <c r="AK20" i="40" s="1"/>
  <c r="H20" i="40"/>
  <c r="R20" i="40"/>
  <c r="Y20" i="40"/>
  <c r="AJ20" i="40" s="1"/>
  <c r="AD20" i="40"/>
  <c r="AI20" i="40"/>
  <c r="Y6" i="40"/>
  <c r="AD6" i="40"/>
  <c r="AJ6" i="40" s="1"/>
  <c r="AI6" i="40"/>
  <c r="F9" i="38"/>
  <c r="L9" i="38"/>
  <c r="I9" i="38"/>
  <c r="M9" i="38"/>
  <c r="F17" i="38"/>
  <c r="L17" i="38"/>
  <c r="I17" i="38"/>
  <c r="M17" i="38"/>
  <c r="F22" i="38"/>
  <c r="L22" i="38"/>
  <c r="M22" i="38"/>
  <c r="L23" i="38"/>
  <c r="M23" i="38" s="1"/>
  <c r="I23" i="38"/>
  <c r="F19" i="38"/>
  <c r="L19" i="38"/>
  <c r="M19" i="38" s="1"/>
  <c r="I19" i="38"/>
  <c r="F24" i="38"/>
  <c r="L24" i="38"/>
  <c r="M24" i="38" s="1"/>
  <c r="Y24" i="38" s="1"/>
  <c r="I24" i="38"/>
  <c r="L27" i="38"/>
  <c r="I27" i="38"/>
  <c r="M27" i="38" s="1"/>
  <c r="Y27" i="38" s="1"/>
  <c r="F27" i="38"/>
  <c r="F20" i="38"/>
  <c r="L20" i="38"/>
  <c r="I20" i="38"/>
  <c r="L18" i="38"/>
  <c r="M18" i="38"/>
  <c r="Y18" i="38" s="1"/>
  <c r="L32" i="38"/>
  <c r="I32" i="38"/>
  <c r="M32" i="38"/>
  <c r="F33" i="38"/>
  <c r="L33" i="38"/>
  <c r="I33" i="38"/>
  <c r="F25" i="38"/>
  <c r="L25" i="38"/>
  <c r="I25" i="38"/>
  <c r="M25" i="38"/>
  <c r="Y25" i="38" s="1"/>
  <c r="F8" i="38"/>
  <c r="L8" i="38"/>
  <c r="I8" i="38"/>
  <c r="F6" i="38"/>
  <c r="M6" i="38" s="1"/>
  <c r="Y6" i="38" s="1"/>
  <c r="AA6" i="38" s="1"/>
  <c r="L6" i="38"/>
  <c r="F26" i="38"/>
  <c r="L26" i="38"/>
  <c r="I26" i="38"/>
  <c r="M26" i="38"/>
  <c r="F21" i="38"/>
  <c r="L21" i="38"/>
  <c r="I21" i="38"/>
  <c r="F28" i="38"/>
  <c r="L28" i="38"/>
  <c r="I28" i="38"/>
  <c r="M28" i="38"/>
  <c r="Y28" i="38" s="1"/>
  <c r="F30" i="38"/>
  <c r="I30" i="38"/>
  <c r="L30" i="38"/>
  <c r="F31" i="38"/>
  <c r="L31" i="38"/>
  <c r="I31" i="38"/>
  <c r="M31" i="38"/>
  <c r="Y31" i="38" s="1"/>
  <c r="F29" i="38"/>
  <c r="L29" i="38"/>
  <c r="I29" i="38"/>
  <c r="F10" i="38"/>
  <c r="M10" i="38" s="1"/>
  <c r="L10" i="38"/>
  <c r="H15" i="36"/>
  <c r="H16" i="36"/>
  <c r="H29" i="36"/>
  <c r="N30" i="36"/>
  <c r="O30" i="36" s="1"/>
  <c r="H30" i="36"/>
  <c r="H20" i="36"/>
  <c r="N24" i="36"/>
  <c r="O24" i="36" s="1"/>
  <c r="H24" i="36"/>
  <c r="N16" i="36"/>
  <c r="O16" i="36"/>
  <c r="H22" i="36"/>
  <c r="O22" i="36" s="1"/>
  <c r="N22" i="36"/>
  <c r="N15" i="36"/>
  <c r="O15" i="36" s="1"/>
  <c r="H19" i="36"/>
  <c r="O19" i="36" s="1"/>
  <c r="N19" i="36"/>
  <c r="H26" i="36"/>
  <c r="N28" i="36"/>
  <c r="O28" i="36" s="1"/>
  <c r="H28" i="36"/>
  <c r="N18" i="36"/>
  <c r="H18" i="36"/>
  <c r="O18" i="36" s="1"/>
  <c r="H23" i="36"/>
  <c r="O23" i="36" s="1"/>
  <c r="N23" i="36"/>
  <c r="H34" i="36"/>
  <c r="N34" i="36"/>
  <c r="O34" i="36" s="1"/>
  <c r="N29" i="36"/>
  <c r="O29" i="36" s="1"/>
  <c r="N26" i="36"/>
  <c r="O26" i="36" s="1"/>
  <c r="H27" i="36"/>
  <c r="O27" i="36" s="1"/>
  <c r="N27" i="36"/>
  <c r="N20" i="36"/>
  <c r="O20" i="36"/>
  <c r="H17" i="36"/>
  <c r="N17" i="36"/>
  <c r="O17" i="36" s="1"/>
  <c r="J7" i="37"/>
  <c r="S7" i="37" s="1"/>
  <c r="R7" i="37"/>
  <c r="U7" i="37"/>
  <c r="J36" i="37"/>
  <c r="R36" i="37"/>
  <c r="S36" i="37"/>
  <c r="R7" i="11"/>
  <c r="AA7" i="11"/>
  <c r="AC7" i="11" s="1"/>
  <c r="R8" i="11"/>
  <c r="AA8" i="11"/>
  <c r="AC8" i="11"/>
  <c r="R9" i="11"/>
  <c r="AA9" i="11"/>
  <c r="AC9" i="11" s="1"/>
  <c r="R10" i="11"/>
  <c r="AC10" i="11" s="1"/>
  <c r="AA10" i="11"/>
  <c r="R11" i="11"/>
  <c r="AA11" i="11"/>
  <c r="AC11" i="11" s="1"/>
  <c r="R12" i="11"/>
  <c r="AC12" i="11" s="1"/>
  <c r="AA12" i="11"/>
  <c r="R13" i="11"/>
  <c r="AA13" i="11"/>
  <c r="AC13" i="11" s="1"/>
  <c r="R14" i="11"/>
  <c r="AA14" i="11"/>
  <c r="AC14" i="11"/>
  <c r="R15" i="11"/>
  <c r="AA15" i="11"/>
  <c r="AC15" i="11" s="1"/>
  <c r="R17" i="11"/>
  <c r="AA17" i="11"/>
  <c r="AC17" i="11"/>
  <c r="R18" i="11"/>
  <c r="AA18" i="11"/>
  <c r="AC18" i="11" s="1"/>
  <c r="R19" i="11"/>
  <c r="AC19" i="11" s="1"/>
  <c r="AA19" i="11"/>
  <c r="R20" i="11"/>
  <c r="AA20" i="11"/>
  <c r="AC20" i="11"/>
  <c r="R21" i="11"/>
  <c r="AA21" i="11"/>
  <c r="AC21" i="11"/>
  <c r="R22" i="11"/>
  <c r="AC22" i="11" s="1"/>
  <c r="AA22" i="11"/>
  <c r="AK31" i="40" l="1"/>
  <c r="AK26" i="40"/>
  <c r="Y22" i="38"/>
  <c r="AK17" i="40"/>
  <c r="Y15" i="38"/>
  <c r="AK11" i="40"/>
  <c r="AM11" i="40" s="1"/>
  <c r="M30" i="38"/>
  <c r="Y30" i="38" s="1"/>
  <c r="S6" i="40"/>
  <c r="AK6" i="40" s="1"/>
  <c r="AM6" i="40" s="1"/>
  <c r="AJ31" i="40"/>
  <c r="AJ28" i="40"/>
  <c r="AK28" i="40" s="1"/>
  <c r="AJ27" i="40"/>
  <c r="S25" i="40"/>
  <c r="AK25" i="40" s="1"/>
  <c r="AJ19" i="40"/>
  <c r="S15" i="40"/>
  <c r="AK15" i="40" s="1"/>
  <c r="X7" i="38"/>
  <c r="AK12" i="40"/>
  <c r="AM12" i="40" s="1"/>
  <c r="AK30" i="40"/>
  <c r="AK8" i="40"/>
  <c r="AM8" i="40" s="1"/>
  <c r="Y9" i="38"/>
  <c r="AA9" i="38" s="1"/>
  <c r="AK16" i="40"/>
  <c r="M21" i="38"/>
  <c r="Y21" i="38" s="1"/>
  <c r="M33" i="38"/>
  <c r="Y33" i="38" s="1"/>
  <c r="M29" i="38"/>
  <c r="M8" i="38"/>
  <c r="M20" i="38"/>
  <c r="Y20" i="38" s="1"/>
  <c r="AJ21" i="40"/>
  <c r="AK21" i="40" s="1"/>
  <c r="S27" i="40"/>
  <c r="AK27" i="40" s="1"/>
  <c r="AJ16" i="40"/>
  <c r="X19" i="38"/>
  <c r="Y19" i="38" s="1"/>
  <c r="X10" i="38"/>
  <c r="Y10" i="38" s="1"/>
  <c r="AA10" i="38" s="1"/>
  <c r="X17" i="47"/>
  <c r="Y9" i="47"/>
  <c r="AA9" i="47" s="1"/>
  <c r="Y7" i="47"/>
  <c r="AA7" i="47" s="1"/>
  <c r="AK11" i="49"/>
  <c r="AM11" i="49" s="1"/>
  <c r="AK13" i="49"/>
  <c r="AM13" i="49" s="1"/>
  <c r="Y6" i="47"/>
  <c r="AA6" i="47" s="1"/>
  <c r="U14" i="51"/>
  <c r="S14" i="51"/>
  <c r="X29" i="38"/>
  <c r="X22" i="38"/>
  <c r="X17" i="38"/>
  <c r="Y17" i="38" s="1"/>
  <c r="X8" i="38"/>
  <c r="X16" i="45"/>
  <c r="Y16" i="45" s="1"/>
  <c r="M7" i="38"/>
  <c r="S9" i="45"/>
  <c r="M17" i="47"/>
  <c r="X16" i="38"/>
  <c r="Y16" i="38" s="1"/>
  <c r="M13" i="38"/>
  <c r="Y13" i="38" s="1"/>
  <c r="AA13" i="38" s="1"/>
  <c r="M15" i="47"/>
  <c r="Y15" i="47" s="1"/>
  <c r="M8" i="47"/>
  <c r="Y8" i="47" s="1"/>
  <c r="AA8" i="47" s="1"/>
  <c r="M10" i="47"/>
  <c r="Y10" i="47" s="1"/>
  <c r="AA10" i="47" s="1"/>
  <c r="S13" i="40"/>
  <c r="AK13" i="40" s="1"/>
  <c r="AM13" i="40" s="1"/>
  <c r="S10" i="40"/>
  <c r="AK10" i="40" s="1"/>
  <c r="AM10" i="40" s="1"/>
  <c r="S9" i="40"/>
  <c r="AK9" i="40" s="1"/>
  <c r="AM9" i="40" s="1"/>
  <c r="S7" i="40"/>
  <c r="AK7" i="40" s="1"/>
  <c r="AM7" i="40" s="1"/>
  <c r="S30" i="37"/>
  <c r="S18" i="51"/>
  <c r="S23" i="45"/>
  <c r="U23" i="45" s="1"/>
  <c r="S20" i="45"/>
  <c r="U20" i="45" s="1"/>
  <c r="S25" i="45"/>
  <c r="U25" i="45" s="1"/>
  <c r="S22" i="45"/>
  <c r="U22" i="45" s="1"/>
  <c r="O31" i="36"/>
  <c r="U8" i="51"/>
  <c r="S8" i="51"/>
  <c r="S19" i="40"/>
  <c r="AK19" i="40" s="1"/>
  <c r="X32" i="38"/>
  <c r="Y32" i="38" s="1"/>
  <c r="X26" i="38"/>
  <c r="Y26" i="38" s="1"/>
  <c r="X23" i="38"/>
  <c r="Y23" i="38" s="1"/>
  <c r="X9" i="38"/>
  <c r="S10" i="45"/>
  <c r="M12" i="38"/>
  <c r="Y12" i="38" s="1"/>
  <c r="AA12" i="38" s="1"/>
  <c r="AJ15" i="49"/>
  <c r="AK15" i="49" s="1"/>
  <c r="X7" i="47"/>
  <c r="AJ11" i="49"/>
  <c r="AJ10" i="49"/>
  <c r="AK10" i="49" s="1"/>
  <c r="AM10" i="49" s="1"/>
  <c r="AJ8" i="49"/>
  <c r="AK8" i="49" s="1"/>
  <c r="AM8" i="49" s="1"/>
  <c r="AJ13" i="49"/>
  <c r="S20" i="37"/>
  <c r="S10" i="37"/>
  <c r="S12" i="37"/>
  <c r="S9" i="37"/>
  <c r="U9" i="37"/>
  <c r="O21" i="36"/>
  <c r="S9" i="51"/>
  <c r="U13" i="37"/>
  <c r="Y17" i="47" l="1"/>
  <c r="Y29" i="38"/>
  <c r="Y7" i="38"/>
  <c r="AA7" i="38" s="1"/>
  <c r="Y8" i="38"/>
  <c r="AA8" i="38" s="1"/>
</calcChain>
</file>

<file path=xl/sharedStrings.xml><?xml version="1.0" encoding="utf-8"?>
<sst xmlns="http://schemas.openxmlformats.org/spreadsheetml/2006/main" count="1022" uniqueCount="293">
  <si>
    <t>Name</t>
  </si>
  <si>
    <t>Men's 3 x 40</t>
  </si>
  <si>
    <t>Tg #</t>
  </si>
  <si>
    <t>Prone</t>
  </si>
  <si>
    <t>Stand</t>
  </si>
  <si>
    <t>Kneel</t>
  </si>
  <si>
    <t>Match</t>
  </si>
  <si>
    <t>Total</t>
  </si>
  <si>
    <t>Class</t>
  </si>
  <si>
    <t>Men's Prone</t>
  </si>
  <si>
    <t>3 x 40</t>
  </si>
  <si>
    <t>Men's Air</t>
  </si>
  <si>
    <t>Women's Prone</t>
  </si>
  <si>
    <t>3 x 20</t>
  </si>
  <si>
    <t>Women's Air</t>
  </si>
  <si>
    <t>Score</t>
  </si>
  <si>
    <t>Pr S</t>
  </si>
  <si>
    <t>Men's Air Rifle</t>
  </si>
  <si>
    <t>Women's Air Rifle</t>
  </si>
  <si>
    <t>Women's 3 x 20</t>
  </si>
  <si>
    <t>(1st)</t>
  </si>
  <si>
    <t>(2nd)</t>
  </si>
  <si>
    <t>Men's Team Matches</t>
  </si>
  <si>
    <t>Women's Team Matches</t>
  </si>
  <si>
    <t>Position</t>
  </si>
  <si>
    <t>Air</t>
  </si>
  <si>
    <t>Women</t>
  </si>
  <si>
    <t>Men</t>
  </si>
  <si>
    <t>(S t+ Kn)</t>
  </si>
  <si>
    <t>2 Day</t>
  </si>
  <si>
    <t>Final</t>
  </si>
  <si>
    <t>RMRC 2004</t>
  </si>
  <si>
    <t>prt</t>
  </si>
  <si>
    <t>s/o</t>
  </si>
  <si>
    <t>Prone Super Final</t>
  </si>
  <si>
    <t>28647</t>
  </si>
  <si>
    <t>12209</t>
  </si>
  <si>
    <t>1627</t>
  </si>
  <si>
    <t>114464</t>
  </si>
  <si>
    <t>28609</t>
  </si>
  <si>
    <t>28708</t>
  </si>
  <si>
    <t>28546</t>
  </si>
  <si>
    <t>25531</t>
  </si>
  <si>
    <t>30485</t>
  </si>
  <si>
    <t>31704</t>
  </si>
  <si>
    <t>16459</t>
  </si>
  <si>
    <t>114231</t>
  </si>
  <si>
    <t>31986</t>
  </si>
  <si>
    <t>14446</t>
  </si>
  <si>
    <t>31130</t>
  </si>
  <si>
    <t>Beyerle, Jamie</t>
  </si>
  <si>
    <t>Martin, Denise</t>
  </si>
  <si>
    <t>Sowash, Amy</t>
  </si>
  <si>
    <t>Gray, Hank</t>
  </si>
  <si>
    <t>Norton, George</t>
  </si>
  <si>
    <t>Wallace, Matthew</t>
  </si>
  <si>
    <t>Mcphail, Michael</t>
  </si>
  <si>
    <t>Uptagrafft, Eric</t>
  </si>
  <si>
    <t>USAS Gold</t>
  </si>
  <si>
    <t>USAS Blue</t>
  </si>
  <si>
    <t>HERNANDEZ</t>
  </si>
  <si>
    <t>Alejandra</t>
  </si>
  <si>
    <t>SEIKO</t>
  </si>
  <si>
    <t>Iwata</t>
  </si>
  <si>
    <t>McINTOSH</t>
  </si>
  <si>
    <t>Jennifer</t>
  </si>
  <si>
    <t>EMME</t>
  </si>
  <si>
    <t>Kelsey</t>
  </si>
  <si>
    <t>STINNET</t>
  </si>
  <si>
    <t>Kevyn</t>
  </si>
  <si>
    <t>KONOMOTO</t>
  </si>
  <si>
    <t>Maki</t>
  </si>
  <si>
    <t>PEJCIC</t>
  </si>
  <si>
    <t>Snjezana</t>
  </si>
  <si>
    <t>CARUSO</t>
  </si>
  <si>
    <t>Emily</t>
  </si>
  <si>
    <t>SOWASH</t>
  </si>
  <si>
    <t>Amy</t>
  </si>
  <si>
    <t>FONG</t>
  </si>
  <si>
    <t>Abby</t>
  </si>
  <si>
    <t>Sandy</t>
  </si>
  <si>
    <t>KOBILSEK</t>
  </si>
  <si>
    <t>Ana</t>
  </si>
  <si>
    <t>JACKSON</t>
  </si>
  <si>
    <t>Ashley</t>
  </si>
  <si>
    <t>VAN NUS</t>
  </si>
  <si>
    <t>Robyn</t>
  </si>
  <si>
    <t>PENA</t>
  </si>
  <si>
    <t>Rosa</t>
  </si>
  <si>
    <t>FIORINO</t>
  </si>
  <si>
    <t>Shanna</t>
  </si>
  <si>
    <t>DRAEKER</t>
  </si>
  <si>
    <t>Shannon</t>
  </si>
  <si>
    <t>GRIFFIN</t>
  </si>
  <si>
    <t>Shawna</t>
  </si>
  <si>
    <t>MINAMOTO</t>
  </si>
  <si>
    <t>Yoko</t>
  </si>
  <si>
    <t>MARTIN</t>
  </si>
  <si>
    <t>Rachel</t>
  </si>
  <si>
    <t>BRIGHT</t>
  </si>
  <si>
    <t>Rhonda</t>
  </si>
  <si>
    <t>ANDERSON</t>
  </si>
  <si>
    <t>Ryan</t>
  </si>
  <si>
    <t>SANCHEZ</t>
  </si>
  <si>
    <t>Alvaro</t>
  </si>
  <si>
    <t>NORTON</t>
  </si>
  <si>
    <t>George</t>
  </si>
  <si>
    <t>GRAY</t>
  </si>
  <si>
    <t>Hank</t>
  </si>
  <si>
    <t>PARKER</t>
  </si>
  <si>
    <t>Jason</t>
  </si>
  <si>
    <t>WALLACE</t>
  </si>
  <si>
    <t>Matt</t>
  </si>
  <si>
    <t>EMMONS</t>
  </si>
  <si>
    <t>CSENGE</t>
  </si>
  <si>
    <t>Tom</t>
  </si>
  <si>
    <t>WALLIZER</t>
  </si>
  <si>
    <t>Bryant</t>
  </si>
  <si>
    <t>RIKHTER</t>
  </si>
  <si>
    <t>Sergey</t>
  </si>
  <si>
    <t>WOLFE</t>
  </si>
  <si>
    <t>Steve</t>
  </si>
  <si>
    <t>Denise</t>
  </si>
  <si>
    <t>2011 ROCKY MOUNTAIN RIFLE CHAMPIONSHIPS</t>
  </si>
  <si>
    <t>ROCKY MOUNTAIN RIFLE CHAMPIONSHIPS</t>
  </si>
  <si>
    <t xml:space="preserve"> </t>
  </si>
  <si>
    <t>RUIZ</t>
  </si>
  <si>
    <t>Blas</t>
  </si>
  <si>
    <t>DANIELS</t>
  </si>
  <si>
    <t>Charles</t>
  </si>
  <si>
    <t>ABALO</t>
  </si>
  <si>
    <t>Chris</t>
  </si>
  <si>
    <t>COLDMAN</t>
  </si>
  <si>
    <t>Corwin</t>
  </si>
  <si>
    <t>GEER</t>
  </si>
  <si>
    <t>Dan</t>
  </si>
  <si>
    <t>HIGGINS</t>
  </si>
  <si>
    <t>David</t>
  </si>
  <si>
    <t>KRIZAN</t>
  </si>
  <si>
    <t>Eric</t>
  </si>
  <si>
    <t>Garret</t>
  </si>
  <si>
    <t>SULSER</t>
  </si>
  <si>
    <t>PURDY</t>
  </si>
  <si>
    <t>Jay</t>
  </si>
  <si>
    <t>OLSON</t>
  </si>
  <si>
    <t>Josh</t>
  </si>
  <si>
    <t>SAWYER</t>
  </si>
  <si>
    <t>MONENE</t>
  </si>
  <si>
    <t>Marc</t>
  </si>
  <si>
    <t>CHEZEM</t>
  </si>
  <si>
    <t>Mathew</t>
  </si>
  <si>
    <t>Matthew</t>
  </si>
  <si>
    <t>SKELHON</t>
  </si>
  <si>
    <t>ROBERTSON</t>
  </si>
  <si>
    <t>Stephen</t>
  </si>
  <si>
    <t>SHERRY</t>
  </si>
  <si>
    <t>Tim</t>
  </si>
  <si>
    <t>MARTINEZ</t>
  </si>
  <si>
    <t>Alexis</t>
  </si>
  <si>
    <t>BOLTES-JOHNSON</t>
  </si>
  <si>
    <t>TRISDALE</t>
  </si>
  <si>
    <t>Chiara</t>
  </si>
  <si>
    <t>BARTEAU</t>
  </si>
  <si>
    <t>Elizabeth</t>
  </si>
  <si>
    <t>ROSS</t>
  </si>
  <si>
    <t>Jodi</t>
  </si>
  <si>
    <t>BUTLER</t>
  </si>
  <si>
    <t>Karen</t>
  </si>
  <si>
    <t>BEYERLE</t>
  </si>
  <si>
    <t>Jamie</t>
  </si>
  <si>
    <t>CORTI</t>
  </si>
  <si>
    <t>Sofia</t>
  </si>
  <si>
    <t>STARIK</t>
  </si>
  <si>
    <t>Guy</t>
  </si>
  <si>
    <t>MEJIA</t>
  </si>
  <si>
    <t>YUI</t>
  </si>
  <si>
    <t>Renato</t>
  </si>
  <si>
    <t>SPURGEON</t>
  </si>
  <si>
    <t>Sergei</t>
  </si>
  <si>
    <t>MOWRER</t>
  </si>
  <si>
    <t>Nick</t>
  </si>
  <si>
    <t>Jose Luis</t>
  </si>
  <si>
    <t>Glenn</t>
  </si>
  <si>
    <t>Larry</t>
  </si>
  <si>
    <t>Japan Women</t>
  </si>
  <si>
    <t>Konomoto, Maki</t>
  </si>
  <si>
    <t>Iwata, Seiko</t>
  </si>
  <si>
    <t>Minamoto, Yoko</t>
  </si>
  <si>
    <t>Strike Force 1</t>
  </si>
  <si>
    <t>Abalo, Chris</t>
  </si>
  <si>
    <t>Strike Force Alpha</t>
  </si>
  <si>
    <t>Parker, Jason</t>
  </si>
  <si>
    <t xml:space="preserve">Norton, </t>
  </si>
  <si>
    <t>Miguel</t>
  </si>
  <si>
    <t>Last Name</t>
  </si>
  <si>
    <t>First Name</t>
  </si>
  <si>
    <t>Country</t>
  </si>
  <si>
    <t>Final 1</t>
  </si>
  <si>
    <t>Final 2</t>
  </si>
  <si>
    <t>Elimination Shots</t>
  </si>
  <si>
    <t>Potent</t>
  </si>
  <si>
    <t>Warren</t>
  </si>
  <si>
    <t>AUS</t>
  </si>
  <si>
    <t xml:space="preserve">Gold </t>
  </si>
  <si>
    <t>Emmons</t>
  </si>
  <si>
    <t>USA</t>
  </si>
  <si>
    <t>Silver</t>
  </si>
  <si>
    <t>McPhail</t>
  </si>
  <si>
    <t>Michael</t>
  </si>
  <si>
    <t>Bronze</t>
  </si>
  <si>
    <t>Starik</t>
  </si>
  <si>
    <t>ISR</t>
  </si>
  <si>
    <t>Parker</t>
  </si>
  <si>
    <t>Stirton</t>
  </si>
  <si>
    <t>Neil</t>
  </si>
  <si>
    <t>GBR</t>
  </si>
  <si>
    <t>Uptagrafft</t>
  </si>
  <si>
    <t>Rikhter</t>
  </si>
  <si>
    <t>Wallace</t>
  </si>
  <si>
    <t>Fong</t>
  </si>
  <si>
    <t>Seiko</t>
  </si>
  <si>
    <t>JPN</t>
  </si>
  <si>
    <t>McIntosh</t>
  </si>
  <si>
    <t>Sulser</t>
  </si>
  <si>
    <t>Weiss</t>
  </si>
  <si>
    <t>Kirsten</t>
  </si>
  <si>
    <t>ROCKY MOUNTAIN PARALYMPIC RIFLE CHAMPIONSHIPS</t>
  </si>
  <si>
    <t>50M Rifle Prone - Mixed</t>
  </si>
  <si>
    <t>Day 1</t>
  </si>
  <si>
    <t>WEISS</t>
  </si>
  <si>
    <t>POTENT</t>
  </si>
  <si>
    <t>McPHAIL</t>
  </si>
  <si>
    <t>STIRTON</t>
  </si>
  <si>
    <t>Mike</t>
  </si>
  <si>
    <t>USAS RED</t>
  </si>
  <si>
    <t>Jackson, Ashley</t>
  </si>
  <si>
    <t>Emmons, Matthew</t>
  </si>
  <si>
    <t>Csenge, Tom</t>
  </si>
  <si>
    <t>Wallizer, Bryant</t>
  </si>
  <si>
    <t>Csenge. Tom</t>
  </si>
  <si>
    <t>USAS White</t>
  </si>
  <si>
    <t>Fong, Sandy</t>
  </si>
  <si>
    <t>Caruso, Emily</t>
  </si>
  <si>
    <t>Morrill, Meghan</t>
  </si>
  <si>
    <t>Day 2</t>
  </si>
  <si>
    <t>50M Sport Rifle 3x20</t>
  </si>
  <si>
    <t>Butler</t>
  </si>
  <si>
    <t>Pr</t>
  </si>
  <si>
    <t>St</t>
  </si>
  <si>
    <t>Kn</t>
  </si>
  <si>
    <t>PR</t>
  </si>
  <si>
    <t>Grand Total</t>
  </si>
  <si>
    <t>Fong, Abby</t>
  </si>
  <si>
    <t>J</t>
  </si>
  <si>
    <t>SAGEHORN</t>
  </si>
  <si>
    <t>Ross</t>
  </si>
  <si>
    <t>UPTAGRAFFT</t>
  </si>
  <si>
    <t>CHAIRES</t>
  </si>
  <si>
    <t>Gerard</t>
  </si>
  <si>
    <t>MAISCAL</t>
  </si>
  <si>
    <t>Jose</t>
  </si>
  <si>
    <t>DAVISCOURT</t>
  </si>
  <si>
    <t>Nicholas</t>
  </si>
  <si>
    <t>Jose Luiz</t>
  </si>
  <si>
    <t>GUERRERO</t>
  </si>
  <si>
    <t>Isamar</t>
  </si>
  <si>
    <t>10m Air Rifle Prone - Mixed</t>
  </si>
  <si>
    <t>MAKERNEY</t>
  </si>
  <si>
    <t>Kisha</t>
  </si>
  <si>
    <t>DICKEY</t>
  </si>
  <si>
    <t>PRICE</t>
  </si>
  <si>
    <t>Rob</t>
  </si>
  <si>
    <t>OTTO</t>
  </si>
  <si>
    <t>Kyle</t>
  </si>
  <si>
    <t>DAHL</t>
  </si>
  <si>
    <t>Mckenna</t>
  </si>
  <si>
    <t xml:space="preserve">   Combined R3 and R4</t>
  </si>
  <si>
    <t>MORRILL</t>
  </si>
  <si>
    <t>Meghan</t>
  </si>
  <si>
    <t>Junior Women's 3 x 20</t>
  </si>
  <si>
    <t>Junior Men's 3 x 40</t>
  </si>
  <si>
    <t>10m Air Rifle Standing - Women</t>
  </si>
  <si>
    <t>1st</t>
  </si>
  <si>
    <t>2nd</t>
  </si>
  <si>
    <t>3rd</t>
  </si>
  <si>
    <t>Junior Women's Air Rifle</t>
  </si>
  <si>
    <t>Junior Men's Air Rifle</t>
  </si>
  <si>
    <t>ROCKY MOUNTAIN RILFE CHAMPIONSHIPS</t>
  </si>
  <si>
    <t>Over-All Champions</t>
  </si>
  <si>
    <t>1 DAY</t>
  </si>
  <si>
    <t>2 DAY</t>
  </si>
  <si>
    <t>Note: The Award Ceremony was incorrect for the Day 1 Award. We are correcting this error with this bulletin.</t>
  </si>
  <si>
    <t>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</si>
</sst>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12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</font>
    <font>
      <sz val="11"/>
      <name val="Arial"/>
      <family val="2"/>
    </font>
    <font>
      <sz val="12"/>
      <name val="Arial"/>
    </font>
    <font>
      <b/>
      <sz val="12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Fill="1" applyAlignment="1"/>
    <xf numFmtId="0" fontId="7" fillId="0" borderId="0" xfId="0" applyFont="1"/>
    <xf numFmtId="0" fontId="0" fillId="0" borderId="0" xfId="0" applyAlignment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164" fontId="1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2" fillId="0" borderId="0" xfId="0" applyFont="1"/>
    <xf numFmtId="0" fontId="6" fillId="0" borderId="0" xfId="0" applyFont="1"/>
    <xf numFmtId="0" fontId="8" fillId="0" borderId="0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1" fillId="0" borderId="0" xfId="0" applyFont="1" applyAlignment="1"/>
    <xf numFmtId="1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9" fillId="0" borderId="0" xfId="0" applyFont="1"/>
    <xf numFmtId="0" fontId="10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1" fillId="0" borderId="0" xfId="0" applyFont="1" applyFill="1" applyBorder="1"/>
    <xf numFmtId="0" fontId="5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164" fontId="12" fillId="0" borderId="0" xfId="0" applyNumberFormat="1" applyFont="1"/>
    <xf numFmtId="164" fontId="1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ill="1" applyAlignment="1"/>
    <xf numFmtId="0" fontId="2" fillId="0" borderId="0" xfId="0" applyFont="1" applyFill="1" applyBorder="1"/>
    <xf numFmtId="0" fontId="3" fillId="0" borderId="0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 wrapText="1"/>
    </xf>
    <xf numFmtId="0" fontId="13" fillId="0" borderId="0" xfId="0" applyFont="1"/>
    <xf numFmtId="0" fontId="10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Fill="1" applyBorder="1" applyAlignment="1"/>
    <xf numFmtId="0" fontId="3" fillId="0" borderId="0" xfId="0" applyFont="1" applyBorder="1" applyAlignment="1"/>
    <xf numFmtId="164" fontId="14" fillId="0" borderId="0" xfId="0" applyNumberFormat="1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/>
    <xf numFmtId="1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736600</xdr:colOff>
      <xdr:row>21</xdr:row>
      <xdr:rowOff>19050</xdr:rowOff>
    </xdr:from>
    <xdr:to>
      <xdr:col>1</xdr:col>
      <xdr:colOff>438150</xdr:colOff>
      <xdr:row>21</xdr:row>
      <xdr:rowOff>19050</xdr:rowOff>
    </xdr:to>
    <xdr:sp macro="" textlink="">
      <xdr:nvSpPr>
        <xdr:cNvPr id="3073" name="Line 1">
          <a:extLst>
            <a:ext uri="{FF2B5EF4-FFF2-40B4-BE49-F238E27FC236}">
              <a16:creationId xmlns:a16="http://schemas.microsoft.com/office/drawing/2014/main" id="{4A352A6C-6DDB-4268-8EDD-16404E3FF2F1}"/>
            </a:ext>
          </a:extLst>
        </xdr:cNvPr>
        <xdr:cNvSpPr>
          <a:spLocks noChangeShapeType="1"/>
        </xdr:cNvSpPr>
      </xdr:nvSpPr>
      <xdr:spPr bwMode="auto">
        <a:xfrm>
          <a:off x="1524000" y="4216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736600</xdr:colOff>
      <xdr:row>21</xdr:row>
      <xdr:rowOff>19050</xdr:rowOff>
    </xdr:from>
    <xdr:to>
      <xdr:col>1</xdr:col>
      <xdr:colOff>438150</xdr:colOff>
      <xdr:row>21</xdr:row>
      <xdr:rowOff>19050</xdr:rowOff>
    </xdr:to>
    <xdr:sp macro="" textlink="">
      <xdr:nvSpPr>
        <xdr:cNvPr id="3074" name="Line 2">
          <a:extLst>
            <a:ext uri="{FF2B5EF4-FFF2-40B4-BE49-F238E27FC236}">
              <a16:creationId xmlns:a16="http://schemas.microsoft.com/office/drawing/2014/main" id="{177CC5EB-01BB-4411-911B-C10327F766E3}"/>
            </a:ext>
          </a:extLst>
        </xdr:cNvPr>
        <xdr:cNvSpPr>
          <a:spLocks noChangeShapeType="1"/>
        </xdr:cNvSpPr>
      </xdr:nvSpPr>
      <xdr:spPr bwMode="auto">
        <a:xfrm>
          <a:off x="1524000" y="4216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736600</xdr:colOff>
      <xdr:row>21</xdr:row>
      <xdr:rowOff>19050</xdr:rowOff>
    </xdr:from>
    <xdr:to>
      <xdr:col>1</xdr:col>
      <xdr:colOff>438150</xdr:colOff>
      <xdr:row>21</xdr:row>
      <xdr:rowOff>19050</xdr:rowOff>
    </xdr:to>
    <xdr:sp macro="" textlink="">
      <xdr:nvSpPr>
        <xdr:cNvPr id="3075" name="Line 3">
          <a:extLst>
            <a:ext uri="{FF2B5EF4-FFF2-40B4-BE49-F238E27FC236}">
              <a16:creationId xmlns:a16="http://schemas.microsoft.com/office/drawing/2014/main" id="{08C120C4-0996-4E99-98AA-5136AD716700}"/>
            </a:ext>
          </a:extLst>
        </xdr:cNvPr>
        <xdr:cNvSpPr>
          <a:spLocks noChangeShapeType="1"/>
        </xdr:cNvSpPr>
      </xdr:nvSpPr>
      <xdr:spPr bwMode="auto">
        <a:xfrm>
          <a:off x="1524000" y="4216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736600</xdr:colOff>
      <xdr:row>33</xdr:row>
      <xdr:rowOff>19050</xdr:rowOff>
    </xdr:from>
    <xdr:to>
      <xdr:col>1</xdr:col>
      <xdr:colOff>438150</xdr:colOff>
      <xdr:row>33</xdr:row>
      <xdr:rowOff>19050</xdr:rowOff>
    </xdr:to>
    <xdr:sp macro="" textlink="">
      <xdr:nvSpPr>
        <xdr:cNvPr id="3076" name="Line 4">
          <a:extLst>
            <a:ext uri="{FF2B5EF4-FFF2-40B4-BE49-F238E27FC236}">
              <a16:creationId xmlns:a16="http://schemas.microsoft.com/office/drawing/2014/main" id="{0D2E2E8F-FAF0-4FB3-BFC9-0A5E30A898AE}"/>
            </a:ext>
          </a:extLst>
        </xdr:cNvPr>
        <xdr:cNvSpPr>
          <a:spLocks noChangeShapeType="1"/>
        </xdr:cNvSpPr>
      </xdr:nvSpPr>
      <xdr:spPr bwMode="auto">
        <a:xfrm>
          <a:off x="1524000" y="6578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736600</xdr:colOff>
      <xdr:row>33</xdr:row>
      <xdr:rowOff>19050</xdr:rowOff>
    </xdr:from>
    <xdr:to>
      <xdr:col>1</xdr:col>
      <xdr:colOff>438150</xdr:colOff>
      <xdr:row>33</xdr:row>
      <xdr:rowOff>19050</xdr:rowOff>
    </xdr:to>
    <xdr:sp macro="" textlink="">
      <xdr:nvSpPr>
        <xdr:cNvPr id="3077" name="Line 5">
          <a:extLst>
            <a:ext uri="{FF2B5EF4-FFF2-40B4-BE49-F238E27FC236}">
              <a16:creationId xmlns:a16="http://schemas.microsoft.com/office/drawing/2014/main" id="{E751784F-5B2F-4FC4-A9E6-6A486BA73560}"/>
            </a:ext>
          </a:extLst>
        </xdr:cNvPr>
        <xdr:cNvSpPr>
          <a:spLocks noChangeShapeType="1"/>
        </xdr:cNvSpPr>
      </xdr:nvSpPr>
      <xdr:spPr bwMode="auto">
        <a:xfrm>
          <a:off x="1524000" y="6578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736600</xdr:colOff>
      <xdr:row>33</xdr:row>
      <xdr:rowOff>19050</xdr:rowOff>
    </xdr:from>
    <xdr:to>
      <xdr:col>1</xdr:col>
      <xdr:colOff>438150</xdr:colOff>
      <xdr:row>33</xdr:row>
      <xdr:rowOff>19050</xdr:rowOff>
    </xdr:to>
    <xdr:sp macro="" textlink="">
      <xdr:nvSpPr>
        <xdr:cNvPr id="3078" name="Line 6">
          <a:extLst>
            <a:ext uri="{FF2B5EF4-FFF2-40B4-BE49-F238E27FC236}">
              <a16:creationId xmlns:a16="http://schemas.microsoft.com/office/drawing/2014/main" id="{40048BAB-172F-4B15-8FA6-AEE1676E2FAC}"/>
            </a:ext>
          </a:extLst>
        </xdr:cNvPr>
        <xdr:cNvSpPr>
          <a:spLocks noChangeShapeType="1"/>
        </xdr:cNvSpPr>
      </xdr:nvSpPr>
      <xdr:spPr bwMode="auto">
        <a:xfrm>
          <a:off x="1524000" y="6578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736600</xdr:colOff>
      <xdr:row>26</xdr:row>
      <xdr:rowOff>19050</xdr:rowOff>
    </xdr:from>
    <xdr:to>
      <xdr:col>1</xdr:col>
      <xdr:colOff>539750</xdr:colOff>
      <xdr:row>26</xdr:row>
      <xdr:rowOff>19050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276CF214-EE05-4D7A-9E6B-BA0B976F0350}"/>
            </a:ext>
          </a:extLst>
        </xdr:cNvPr>
        <xdr:cNvSpPr>
          <a:spLocks noChangeShapeType="1"/>
        </xdr:cNvSpPr>
      </xdr:nvSpPr>
      <xdr:spPr bwMode="auto">
        <a:xfrm>
          <a:off x="1549400" y="5524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736600</xdr:colOff>
      <xdr:row>26</xdr:row>
      <xdr:rowOff>19050</xdr:rowOff>
    </xdr:from>
    <xdr:to>
      <xdr:col>1</xdr:col>
      <xdr:colOff>539750</xdr:colOff>
      <xdr:row>26</xdr:row>
      <xdr:rowOff>19050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B33A0480-84E7-4B89-842F-0D0297258E17}"/>
            </a:ext>
          </a:extLst>
        </xdr:cNvPr>
        <xdr:cNvSpPr>
          <a:spLocks noChangeShapeType="1"/>
        </xdr:cNvSpPr>
      </xdr:nvSpPr>
      <xdr:spPr bwMode="auto">
        <a:xfrm>
          <a:off x="1549400" y="5524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736600</xdr:colOff>
      <xdr:row>29</xdr:row>
      <xdr:rowOff>19050</xdr:rowOff>
    </xdr:from>
    <xdr:to>
      <xdr:col>1</xdr:col>
      <xdr:colOff>539750</xdr:colOff>
      <xdr:row>29</xdr:row>
      <xdr:rowOff>19050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9C9D564D-5A6D-4A28-B114-A8BD308B149B}"/>
            </a:ext>
          </a:extLst>
        </xdr:cNvPr>
        <xdr:cNvSpPr>
          <a:spLocks noChangeShapeType="1"/>
        </xdr:cNvSpPr>
      </xdr:nvSpPr>
      <xdr:spPr bwMode="auto">
        <a:xfrm>
          <a:off x="1549400" y="6115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736600</xdr:colOff>
      <xdr:row>29</xdr:row>
      <xdr:rowOff>19050</xdr:rowOff>
    </xdr:from>
    <xdr:to>
      <xdr:col>1</xdr:col>
      <xdr:colOff>539750</xdr:colOff>
      <xdr:row>29</xdr:row>
      <xdr:rowOff>19050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5D00DF24-C304-4995-A840-2185DBB95CDD}"/>
            </a:ext>
          </a:extLst>
        </xdr:cNvPr>
        <xdr:cNvSpPr>
          <a:spLocks noChangeShapeType="1"/>
        </xdr:cNvSpPr>
      </xdr:nvSpPr>
      <xdr:spPr bwMode="auto">
        <a:xfrm>
          <a:off x="1549400" y="6115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27</xdr:row>
      <xdr:rowOff>19050</xdr:rowOff>
    </xdr:from>
    <xdr:to>
      <xdr:col>1</xdr:col>
      <xdr:colOff>514350</xdr:colOff>
      <xdr:row>27</xdr:row>
      <xdr:rowOff>19050</xdr:rowOff>
    </xdr:to>
    <xdr:sp macro="" textlink="">
      <xdr:nvSpPr>
        <xdr:cNvPr id="6145" name="Line 1">
          <a:extLst>
            <a:ext uri="{FF2B5EF4-FFF2-40B4-BE49-F238E27FC236}">
              <a16:creationId xmlns:a16="http://schemas.microsoft.com/office/drawing/2014/main" id="{99CD8D50-4C57-47E9-A34F-8CDEEA5C24A6}"/>
            </a:ext>
          </a:extLst>
        </xdr:cNvPr>
        <xdr:cNvSpPr>
          <a:spLocks noChangeShapeType="1"/>
        </xdr:cNvSpPr>
      </xdr:nvSpPr>
      <xdr:spPr bwMode="auto">
        <a:xfrm>
          <a:off x="1657350" y="570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742950</xdr:colOff>
      <xdr:row>27</xdr:row>
      <xdr:rowOff>19050</xdr:rowOff>
    </xdr:from>
    <xdr:to>
      <xdr:col>1</xdr:col>
      <xdr:colOff>514350</xdr:colOff>
      <xdr:row>27</xdr:row>
      <xdr:rowOff>19050</xdr:rowOff>
    </xdr:to>
    <xdr:sp macro="" textlink="">
      <xdr:nvSpPr>
        <xdr:cNvPr id="6146" name="Line 2">
          <a:extLst>
            <a:ext uri="{FF2B5EF4-FFF2-40B4-BE49-F238E27FC236}">
              <a16:creationId xmlns:a16="http://schemas.microsoft.com/office/drawing/2014/main" id="{B550BA59-B21B-4172-A0E0-D51E65F68B23}"/>
            </a:ext>
          </a:extLst>
        </xdr:cNvPr>
        <xdr:cNvSpPr>
          <a:spLocks noChangeShapeType="1"/>
        </xdr:cNvSpPr>
      </xdr:nvSpPr>
      <xdr:spPr bwMode="auto">
        <a:xfrm>
          <a:off x="1657350" y="5708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742950</xdr:colOff>
      <xdr:row>21</xdr:row>
      <xdr:rowOff>19050</xdr:rowOff>
    </xdr:from>
    <xdr:to>
      <xdr:col>1</xdr:col>
      <xdr:colOff>514350</xdr:colOff>
      <xdr:row>21</xdr:row>
      <xdr:rowOff>19050</xdr:rowOff>
    </xdr:to>
    <xdr:sp macro="" textlink="">
      <xdr:nvSpPr>
        <xdr:cNvPr id="6147" name="Line 3">
          <a:extLst>
            <a:ext uri="{FF2B5EF4-FFF2-40B4-BE49-F238E27FC236}">
              <a16:creationId xmlns:a16="http://schemas.microsoft.com/office/drawing/2014/main" id="{3FC4D8F5-1A22-4E8A-87E8-BF4BB696B0EA}"/>
            </a:ext>
          </a:extLst>
        </xdr:cNvPr>
        <xdr:cNvSpPr>
          <a:spLocks noChangeShapeType="1"/>
        </xdr:cNvSpPr>
      </xdr:nvSpPr>
      <xdr:spPr bwMode="auto">
        <a:xfrm>
          <a:off x="1657350" y="4527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742950</xdr:colOff>
      <xdr:row>21</xdr:row>
      <xdr:rowOff>19050</xdr:rowOff>
    </xdr:from>
    <xdr:to>
      <xdr:col>1</xdr:col>
      <xdr:colOff>514350</xdr:colOff>
      <xdr:row>21</xdr:row>
      <xdr:rowOff>19050</xdr:rowOff>
    </xdr:to>
    <xdr:sp macro="" textlink="">
      <xdr:nvSpPr>
        <xdr:cNvPr id="6148" name="Line 4">
          <a:extLst>
            <a:ext uri="{FF2B5EF4-FFF2-40B4-BE49-F238E27FC236}">
              <a16:creationId xmlns:a16="http://schemas.microsoft.com/office/drawing/2014/main" id="{B3C8D6CC-B7ED-416D-8CD2-C1EB8CAE9656}"/>
            </a:ext>
          </a:extLst>
        </xdr:cNvPr>
        <xdr:cNvSpPr>
          <a:spLocks noChangeShapeType="1"/>
        </xdr:cNvSpPr>
      </xdr:nvSpPr>
      <xdr:spPr bwMode="auto">
        <a:xfrm>
          <a:off x="1657350" y="4527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736600</xdr:colOff>
      <xdr:row>33</xdr:row>
      <xdr:rowOff>19050</xdr:rowOff>
    </xdr:from>
    <xdr:to>
      <xdr:col>1</xdr:col>
      <xdr:colOff>539750</xdr:colOff>
      <xdr:row>33</xdr:row>
      <xdr:rowOff>19050</xdr:rowOff>
    </xdr:to>
    <xdr:sp macro="" textlink="">
      <xdr:nvSpPr>
        <xdr:cNvPr id="5121" name="Line 1">
          <a:extLst>
            <a:ext uri="{FF2B5EF4-FFF2-40B4-BE49-F238E27FC236}">
              <a16:creationId xmlns:a16="http://schemas.microsoft.com/office/drawing/2014/main" id="{A9D0715B-6B62-489F-A3C6-52FD00A3654B}"/>
            </a:ext>
          </a:extLst>
        </xdr:cNvPr>
        <xdr:cNvSpPr>
          <a:spLocks noChangeShapeType="1"/>
        </xdr:cNvSpPr>
      </xdr:nvSpPr>
      <xdr:spPr bwMode="auto">
        <a:xfrm>
          <a:off x="1549400" y="6902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736600</xdr:colOff>
      <xdr:row>33</xdr:row>
      <xdr:rowOff>19050</xdr:rowOff>
    </xdr:from>
    <xdr:to>
      <xdr:col>1</xdr:col>
      <xdr:colOff>539750</xdr:colOff>
      <xdr:row>33</xdr:row>
      <xdr:rowOff>19050</xdr:rowOff>
    </xdr:to>
    <xdr:sp macro="" textlink="">
      <xdr:nvSpPr>
        <xdr:cNvPr id="5122" name="Line 2">
          <a:extLst>
            <a:ext uri="{FF2B5EF4-FFF2-40B4-BE49-F238E27FC236}">
              <a16:creationId xmlns:a16="http://schemas.microsoft.com/office/drawing/2014/main" id="{E16351C2-31DA-425D-90C6-F82820B70A2B}"/>
            </a:ext>
          </a:extLst>
        </xdr:cNvPr>
        <xdr:cNvSpPr>
          <a:spLocks noChangeShapeType="1"/>
        </xdr:cNvSpPr>
      </xdr:nvSpPr>
      <xdr:spPr bwMode="auto">
        <a:xfrm>
          <a:off x="1549400" y="6902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736600</xdr:colOff>
      <xdr:row>14</xdr:row>
      <xdr:rowOff>19050</xdr:rowOff>
    </xdr:from>
    <xdr:to>
      <xdr:col>1</xdr:col>
      <xdr:colOff>539750</xdr:colOff>
      <xdr:row>14</xdr:row>
      <xdr:rowOff>19050</xdr:rowOff>
    </xdr:to>
    <xdr:sp macro="" textlink="">
      <xdr:nvSpPr>
        <xdr:cNvPr id="5123" name="Line 3">
          <a:extLst>
            <a:ext uri="{FF2B5EF4-FFF2-40B4-BE49-F238E27FC236}">
              <a16:creationId xmlns:a16="http://schemas.microsoft.com/office/drawing/2014/main" id="{72751FBE-FA55-427E-8D7D-801E8E6A2368}"/>
            </a:ext>
          </a:extLst>
        </xdr:cNvPr>
        <xdr:cNvSpPr>
          <a:spLocks noChangeShapeType="1"/>
        </xdr:cNvSpPr>
      </xdr:nvSpPr>
      <xdr:spPr bwMode="auto">
        <a:xfrm>
          <a:off x="1549400" y="3162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736600</xdr:colOff>
      <xdr:row>14</xdr:row>
      <xdr:rowOff>19050</xdr:rowOff>
    </xdr:from>
    <xdr:to>
      <xdr:col>1</xdr:col>
      <xdr:colOff>539750</xdr:colOff>
      <xdr:row>14</xdr:row>
      <xdr:rowOff>19050</xdr:rowOff>
    </xdr:to>
    <xdr:sp macro="" textlink="">
      <xdr:nvSpPr>
        <xdr:cNvPr id="5124" name="Line 4">
          <a:extLst>
            <a:ext uri="{FF2B5EF4-FFF2-40B4-BE49-F238E27FC236}">
              <a16:creationId xmlns:a16="http://schemas.microsoft.com/office/drawing/2014/main" id="{80FA4841-D3D7-460F-9C7D-380667C8A182}"/>
            </a:ext>
          </a:extLst>
        </xdr:cNvPr>
        <xdr:cNvSpPr>
          <a:spLocks noChangeShapeType="1"/>
        </xdr:cNvSpPr>
      </xdr:nvSpPr>
      <xdr:spPr bwMode="auto">
        <a:xfrm>
          <a:off x="1549400" y="3162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736600</xdr:colOff>
      <xdr:row>8</xdr:row>
      <xdr:rowOff>19050</xdr:rowOff>
    </xdr:from>
    <xdr:to>
      <xdr:col>1</xdr:col>
      <xdr:colOff>438150</xdr:colOff>
      <xdr:row>8</xdr:row>
      <xdr:rowOff>19050</xdr:rowOff>
    </xdr:to>
    <xdr:sp macro="" textlink="">
      <xdr:nvSpPr>
        <xdr:cNvPr id="7169" name="Line 1">
          <a:extLst>
            <a:ext uri="{FF2B5EF4-FFF2-40B4-BE49-F238E27FC236}">
              <a16:creationId xmlns:a16="http://schemas.microsoft.com/office/drawing/2014/main" id="{B4E09B83-3BAD-4012-B978-1ABD665DB557}"/>
            </a:ext>
          </a:extLst>
        </xdr:cNvPr>
        <xdr:cNvSpPr>
          <a:spLocks noChangeShapeType="1"/>
        </xdr:cNvSpPr>
      </xdr:nvSpPr>
      <xdr:spPr bwMode="auto">
        <a:xfrm>
          <a:off x="1524000" y="1625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736600</xdr:colOff>
      <xdr:row>8</xdr:row>
      <xdr:rowOff>19050</xdr:rowOff>
    </xdr:from>
    <xdr:to>
      <xdr:col>1</xdr:col>
      <xdr:colOff>438150</xdr:colOff>
      <xdr:row>8</xdr:row>
      <xdr:rowOff>19050</xdr:rowOff>
    </xdr:to>
    <xdr:sp macro="" textlink="">
      <xdr:nvSpPr>
        <xdr:cNvPr id="7170" name="Line 2">
          <a:extLst>
            <a:ext uri="{FF2B5EF4-FFF2-40B4-BE49-F238E27FC236}">
              <a16:creationId xmlns:a16="http://schemas.microsoft.com/office/drawing/2014/main" id="{FB796046-AB44-47EE-A564-03BDA92F4BC7}"/>
            </a:ext>
          </a:extLst>
        </xdr:cNvPr>
        <xdr:cNvSpPr>
          <a:spLocks noChangeShapeType="1"/>
        </xdr:cNvSpPr>
      </xdr:nvSpPr>
      <xdr:spPr bwMode="auto">
        <a:xfrm>
          <a:off x="1524000" y="1625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736600</xdr:colOff>
      <xdr:row>8</xdr:row>
      <xdr:rowOff>19050</xdr:rowOff>
    </xdr:from>
    <xdr:to>
      <xdr:col>1</xdr:col>
      <xdr:colOff>438150</xdr:colOff>
      <xdr:row>8</xdr:row>
      <xdr:rowOff>19050</xdr:rowOff>
    </xdr:to>
    <xdr:sp macro="" textlink="">
      <xdr:nvSpPr>
        <xdr:cNvPr id="7171" name="Line 3">
          <a:extLst>
            <a:ext uri="{FF2B5EF4-FFF2-40B4-BE49-F238E27FC236}">
              <a16:creationId xmlns:a16="http://schemas.microsoft.com/office/drawing/2014/main" id="{273E2BBD-7889-4B11-B51D-F3F3A6731EB8}"/>
            </a:ext>
          </a:extLst>
        </xdr:cNvPr>
        <xdr:cNvSpPr>
          <a:spLocks noChangeShapeType="1"/>
        </xdr:cNvSpPr>
      </xdr:nvSpPr>
      <xdr:spPr bwMode="auto">
        <a:xfrm>
          <a:off x="1524000" y="1625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736600</xdr:colOff>
      <xdr:row>19</xdr:row>
      <xdr:rowOff>19050</xdr:rowOff>
    </xdr:from>
    <xdr:to>
      <xdr:col>1</xdr:col>
      <xdr:colOff>438150</xdr:colOff>
      <xdr:row>19</xdr:row>
      <xdr:rowOff>19050</xdr:rowOff>
    </xdr:to>
    <xdr:sp macro="" textlink="">
      <xdr:nvSpPr>
        <xdr:cNvPr id="7172" name="Line 4">
          <a:extLst>
            <a:ext uri="{FF2B5EF4-FFF2-40B4-BE49-F238E27FC236}">
              <a16:creationId xmlns:a16="http://schemas.microsoft.com/office/drawing/2014/main" id="{1766E814-D8E3-4FDB-8BA9-6D1CBFF2BD94}"/>
            </a:ext>
          </a:extLst>
        </xdr:cNvPr>
        <xdr:cNvSpPr>
          <a:spLocks noChangeShapeType="1"/>
        </xdr:cNvSpPr>
      </xdr:nvSpPr>
      <xdr:spPr bwMode="auto">
        <a:xfrm>
          <a:off x="1524000" y="382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736600</xdr:colOff>
      <xdr:row>19</xdr:row>
      <xdr:rowOff>19050</xdr:rowOff>
    </xdr:from>
    <xdr:to>
      <xdr:col>1</xdr:col>
      <xdr:colOff>438150</xdr:colOff>
      <xdr:row>19</xdr:row>
      <xdr:rowOff>19050</xdr:rowOff>
    </xdr:to>
    <xdr:sp macro="" textlink="">
      <xdr:nvSpPr>
        <xdr:cNvPr id="7173" name="Line 5">
          <a:extLst>
            <a:ext uri="{FF2B5EF4-FFF2-40B4-BE49-F238E27FC236}">
              <a16:creationId xmlns:a16="http://schemas.microsoft.com/office/drawing/2014/main" id="{42CD395C-7C86-4337-8D52-7426E2F2FD8F}"/>
            </a:ext>
          </a:extLst>
        </xdr:cNvPr>
        <xdr:cNvSpPr>
          <a:spLocks noChangeShapeType="1"/>
        </xdr:cNvSpPr>
      </xdr:nvSpPr>
      <xdr:spPr bwMode="auto">
        <a:xfrm>
          <a:off x="1524000" y="382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736600</xdr:colOff>
      <xdr:row>19</xdr:row>
      <xdr:rowOff>19050</xdr:rowOff>
    </xdr:from>
    <xdr:to>
      <xdr:col>1</xdr:col>
      <xdr:colOff>438150</xdr:colOff>
      <xdr:row>19</xdr:row>
      <xdr:rowOff>19050</xdr:rowOff>
    </xdr:to>
    <xdr:sp macro="" textlink="">
      <xdr:nvSpPr>
        <xdr:cNvPr id="7174" name="Line 6">
          <a:extLst>
            <a:ext uri="{FF2B5EF4-FFF2-40B4-BE49-F238E27FC236}">
              <a16:creationId xmlns:a16="http://schemas.microsoft.com/office/drawing/2014/main" id="{8EC5D661-427B-4B34-A9A0-9D8125FD4502}"/>
            </a:ext>
          </a:extLst>
        </xdr:cNvPr>
        <xdr:cNvSpPr>
          <a:spLocks noChangeShapeType="1"/>
        </xdr:cNvSpPr>
      </xdr:nvSpPr>
      <xdr:spPr bwMode="auto">
        <a:xfrm>
          <a:off x="1524000" y="382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7"/>
  <sheetViews>
    <sheetView workbookViewId="0"/>
  </sheetViews>
  <sheetFormatPr defaultRowHeight="12.5" x14ac:dyDescent="0.25"/>
  <cols>
    <col min="1" max="9" width="4.6328125" customWidth="1"/>
    <col min="10" max="10" width="20.6328125" customWidth="1"/>
    <col min="11" max="11" width="4.90625" style="1" customWidth="1"/>
    <col min="12" max="17" width="4.6328125" customWidth="1"/>
    <col min="18" max="18" width="5.6328125" customWidth="1"/>
    <col min="19" max="19" width="3.08984375" customWidth="1"/>
    <col min="20" max="20" width="4.6328125" style="1" customWidth="1"/>
    <col min="21" max="26" width="4.6328125" customWidth="1"/>
    <col min="27" max="27" width="6.6328125" customWidth="1"/>
    <col min="28" max="28" width="2.36328125" customWidth="1"/>
    <col min="29" max="29" width="6.6328125" style="1" customWidth="1"/>
    <col min="30" max="30" width="1.54296875" customWidth="1"/>
  </cols>
  <sheetData>
    <row r="1" spans="1:29" ht="28" x14ac:dyDescent="0.6">
      <c r="I1" s="10" t="s">
        <v>12</v>
      </c>
    </row>
    <row r="2" spans="1:29" x14ac:dyDescent="0.25">
      <c r="R2" s="1" t="s">
        <v>6</v>
      </c>
      <c r="AA2" s="1" t="s">
        <v>6</v>
      </c>
      <c r="AB2" s="1"/>
      <c r="AC2" s="1" t="s">
        <v>6</v>
      </c>
    </row>
    <row r="3" spans="1:29" x14ac:dyDescent="0.25">
      <c r="R3" s="1">
        <v>11</v>
      </c>
      <c r="AA3" s="1">
        <v>12</v>
      </c>
      <c r="AB3" s="1"/>
      <c r="AC3" s="1">
        <v>24</v>
      </c>
    </row>
    <row r="4" spans="1:29" x14ac:dyDescent="0.25">
      <c r="F4" t="s">
        <v>32</v>
      </c>
      <c r="H4" t="s">
        <v>16</v>
      </c>
      <c r="I4" t="s">
        <v>8</v>
      </c>
      <c r="J4" t="s">
        <v>0</v>
      </c>
      <c r="K4" s="1" t="s">
        <v>2</v>
      </c>
      <c r="L4">
        <v>1</v>
      </c>
      <c r="M4">
        <v>2</v>
      </c>
      <c r="N4">
        <v>3</v>
      </c>
      <c r="O4">
        <v>4</v>
      </c>
      <c r="P4">
        <v>5</v>
      </c>
      <c r="Q4">
        <v>6</v>
      </c>
      <c r="R4" s="1" t="s">
        <v>20</v>
      </c>
      <c r="T4" s="1" t="s">
        <v>2</v>
      </c>
      <c r="U4">
        <v>1</v>
      </c>
      <c r="V4">
        <v>2</v>
      </c>
      <c r="W4">
        <v>3</v>
      </c>
      <c r="X4">
        <v>4</v>
      </c>
      <c r="Y4">
        <v>5</v>
      </c>
      <c r="Z4">
        <v>6</v>
      </c>
      <c r="AA4" s="1" t="s">
        <v>21</v>
      </c>
      <c r="AB4" s="1"/>
      <c r="AC4" s="1" t="s">
        <v>7</v>
      </c>
    </row>
    <row r="6" spans="1:29" ht="12.75" customHeight="1" x14ac:dyDescent="0.25">
      <c r="I6" s="1"/>
    </row>
    <row r="7" spans="1:29" x14ac:dyDescent="0.25">
      <c r="A7" s="8"/>
      <c r="B7" s="8"/>
      <c r="D7" s="6"/>
      <c r="E7" s="6"/>
      <c r="F7" s="8"/>
      <c r="H7" s="6"/>
      <c r="I7" s="6"/>
      <c r="J7" s="7"/>
      <c r="L7" s="14"/>
      <c r="M7" s="14"/>
      <c r="N7" s="14"/>
      <c r="O7" s="14"/>
      <c r="P7" s="14"/>
      <c r="Q7" s="14"/>
      <c r="R7">
        <f t="shared" ref="R7:R22" si="0">SUM(L7:Q7)</f>
        <v>0</v>
      </c>
      <c r="U7" s="14"/>
      <c r="V7" s="14"/>
      <c r="W7" s="14"/>
      <c r="X7" s="14"/>
      <c r="Y7" s="14"/>
      <c r="Z7" s="14"/>
      <c r="AA7">
        <f t="shared" ref="AA7:AA22" si="1">SUM(U7:Z7)</f>
        <v>0</v>
      </c>
      <c r="AC7" s="1">
        <f t="shared" ref="AC7:AC22" si="2">AA7+R7</f>
        <v>0</v>
      </c>
    </row>
    <row r="8" spans="1:29" x14ac:dyDescent="0.25">
      <c r="A8" s="8"/>
      <c r="B8" s="8"/>
      <c r="D8" s="6"/>
      <c r="E8" s="6"/>
      <c r="F8" s="8"/>
      <c r="H8" s="6"/>
      <c r="I8" s="6"/>
      <c r="J8" s="7"/>
      <c r="L8" s="14"/>
      <c r="M8" s="14"/>
      <c r="N8" s="14"/>
      <c r="O8" s="14"/>
      <c r="P8" s="14"/>
      <c r="Q8" s="14"/>
      <c r="R8">
        <f t="shared" si="0"/>
        <v>0</v>
      </c>
      <c r="U8" s="14"/>
      <c r="V8" s="14"/>
      <c r="W8" s="14"/>
      <c r="X8" s="14"/>
      <c r="Y8" s="14"/>
      <c r="Z8" s="14"/>
      <c r="AA8">
        <f t="shared" si="1"/>
        <v>0</v>
      </c>
      <c r="AC8" s="1">
        <f t="shared" si="2"/>
        <v>0</v>
      </c>
    </row>
    <row r="9" spans="1:29" x14ac:dyDescent="0.25">
      <c r="A9" s="8"/>
      <c r="B9" s="8"/>
      <c r="D9" s="6"/>
      <c r="E9" s="6"/>
      <c r="F9" s="8"/>
      <c r="H9" s="6"/>
      <c r="I9" s="6"/>
      <c r="J9" s="7"/>
      <c r="L9" s="14"/>
      <c r="M9" s="14"/>
      <c r="N9" s="14"/>
      <c r="O9" s="14"/>
      <c r="P9" s="14"/>
      <c r="Q9" s="14"/>
      <c r="R9">
        <f t="shared" si="0"/>
        <v>0</v>
      </c>
      <c r="U9" s="14"/>
      <c r="V9" s="14"/>
      <c r="W9" s="14"/>
      <c r="X9" s="14"/>
      <c r="Y9" s="14"/>
      <c r="Z9" s="14"/>
      <c r="AA9">
        <f t="shared" si="1"/>
        <v>0</v>
      </c>
      <c r="AC9" s="1">
        <f t="shared" si="2"/>
        <v>0</v>
      </c>
    </row>
    <row r="10" spans="1:29" x14ac:dyDescent="0.25">
      <c r="A10" s="8"/>
      <c r="B10" s="8"/>
      <c r="D10" s="6"/>
      <c r="E10" s="6"/>
      <c r="F10" s="8"/>
      <c r="H10" s="6"/>
      <c r="I10" s="6"/>
      <c r="J10" s="7"/>
      <c r="L10" s="14"/>
      <c r="M10" s="14"/>
      <c r="N10" s="14"/>
      <c r="O10" s="14"/>
      <c r="P10" s="14"/>
      <c r="Q10" s="14"/>
      <c r="R10">
        <f>SUM(L10:Q10)</f>
        <v>0</v>
      </c>
      <c r="U10" s="14"/>
      <c r="V10" s="14"/>
      <c r="W10" s="14"/>
      <c r="X10" s="14"/>
      <c r="Y10" s="14"/>
      <c r="Z10" s="14"/>
      <c r="AA10">
        <f>SUM(U10:Z10)</f>
        <v>0</v>
      </c>
      <c r="AC10" s="1">
        <f>AA10+R10</f>
        <v>0</v>
      </c>
    </row>
    <row r="11" spans="1:29" x14ac:dyDescent="0.25">
      <c r="A11" s="8"/>
      <c r="B11" s="8"/>
      <c r="D11" s="6"/>
      <c r="E11" s="6"/>
      <c r="F11" s="8"/>
      <c r="H11" s="6"/>
      <c r="I11" s="6"/>
      <c r="J11" s="7"/>
      <c r="L11" s="14"/>
      <c r="M11" s="14"/>
      <c r="N11" s="14"/>
      <c r="O11" s="14"/>
      <c r="P11" s="14"/>
      <c r="Q11" s="14"/>
      <c r="R11">
        <f t="shared" si="0"/>
        <v>0</v>
      </c>
      <c r="U11" s="14"/>
      <c r="V11" s="14"/>
      <c r="W11" s="14"/>
      <c r="X11" s="14"/>
      <c r="Y11" s="14"/>
      <c r="Z11" s="14"/>
      <c r="AA11">
        <f t="shared" si="1"/>
        <v>0</v>
      </c>
      <c r="AC11" s="1">
        <f t="shared" si="2"/>
        <v>0</v>
      </c>
    </row>
    <row r="12" spans="1:29" x14ac:dyDescent="0.25">
      <c r="A12" s="8"/>
      <c r="B12" s="8"/>
      <c r="C12" s="8"/>
      <c r="D12" s="6"/>
      <c r="E12" s="6"/>
      <c r="F12" s="6"/>
      <c r="H12" s="6"/>
      <c r="I12" s="6"/>
      <c r="J12" s="7"/>
      <c r="L12" s="14"/>
      <c r="M12" s="14"/>
      <c r="N12" s="14"/>
      <c r="O12" s="14"/>
      <c r="P12" s="14"/>
      <c r="Q12" s="14"/>
      <c r="R12">
        <f t="shared" si="0"/>
        <v>0</v>
      </c>
      <c r="U12" s="14"/>
      <c r="V12" s="14"/>
      <c r="W12" s="14"/>
      <c r="X12" s="14"/>
      <c r="Y12" s="14"/>
      <c r="Z12" s="14"/>
      <c r="AA12">
        <f t="shared" si="1"/>
        <v>0</v>
      </c>
      <c r="AC12" s="1">
        <f t="shared" si="2"/>
        <v>0</v>
      </c>
    </row>
    <row r="13" spans="1:29" x14ac:dyDescent="0.25">
      <c r="A13" s="8"/>
      <c r="B13" s="8"/>
      <c r="D13" s="6"/>
      <c r="E13" s="6"/>
      <c r="F13" s="8"/>
      <c r="H13" s="6"/>
      <c r="I13" s="6"/>
      <c r="J13" s="7"/>
      <c r="L13" s="14"/>
      <c r="M13" s="14"/>
      <c r="N13" s="14"/>
      <c r="O13" s="14"/>
      <c r="P13" s="14"/>
      <c r="Q13" s="14"/>
      <c r="R13">
        <f t="shared" si="0"/>
        <v>0</v>
      </c>
      <c r="U13" s="14"/>
      <c r="V13" s="14"/>
      <c r="W13" s="14"/>
      <c r="X13" s="14"/>
      <c r="Y13" s="14"/>
      <c r="Z13" s="14"/>
      <c r="AA13">
        <f t="shared" si="1"/>
        <v>0</v>
      </c>
      <c r="AC13" s="1">
        <f t="shared" si="2"/>
        <v>0</v>
      </c>
    </row>
    <row r="14" spans="1:29" x14ac:dyDescent="0.25">
      <c r="A14" s="8"/>
      <c r="B14" s="8"/>
      <c r="D14" s="6"/>
      <c r="E14" s="6"/>
      <c r="F14" s="8"/>
      <c r="H14" s="6"/>
      <c r="I14" s="6"/>
      <c r="J14" s="7"/>
      <c r="L14" s="14"/>
      <c r="M14" s="14"/>
      <c r="N14" s="14"/>
      <c r="O14" s="14"/>
      <c r="P14" s="14"/>
      <c r="Q14" s="14"/>
      <c r="R14">
        <f t="shared" si="0"/>
        <v>0</v>
      </c>
      <c r="U14" s="14"/>
      <c r="V14" s="14"/>
      <c r="W14" s="14"/>
      <c r="X14" s="14"/>
      <c r="Y14" s="14"/>
      <c r="Z14" s="14"/>
      <c r="AA14">
        <f t="shared" si="1"/>
        <v>0</v>
      </c>
      <c r="AC14" s="1">
        <f t="shared" si="2"/>
        <v>0</v>
      </c>
    </row>
    <row r="15" spans="1:29" x14ac:dyDescent="0.25">
      <c r="A15" s="12"/>
      <c r="B15" s="12"/>
      <c r="C15" s="12"/>
      <c r="D15" s="12"/>
      <c r="E15" s="12"/>
      <c r="F15" s="12"/>
      <c r="H15" s="6"/>
      <c r="I15" s="6"/>
      <c r="J15" s="12"/>
      <c r="L15" s="14"/>
      <c r="M15" s="14"/>
      <c r="N15" s="14"/>
      <c r="O15" s="14"/>
      <c r="P15" s="14"/>
      <c r="Q15" s="14"/>
      <c r="R15">
        <f t="shared" si="0"/>
        <v>0</v>
      </c>
      <c r="U15" s="14"/>
      <c r="V15" s="14"/>
      <c r="W15" s="14"/>
      <c r="X15" s="14"/>
      <c r="Y15" s="14"/>
      <c r="Z15" s="14"/>
      <c r="AA15">
        <f t="shared" si="1"/>
        <v>0</v>
      </c>
      <c r="AC15" s="1">
        <f t="shared" si="2"/>
        <v>0</v>
      </c>
    </row>
    <row r="16" spans="1:29" x14ac:dyDescent="0.25">
      <c r="H16" s="6"/>
      <c r="I16" s="1"/>
      <c r="L16" s="14"/>
      <c r="M16" s="14"/>
      <c r="N16" s="14"/>
      <c r="O16" s="14"/>
      <c r="P16" s="14"/>
      <c r="Q16" s="14"/>
      <c r="U16" s="14"/>
      <c r="V16" s="14"/>
      <c r="W16" s="14"/>
      <c r="X16" s="14"/>
      <c r="Y16" s="14"/>
      <c r="Z16" s="14"/>
    </row>
    <row r="17" spans="1:29" x14ac:dyDescent="0.25">
      <c r="A17" s="8"/>
      <c r="B17" s="8"/>
      <c r="C17" s="8"/>
      <c r="D17" s="6"/>
      <c r="E17" s="6"/>
      <c r="F17" s="6"/>
      <c r="H17" s="6"/>
      <c r="I17" s="6"/>
      <c r="J17" s="7"/>
      <c r="L17" s="14"/>
      <c r="M17" s="14"/>
      <c r="N17" s="14"/>
      <c r="O17" s="14"/>
      <c r="P17" s="14"/>
      <c r="Q17" s="14"/>
      <c r="R17">
        <f t="shared" si="0"/>
        <v>0</v>
      </c>
      <c r="U17" s="14"/>
      <c r="V17" s="14"/>
      <c r="W17" s="14"/>
      <c r="X17" s="14"/>
      <c r="Y17" s="14"/>
      <c r="Z17" s="14"/>
      <c r="AA17">
        <f t="shared" si="1"/>
        <v>0</v>
      </c>
      <c r="AC17" s="1">
        <f t="shared" si="2"/>
        <v>0</v>
      </c>
    </row>
    <row r="18" spans="1:29" x14ac:dyDescent="0.25">
      <c r="A18" s="8"/>
      <c r="B18" s="8"/>
      <c r="C18" s="8"/>
      <c r="D18" s="6"/>
      <c r="E18" s="6"/>
      <c r="F18" s="6"/>
      <c r="H18" s="6"/>
      <c r="I18" s="6"/>
      <c r="J18" s="7"/>
      <c r="L18" s="14"/>
      <c r="M18" s="14"/>
      <c r="N18" s="14"/>
      <c r="O18" s="14"/>
      <c r="P18" s="14"/>
      <c r="Q18" s="14"/>
      <c r="R18">
        <f t="shared" si="0"/>
        <v>0</v>
      </c>
      <c r="U18" s="14"/>
      <c r="V18" s="14"/>
      <c r="W18" s="14"/>
      <c r="X18" s="14"/>
      <c r="Y18" s="14"/>
      <c r="Z18" s="14"/>
      <c r="AA18">
        <f t="shared" si="1"/>
        <v>0</v>
      </c>
      <c r="AC18" s="1">
        <f t="shared" si="2"/>
        <v>0</v>
      </c>
    </row>
    <row r="19" spans="1:29" x14ac:dyDescent="0.25">
      <c r="A19" s="8"/>
      <c r="B19" s="8"/>
      <c r="C19" s="8"/>
      <c r="D19" s="6"/>
      <c r="E19" s="6"/>
      <c r="F19" s="6"/>
      <c r="H19" s="6"/>
      <c r="I19" s="6"/>
      <c r="J19" s="7"/>
      <c r="L19" s="14"/>
      <c r="M19" s="14"/>
      <c r="N19" s="14"/>
      <c r="O19" s="14"/>
      <c r="P19" s="14"/>
      <c r="Q19" s="14"/>
      <c r="R19">
        <f t="shared" si="0"/>
        <v>0</v>
      </c>
      <c r="U19" s="14"/>
      <c r="V19" s="14"/>
      <c r="W19" s="14"/>
      <c r="X19" s="14"/>
      <c r="Y19" s="14"/>
      <c r="Z19" s="14"/>
      <c r="AA19">
        <f t="shared" si="1"/>
        <v>0</v>
      </c>
      <c r="AC19" s="1">
        <f t="shared" si="2"/>
        <v>0</v>
      </c>
    </row>
    <row r="20" spans="1:29" x14ac:dyDescent="0.25">
      <c r="A20" s="8"/>
      <c r="B20" s="8"/>
      <c r="C20" s="8"/>
      <c r="D20" s="6"/>
      <c r="E20" s="6"/>
      <c r="F20" s="6"/>
      <c r="H20" s="6"/>
      <c r="I20" s="6"/>
      <c r="J20" s="7"/>
      <c r="L20" s="14"/>
      <c r="M20" s="14"/>
      <c r="N20" s="14"/>
      <c r="O20" s="14"/>
      <c r="P20" s="14"/>
      <c r="Q20" s="14"/>
      <c r="R20">
        <f t="shared" si="0"/>
        <v>0</v>
      </c>
      <c r="U20" s="14"/>
      <c r="V20" s="14"/>
      <c r="W20" s="14"/>
      <c r="X20" s="14"/>
      <c r="Y20" s="14"/>
      <c r="Z20" s="14"/>
      <c r="AA20">
        <f t="shared" si="1"/>
        <v>0</v>
      </c>
      <c r="AC20" s="1">
        <f t="shared" si="2"/>
        <v>0</v>
      </c>
    </row>
    <row r="21" spans="1:29" x14ac:dyDescent="0.25">
      <c r="A21" s="8"/>
      <c r="B21" s="8"/>
      <c r="C21" s="8"/>
      <c r="D21" s="6"/>
      <c r="E21" s="6"/>
      <c r="F21" s="6"/>
      <c r="H21" s="6"/>
      <c r="I21" s="6"/>
      <c r="J21" s="7"/>
      <c r="L21" s="14"/>
      <c r="M21" s="14"/>
      <c r="N21" s="14"/>
      <c r="O21" s="14"/>
      <c r="P21" s="14"/>
      <c r="Q21" s="14"/>
      <c r="R21">
        <f t="shared" si="0"/>
        <v>0</v>
      </c>
      <c r="U21" s="14"/>
      <c r="V21" s="14"/>
      <c r="W21" s="14"/>
      <c r="X21" s="14"/>
      <c r="Y21" s="14"/>
      <c r="Z21" s="14"/>
      <c r="AA21">
        <f t="shared" si="1"/>
        <v>0</v>
      </c>
      <c r="AC21" s="1">
        <f t="shared" si="2"/>
        <v>0</v>
      </c>
    </row>
    <row r="22" spans="1:29" x14ac:dyDescent="0.25">
      <c r="A22" s="8"/>
      <c r="B22" s="8"/>
      <c r="C22" s="8"/>
      <c r="D22" s="6"/>
      <c r="E22" s="6"/>
      <c r="F22" s="6"/>
      <c r="H22" s="6"/>
      <c r="I22" s="6"/>
      <c r="J22" s="7"/>
      <c r="L22" s="14"/>
      <c r="M22" s="14"/>
      <c r="N22" s="14"/>
      <c r="O22" s="14"/>
      <c r="P22" s="14"/>
      <c r="Q22" s="14"/>
      <c r="R22">
        <f t="shared" si="0"/>
        <v>0</v>
      </c>
      <c r="U22" s="14"/>
      <c r="V22" s="14"/>
      <c r="W22" s="14"/>
      <c r="X22" s="14"/>
      <c r="Y22" s="14"/>
      <c r="Z22" s="14"/>
      <c r="AA22">
        <f t="shared" si="1"/>
        <v>0</v>
      </c>
      <c r="AC22" s="1">
        <f t="shared" si="2"/>
        <v>0</v>
      </c>
    </row>
    <row r="23" spans="1:29" x14ac:dyDescent="0.25">
      <c r="I23" s="1"/>
    </row>
    <row r="24" spans="1:29" x14ac:dyDescent="0.25">
      <c r="I24" s="1"/>
    </row>
    <row r="25" spans="1:29" x14ac:dyDescent="0.25">
      <c r="I25" s="1"/>
    </row>
    <row r="26" spans="1:29" x14ac:dyDescent="0.25">
      <c r="I26" s="1"/>
    </row>
    <row r="27" spans="1:29" x14ac:dyDescent="0.25">
      <c r="I27" s="1"/>
    </row>
  </sheetData>
  <phoneticPr fontId="0" type="noConversion"/>
  <pageMargins left="0.75" right="0.75" top="1" bottom="1" header="0.5" footer="0.5"/>
  <pageSetup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44"/>
  <sheetViews>
    <sheetView workbookViewId="0"/>
  </sheetViews>
  <sheetFormatPr defaultRowHeight="12.5" x14ac:dyDescent="0.25"/>
  <cols>
    <col min="1" max="1" width="17.08984375" customWidth="1"/>
    <col min="2" max="3" width="6" style="1" customWidth="1"/>
    <col min="4" max="4" width="2.453125" customWidth="1"/>
    <col min="5" max="5" width="17.453125" customWidth="1"/>
    <col min="6" max="6" width="7.08984375" style="1" customWidth="1"/>
    <col min="7" max="7" width="5.6328125" style="1" customWidth="1"/>
    <col min="8" max="8" width="3.6328125" customWidth="1"/>
    <col min="9" max="9" width="17.08984375" customWidth="1"/>
    <col min="10" max="10" width="6.6328125" style="1" customWidth="1"/>
    <col min="11" max="11" width="6.08984375" style="1" customWidth="1"/>
    <col min="12" max="12" width="4.36328125" customWidth="1"/>
    <col min="13" max="13" width="14" customWidth="1"/>
    <col min="14" max="14" width="6" style="1" customWidth="1"/>
    <col min="15" max="15" width="6.453125" style="1" customWidth="1"/>
    <col min="16" max="16" width="2.90625" customWidth="1"/>
    <col min="17" max="17" width="14.90625" customWidth="1"/>
    <col min="18" max="18" width="6.08984375" style="1" customWidth="1"/>
    <col min="19" max="19" width="6" style="1" customWidth="1"/>
  </cols>
  <sheetData>
    <row r="1" spans="1:19" ht="28" x14ac:dyDescent="0.6">
      <c r="A1" s="11" t="s">
        <v>22</v>
      </c>
      <c r="E1" s="14"/>
      <c r="H1" s="1"/>
      <c r="M1" s="11" t="s">
        <v>23</v>
      </c>
      <c r="P1" s="1"/>
    </row>
    <row r="2" spans="1:19" x14ac:dyDescent="0.25">
      <c r="E2" s="14"/>
      <c r="H2" s="1"/>
      <c r="P2" s="1"/>
    </row>
    <row r="3" spans="1:19" x14ac:dyDescent="0.25">
      <c r="E3" s="14"/>
      <c r="H3" s="1"/>
      <c r="P3" s="1"/>
    </row>
    <row r="4" spans="1:19" x14ac:dyDescent="0.25">
      <c r="A4" t="s">
        <v>9</v>
      </c>
      <c r="E4" s="14" t="s">
        <v>10</v>
      </c>
      <c r="H4" s="1"/>
      <c r="I4" t="s">
        <v>11</v>
      </c>
      <c r="M4" t="s">
        <v>13</v>
      </c>
      <c r="P4" s="1"/>
      <c r="Q4" t="s">
        <v>14</v>
      </c>
    </row>
    <row r="5" spans="1:19" x14ac:dyDescent="0.25">
      <c r="E5" s="14"/>
      <c r="H5" s="1"/>
      <c r="P5" s="1"/>
    </row>
    <row r="6" spans="1:19" x14ac:dyDescent="0.25">
      <c r="A6" t="s">
        <v>0</v>
      </c>
      <c r="B6" s="1" t="s">
        <v>15</v>
      </c>
      <c r="C6" s="1" t="s">
        <v>7</v>
      </c>
      <c r="E6" s="14" t="s">
        <v>0</v>
      </c>
      <c r="F6" s="1" t="s">
        <v>15</v>
      </c>
      <c r="G6" s="1" t="s">
        <v>7</v>
      </c>
      <c r="H6" s="1"/>
      <c r="I6" t="s">
        <v>0</v>
      </c>
      <c r="J6" s="1" t="s">
        <v>15</v>
      </c>
      <c r="K6" s="1" t="s">
        <v>7</v>
      </c>
      <c r="M6" t="s">
        <v>0</v>
      </c>
      <c r="N6" s="1" t="s">
        <v>15</v>
      </c>
      <c r="O6" s="1" t="s">
        <v>7</v>
      </c>
      <c r="P6" s="1"/>
      <c r="Q6" t="s">
        <v>0</v>
      </c>
      <c r="R6" s="1" t="s">
        <v>15</v>
      </c>
      <c r="S6" s="1" t="s">
        <v>7</v>
      </c>
    </row>
    <row r="7" spans="1:19" x14ac:dyDescent="0.25">
      <c r="E7" s="14"/>
      <c r="H7" s="1"/>
      <c r="P7" s="1"/>
    </row>
    <row r="8" spans="1:19" ht="15.5" x14ac:dyDescent="0.35">
      <c r="A8" s="2" t="s">
        <v>188</v>
      </c>
      <c r="B8" s="3"/>
      <c r="C8" s="3"/>
      <c r="D8" s="2"/>
      <c r="E8" s="26" t="s">
        <v>234</v>
      </c>
      <c r="F8" s="3"/>
      <c r="G8" s="3"/>
      <c r="H8" s="2"/>
      <c r="I8" s="26" t="s">
        <v>59</v>
      </c>
      <c r="J8" s="3"/>
      <c r="K8" s="3"/>
      <c r="L8" s="3"/>
      <c r="M8" s="2" t="s">
        <v>58</v>
      </c>
      <c r="N8" s="2"/>
      <c r="O8" s="3"/>
      <c r="P8" s="3"/>
      <c r="Q8" s="2" t="s">
        <v>240</v>
      </c>
      <c r="R8" s="3"/>
    </row>
    <row r="9" spans="1:19" x14ac:dyDescent="0.25">
      <c r="A9" t="s">
        <v>57</v>
      </c>
      <c r="B9" s="1">
        <v>597</v>
      </c>
      <c r="E9" s="46" t="s">
        <v>236</v>
      </c>
      <c r="F9" s="1">
        <v>1179</v>
      </c>
      <c r="I9" s="14" t="s">
        <v>236</v>
      </c>
      <c r="J9" s="1">
        <v>596</v>
      </c>
      <c r="L9" s="1"/>
      <c r="M9" t="s">
        <v>50</v>
      </c>
      <c r="N9">
        <v>586</v>
      </c>
      <c r="P9" s="1"/>
      <c r="Q9" t="s">
        <v>242</v>
      </c>
      <c r="R9" s="1">
        <v>393</v>
      </c>
    </row>
    <row r="10" spans="1:19" x14ac:dyDescent="0.25">
      <c r="A10" s="14" t="s">
        <v>56</v>
      </c>
      <c r="B10" s="1">
        <v>599</v>
      </c>
      <c r="E10" s="46" t="s">
        <v>55</v>
      </c>
      <c r="F10" s="1">
        <v>1173</v>
      </c>
      <c r="I10" s="14" t="s">
        <v>238</v>
      </c>
      <c r="J10" s="1">
        <v>593</v>
      </c>
      <c r="L10" s="1"/>
      <c r="M10" t="s">
        <v>52</v>
      </c>
      <c r="N10">
        <v>573</v>
      </c>
      <c r="P10" s="1"/>
      <c r="Q10" t="s">
        <v>52</v>
      </c>
      <c r="R10" s="1">
        <v>396</v>
      </c>
    </row>
    <row r="11" spans="1:19" x14ac:dyDescent="0.25">
      <c r="A11" s="14" t="s">
        <v>189</v>
      </c>
      <c r="B11" s="1">
        <v>595</v>
      </c>
      <c r="C11" s="1">
        <f>SUM(B9:B11)</f>
        <v>1791</v>
      </c>
      <c r="E11" s="46" t="s">
        <v>237</v>
      </c>
      <c r="F11" s="1">
        <v>1166</v>
      </c>
      <c r="G11" s="1">
        <f>SUM(F9:F11)</f>
        <v>3518</v>
      </c>
      <c r="I11" s="14" t="s">
        <v>239</v>
      </c>
      <c r="J11" s="1">
        <v>588</v>
      </c>
      <c r="K11" s="1">
        <f>SUM(J9:J11)</f>
        <v>1777</v>
      </c>
      <c r="L11" s="1"/>
      <c r="M11" t="s">
        <v>241</v>
      </c>
      <c r="N11">
        <v>589</v>
      </c>
      <c r="O11" s="1">
        <f>SUM(N9:N11)</f>
        <v>1748</v>
      </c>
      <c r="P11" s="1"/>
      <c r="Q11" t="s">
        <v>243</v>
      </c>
      <c r="R11" s="1">
        <v>397</v>
      </c>
      <c r="S11" s="1">
        <f>SUM(R9:R11)</f>
        <v>1186</v>
      </c>
    </row>
    <row r="12" spans="1:19" x14ac:dyDescent="0.25">
      <c r="E12" s="14"/>
      <c r="I12" s="14"/>
      <c r="L12" s="1"/>
      <c r="N12"/>
      <c r="P12" s="1"/>
    </row>
    <row r="13" spans="1:19" ht="15.5" x14ac:dyDescent="0.35">
      <c r="A13" s="19" t="s">
        <v>234</v>
      </c>
      <c r="B13" s="3"/>
      <c r="C13" s="15"/>
      <c r="D13" s="2"/>
      <c r="E13" s="26" t="s">
        <v>188</v>
      </c>
      <c r="F13" s="3"/>
      <c r="G13" s="2"/>
      <c r="H13" s="2"/>
      <c r="I13" s="26" t="s">
        <v>188</v>
      </c>
      <c r="J13" s="2"/>
      <c r="K13" s="2"/>
      <c r="L13" s="3"/>
      <c r="M13" s="51" t="s">
        <v>184</v>
      </c>
      <c r="N13" s="3"/>
      <c r="O13" s="3"/>
      <c r="Q13" s="51" t="s">
        <v>184</v>
      </c>
      <c r="R13" s="2"/>
      <c r="S13"/>
    </row>
    <row r="14" spans="1:19" x14ac:dyDescent="0.25">
      <c r="A14" s="46" t="s">
        <v>236</v>
      </c>
      <c r="B14" s="1">
        <v>598</v>
      </c>
      <c r="E14" s="14" t="s">
        <v>53</v>
      </c>
      <c r="F14" s="1">
        <v>1132</v>
      </c>
      <c r="I14" s="14" t="s">
        <v>189</v>
      </c>
      <c r="J14" s="1">
        <v>586</v>
      </c>
      <c r="L14" s="1"/>
      <c r="M14" t="s">
        <v>185</v>
      </c>
      <c r="N14" s="1">
        <v>586</v>
      </c>
      <c r="Q14" t="s">
        <v>185</v>
      </c>
      <c r="R14" s="1">
        <v>395</v>
      </c>
    </row>
    <row r="15" spans="1:19" x14ac:dyDescent="0.25">
      <c r="A15" s="46" t="s">
        <v>55</v>
      </c>
      <c r="B15" s="1">
        <v>598</v>
      </c>
      <c r="E15" s="14" t="s">
        <v>54</v>
      </c>
      <c r="F15" s="1">
        <v>1163</v>
      </c>
      <c r="I15" s="14" t="s">
        <v>53</v>
      </c>
      <c r="J15" s="1">
        <v>596</v>
      </c>
      <c r="L15" s="1"/>
      <c r="M15" t="s">
        <v>186</v>
      </c>
      <c r="N15" s="1">
        <v>584</v>
      </c>
      <c r="Q15" t="s">
        <v>186</v>
      </c>
      <c r="R15" s="1">
        <v>391</v>
      </c>
    </row>
    <row r="16" spans="1:19" x14ac:dyDescent="0.25">
      <c r="A16" s="46" t="s">
        <v>237</v>
      </c>
      <c r="B16" s="1">
        <v>593</v>
      </c>
      <c r="C16" s="1">
        <f>SUM(B14:B16)</f>
        <v>1789</v>
      </c>
      <c r="E16" s="14" t="s">
        <v>189</v>
      </c>
      <c r="F16" s="1">
        <v>1145</v>
      </c>
      <c r="G16" s="1">
        <f>SUM(F14:F16)</f>
        <v>3440</v>
      </c>
      <c r="I16" s="14" t="s">
        <v>192</v>
      </c>
      <c r="J16" s="1">
        <v>583</v>
      </c>
      <c r="K16" s="1">
        <f>SUM(J14:J16)</f>
        <v>1765</v>
      </c>
      <c r="L16" s="1"/>
      <c r="M16" t="s">
        <v>187</v>
      </c>
      <c r="N16" s="1">
        <v>569</v>
      </c>
      <c r="O16" s="1">
        <f>SUM(N14:N16)</f>
        <v>1739</v>
      </c>
      <c r="Q16" t="s">
        <v>187</v>
      </c>
      <c r="R16" s="1">
        <v>391</v>
      </c>
      <c r="S16" s="1">
        <f>SUM(R14:R16)</f>
        <v>1177</v>
      </c>
    </row>
    <row r="17" spans="1:19" x14ac:dyDescent="0.25">
      <c r="A17" s="14"/>
      <c r="D17" s="6"/>
      <c r="E17" s="14"/>
      <c r="I17" s="14"/>
      <c r="L17" s="1"/>
      <c r="N17"/>
      <c r="P17" s="1"/>
      <c r="R17"/>
      <c r="S17"/>
    </row>
    <row r="18" spans="1:19" ht="15.5" x14ac:dyDescent="0.35">
      <c r="A18" s="26" t="s">
        <v>190</v>
      </c>
      <c r="B18" s="3"/>
      <c r="C18" s="3"/>
      <c r="D18" s="15"/>
      <c r="H18" s="2"/>
      <c r="I18" s="26"/>
      <c r="J18" s="3"/>
      <c r="K18" s="3"/>
      <c r="L18" s="3"/>
      <c r="M18" t="s">
        <v>240</v>
      </c>
      <c r="N18"/>
      <c r="P18" s="1"/>
    </row>
    <row r="19" spans="1:19" x14ac:dyDescent="0.25">
      <c r="A19" t="s">
        <v>191</v>
      </c>
      <c r="B19" s="1">
        <v>600</v>
      </c>
      <c r="L19" s="1"/>
      <c r="M19" t="s">
        <v>235</v>
      </c>
      <c r="N19">
        <v>586</v>
      </c>
      <c r="P19" s="1"/>
    </row>
    <row r="20" spans="1:19" x14ac:dyDescent="0.25">
      <c r="A20" t="s">
        <v>53</v>
      </c>
      <c r="B20" s="1">
        <v>588</v>
      </c>
      <c r="L20" s="1"/>
      <c r="M20" t="s">
        <v>51</v>
      </c>
      <c r="N20">
        <v>571</v>
      </c>
      <c r="P20" s="1"/>
    </row>
    <row r="21" spans="1:19" x14ac:dyDescent="0.25">
      <c r="A21" t="s">
        <v>54</v>
      </c>
      <c r="B21" s="1">
        <v>594</v>
      </c>
      <c r="C21" s="1">
        <f>SUM(B19:B21)</f>
        <v>1782</v>
      </c>
      <c r="L21" s="1"/>
      <c r="M21" t="s">
        <v>252</v>
      </c>
      <c r="N21">
        <v>576</v>
      </c>
      <c r="O21" s="1">
        <f>SUM(N19:N21)</f>
        <v>1733</v>
      </c>
      <c r="P21" s="1"/>
    </row>
    <row r="22" spans="1:19" x14ac:dyDescent="0.25">
      <c r="A22" s="14"/>
      <c r="D22" s="6"/>
      <c r="E22" s="14"/>
      <c r="L22" s="1"/>
      <c r="N22"/>
      <c r="P22" s="1"/>
      <c r="R22"/>
      <c r="S22"/>
    </row>
    <row r="23" spans="1:19" ht="15.5" x14ac:dyDescent="0.35">
      <c r="D23" s="15"/>
      <c r="E23" s="26"/>
      <c r="F23" s="3"/>
      <c r="I23" s="14"/>
      <c r="J23"/>
      <c r="K23"/>
      <c r="L23" s="1"/>
      <c r="P23" s="1"/>
      <c r="R23"/>
      <c r="S23"/>
    </row>
    <row r="24" spans="1:19" x14ac:dyDescent="0.25">
      <c r="D24" s="6"/>
      <c r="E24" s="14"/>
      <c r="I24" s="14"/>
      <c r="J24"/>
      <c r="K24"/>
      <c r="L24" s="1"/>
      <c r="P24" s="1"/>
      <c r="R24"/>
      <c r="S24"/>
    </row>
    <row r="25" spans="1:19" x14ac:dyDescent="0.25">
      <c r="E25" s="14"/>
      <c r="I25" s="14"/>
      <c r="J25"/>
      <c r="K25"/>
      <c r="L25" s="1"/>
      <c r="P25" s="1"/>
      <c r="R25"/>
      <c r="S25"/>
    </row>
    <row r="26" spans="1:19" x14ac:dyDescent="0.25">
      <c r="E26" s="14"/>
      <c r="I26" s="14"/>
      <c r="J26"/>
      <c r="K26"/>
      <c r="L26" s="1"/>
      <c r="P26" s="1"/>
      <c r="R26"/>
      <c r="S26"/>
    </row>
    <row r="27" spans="1:19" x14ac:dyDescent="0.25">
      <c r="E27" s="14"/>
      <c r="G27"/>
      <c r="I27" s="14"/>
      <c r="J27"/>
      <c r="K27"/>
      <c r="L27" s="1"/>
      <c r="N27"/>
      <c r="P27" s="1"/>
      <c r="R27"/>
      <c r="S27"/>
    </row>
    <row r="28" spans="1:19" ht="15.5" x14ac:dyDescent="0.35">
      <c r="A28" s="2"/>
      <c r="C28" s="6"/>
      <c r="E28" s="14"/>
      <c r="G28"/>
      <c r="I28" s="14"/>
      <c r="J28"/>
      <c r="K28"/>
      <c r="L28" s="1"/>
      <c r="M28" s="1"/>
      <c r="O28"/>
      <c r="P28" s="1"/>
      <c r="Q28" s="1"/>
      <c r="R28"/>
      <c r="S28"/>
    </row>
    <row r="29" spans="1:19" x14ac:dyDescent="0.25">
      <c r="A29" s="14"/>
      <c r="E29" s="14"/>
      <c r="G29"/>
      <c r="I29" s="14"/>
      <c r="J29"/>
      <c r="K29"/>
      <c r="L29" s="1"/>
      <c r="M29" s="1"/>
      <c r="O29"/>
      <c r="P29" s="1"/>
      <c r="Q29" s="1"/>
      <c r="R29"/>
      <c r="S29"/>
    </row>
    <row r="30" spans="1:19" x14ac:dyDescent="0.25">
      <c r="A30" s="7"/>
      <c r="E30" s="14"/>
      <c r="G30"/>
      <c r="I30" s="14"/>
      <c r="J30"/>
      <c r="K30"/>
      <c r="L30" s="1"/>
      <c r="M30" s="1"/>
      <c r="N30"/>
      <c r="O30"/>
      <c r="P30" s="1"/>
      <c r="Q30" s="1"/>
      <c r="R30"/>
      <c r="S30"/>
    </row>
    <row r="31" spans="1:19" x14ac:dyDescent="0.25">
      <c r="E31" s="14"/>
      <c r="G31"/>
      <c r="I31" s="1"/>
      <c r="K31"/>
      <c r="M31" s="1"/>
      <c r="O31"/>
      <c r="Q31" s="1"/>
      <c r="S31"/>
    </row>
    <row r="32" spans="1:19" x14ac:dyDescent="0.25">
      <c r="E32" s="14"/>
      <c r="G32"/>
      <c r="I32" s="1"/>
      <c r="K32"/>
      <c r="M32" s="1"/>
      <c r="O32"/>
      <c r="Q32" s="1"/>
      <c r="S32"/>
    </row>
    <row r="33" spans="1:19" x14ac:dyDescent="0.25">
      <c r="E33" s="14"/>
      <c r="I33" s="16"/>
      <c r="K33"/>
      <c r="M33" s="1"/>
      <c r="Q33" s="1"/>
      <c r="S33"/>
    </row>
    <row r="34" spans="1:19" x14ac:dyDescent="0.25">
      <c r="E34" s="14"/>
      <c r="I34" s="1"/>
      <c r="K34"/>
      <c r="M34" s="1"/>
      <c r="Q34" s="1"/>
      <c r="S34"/>
    </row>
    <row r="35" spans="1:19" x14ac:dyDescent="0.25">
      <c r="E35" s="14"/>
      <c r="I35" s="1"/>
      <c r="K35"/>
      <c r="M35" s="1"/>
      <c r="Q35" s="1"/>
      <c r="S35"/>
    </row>
    <row r="36" spans="1:19" x14ac:dyDescent="0.25">
      <c r="E36" s="14"/>
      <c r="I36" s="1"/>
      <c r="K36"/>
      <c r="M36" s="1"/>
      <c r="Q36" s="1"/>
      <c r="S36"/>
    </row>
    <row r="37" spans="1:19" x14ac:dyDescent="0.25">
      <c r="E37" s="14"/>
      <c r="I37" s="1"/>
      <c r="K37"/>
      <c r="M37" s="1"/>
      <c r="Q37" s="1"/>
      <c r="S37"/>
    </row>
    <row r="38" spans="1:19" x14ac:dyDescent="0.25">
      <c r="C38" s="6"/>
      <c r="E38" s="14"/>
      <c r="H38" s="1"/>
      <c r="P38" s="1"/>
    </row>
    <row r="39" spans="1:19" x14ac:dyDescent="0.25">
      <c r="A39" s="14"/>
      <c r="C39" s="6"/>
      <c r="E39" s="14"/>
      <c r="H39" s="1"/>
      <c r="P39" s="1"/>
    </row>
    <row r="40" spans="1:19" x14ac:dyDescent="0.25">
      <c r="A40" s="14"/>
      <c r="C40" s="6"/>
      <c r="E40" s="14"/>
      <c r="H40" s="1"/>
      <c r="P40" s="1"/>
    </row>
    <row r="41" spans="1:19" x14ac:dyDescent="0.25">
      <c r="A41" s="14"/>
      <c r="E41" s="14"/>
      <c r="H41" s="1"/>
      <c r="P41" s="1"/>
    </row>
    <row r="42" spans="1:19" x14ac:dyDescent="0.25">
      <c r="E42" s="14"/>
      <c r="H42" s="1"/>
      <c r="P42" s="1"/>
    </row>
    <row r="43" spans="1:19" x14ac:dyDescent="0.25">
      <c r="E43" s="14"/>
      <c r="H43" s="1"/>
      <c r="P43" s="1"/>
    </row>
    <row r="44" spans="1:19" x14ac:dyDescent="0.25">
      <c r="E44" s="14"/>
      <c r="H44" s="1"/>
      <c r="P44" s="1"/>
    </row>
  </sheetData>
  <phoneticPr fontId="0" type="noConversion"/>
  <pageMargins left="0.5" right="0.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6"/>
  <sheetViews>
    <sheetView workbookViewId="0">
      <selection sqref="A1:I1"/>
    </sheetView>
  </sheetViews>
  <sheetFormatPr defaultRowHeight="12.5" x14ac:dyDescent="0.25"/>
  <cols>
    <col min="1" max="1" width="16.36328125" customWidth="1"/>
    <col min="2" max="2" width="16" style="1" customWidth="1"/>
    <col min="3" max="3" width="11.453125" style="1" customWidth="1"/>
    <col min="4" max="4" width="10" customWidth="1"/>
    <col min="5" max="5" width="10.54296875" customWidth="1"/>
    <col min="6" max="6" width="23.08984375" customWidth="1"/>
  </cols>
  <sheetData>
    <row r="1" spans="1:9" ht="30" customHeight="1" x14ac:dyDescent="0.6">
      <c r="A1" s="64" t="s">
        <v>124</v>
      </c>
      <c r="B1" s="64"/>
      <c r="C1" s="64"/>
      <c r="D1" s="64"/>
      <c r="E1" s="64"/>
      <c r="F1" s="64"/>
      <c r="G1" s="64"/>
      <c r="H1" s="64"/>
      <c r="I1" s="64"/>
    </row>
    <row r="2" spans="1:9" ht="18" x14ac:dyDescent="0.4">
      <c r="A2" s="78" t="s">
        <v>34</v>
      </c>
      <c r="B2" s="78"/>
      <c r="C2" s="78"/>
      <c r="D2" s="78"/>
      <c r="E2" s="78"/>
      <c r="F2" s="78"/>
      <c r="G2" s="78"/>
      <c r="H2" s="78"/>
      <c r="I2" s="78"/>
    </row>
    <row r="4" spans="1:9" ht="18" x14ac:dyDescent="0.4">
      <c r="A4" s="40" t="s">
        <v>194</v>
      </c>
      <c r="B4" s="40" t="s">
        <v>195</v>
      </c>
      <c r="C4" s="40" t="s">
        <v>196</v>
      </c>
      <c r="D4" s="40" t="s">
        <v>197</v>
      </c>
      <c r="E4" s="40" t="s">
        <v>198</v>
      </c>
      <c r="F4" s="41" t="s">
        <v>199</v>
      </c>
      <c r="G4" s="40" t="s">
        <v>7</v>
      </c>
      <c r="H4" s="42"/>
    </row>
    <row r="5" spans="1:9" ht="17.5" x14ac:dyDescent="0.35">
      <c r="A5" s="42" t="s">
        <v>200</v>
      </c>
      <c r="B5" s="42" t="s">
        <v>201</v>
      </c>
      <c r="C5" s="42" t="s">
        <v>202</v>
      </c>
      <c r="D5" s="43">
        <v>104.9</v>
      </c>
      <c r="E5" s="43">
        <v>105.9</v>
      </c>
      <c r="F5" s="44">
        <v>106.5</v>
      </c>
      <c r="G5" s="43">
        <f t="shared" ref="G5:G18" si="0">D5+E5+F5</f>
        <v>317.3</v>
      </c>
      <c r="H5" s="42" t="s">
        <v>203</v>
      </c>
    </row>
    <row r="6" spans="1:9" ht="17.5" x14ac:dyDescent="0.35">
      <c r="A6" s="42" t="s">
        <v>204</v>
      </c>
      <c r="B6" s="42" t="s">
        <v>151</v>
      </c>
      <c r="C6" s="42" t="s">
        <v>205</v>
      </c>
      <c r="D6" s="43">
        <v>106</v>
      </c>
      <c r="E6" s="43">
        <v>105.3</v>
      </c>
      <c r="F6" s="44">
        <v>104.6</v>
      </c>
      <c r="G6" s="43">
        <f t="shared" si="0"/>
        <v>315.89999999999998</v>
      </c>
      <c r="H6" s="42" t="s">
        <v>206</v>
      </c>
    </row>
    <row r="7" spans="1:9" ht="17.5" x14ac:dyDescent="0.35">
      <c r="A7" s="42" t="s">
        <v>207</v>
      </c>
      <c r="B7" s="42" t="s">
        <v>208</v>
      </c>
      <c r="C7" s="42" t="s">
        <v>205</v>
      </c>
      <c r="D7" s="43">
        <v>104.2</v>
      </c>
      <c r="E7" s="43">
        <v>105.3</v>
      </c>
      <c r="F7" s="44">
        <v>94.3</v>
      </c>
      <c r="G7" s="43">
        <f t="shared" si="0"/>
        <v>303.8</v>
      </c>
      <c r="H7" s="42" t="s">
        <v>209</v>
      </c>
    </row>
    <row r="8" spans="1:9" ht="17.5" x14ac:dyDescent="0.35">
      <c r="A8" s="42" t="s">
        <v>210</v>
      </c>
      <c r="B8" s="42" t="s">
        <v>173</v>
      </c>
      <c r="C8" s="42" t="s">
        <v>211</v>
      </c>
      <c r="D8" s="43">
        <v>104</v>
      </c>
      <c r="E8" s="43">
        <v>106.1</v>
      </c>
      <c r="F8" s="44">
        <v>82.3</v>
      </c>
      <c r="G8" s="43">
        <f t="shared" si="0"/>
        <v>292.39999999999998</v>
      </c>
      <c r="H8" s="42"/>
    </row>
    <row r="9" spans="1:9" ht="17.5" x14ac:dyDescent="0.35">
      <c r="A9" s="42" t="s">
        <v>212</v>
      </c>
      <c r="B9" s="42" t="s">
        <v>110</v>
      </c>
      <c r="C9" s="42" t="s">
        <v>205</v>
      </c>
      <c r="D9" s="43">
        <v>104.4</v>
      </c>
      <c r="E9" s="43">
        <v>104</v>
      </c>
      <c r="F9" s="44">
        <v>72.5</v>
      </c>
      <c r="G9" s="43">
        <f t="shared" si="0"/>
        <v>280.89999999999998</v>
      </c>
      <c r="H9" s="42"/>
    </row>
    <row r="10" spans="1:9" ht="17.5" x14ac:dyDescent="0.35">
      <c r="A10" s="42" t="s">
        <v>213</v>
      </c>
      <c r="B10" s="42" t="s">
        <v>214</v>
      </c>
      <c r="C10" s="42" t="s">
        <v>215</v>
      </c>
      <c r="D10" s="43">
        <v>104.3</v>
      </c>
      <c r="E10" s="43">
        <v>103.4</v>
      </c>
      <c r="F10" s="44">
        <v>62</v>
      </c>
      <c r="G10" s="43">
        <f t="shared" si="0"/>
        <v>269.7</v>
      </c>
      <c r="H10" s="42"/>
    </row>
    <row r="11" spans="1:9" ht="17.5" x14ac:dyDescent="0.35">
      <c r="A11" s="42" t="s">
        <v>216</v>
      </c>
      <c r="B11" s="42" t="s">
        <v>139</v>
      </c>
      <c r="C11" s="42" t="s">
        <v>205</v>
      </c>
      <c r="D11" s="43">
        <v>104.5</v>
      </c>
      <c r="E11" s="43">
        <v>103.5</v>
      </c>
      <c r="F11" s="44">
        <v>50.7</v>
      </c>
      <c r="G11" s="43">
        <f t="shared" si="0"/>
        <v>258.7</v>
      </c>
      <c r="H11" s="42"/>
    </row>
    <row r="12" spans="1:9" ht="17.5" x14ac:dyDescent="0.35">
      <c r="A12" s="42" t="s">
        <v>217</v>
      </c>
      <c r="B12" s="42" t="s">
        <v>119</v>
      </c>
      <c r="C12" s="42" t="s">
        <v>211</v>
      </c>
      <c r="D12" s="43">
        <v>103.6</v>
      </c>
      <c r="E12" s="43">
        <v>103.9</v>
      </c>
      <c r="F12" s="44">
        <v>38</v>
      </c>
      <c r="G12" s="43">
        <f t="shared" si="0"/>
        <v>245.5</v>
      </c>
      <c r="H12" s="42"/>
    </row>
    <row r="13" spans="1:9" ht="17.5" x14ac:dyDescent="0.35">
      <c r="A13" s="42" t="s">
        <v>218</v>
      </c>
      <c r="B13" s="42" t="s">
        <v>151</v>
      </c>
      <c r="C13" s="42" t="s">
        <v>205</v>
      </c>
      <c r="D13" s="43">
        <v>103.2</v>
      </c>
      <c r="E13" s="43">
        <v>104</v>
      </c>
      <c r="F13" s="44"/>
      <c r="G13" s="43">
        <f t="shared" si="0"/>
        <v>207.2</v>
      </c>
      <c r="H13" s="42"/>
    </row>
    <row r="14" spans="1:9" ht="17.5" x14ac:dyDescent="0.35">
      <c r="A14" s="42" t="s">
        <v>219</v>
      </c>
      <c r="B14" s="42" t="s">
        <v>80</v>
      </c>
      <c r="C14" s="42" t="s">
        <v>205</v>
      </c>
      <c r="D14" s="43">
        <v>102.5</v>
      </c>
      <c r="E14" s="43">
        <v>103.7</v>
      </c>
      <c r="F14" s="44"/>
      <c r="G14" s="43">
        <f t="shared" si="0"/>
        <v>206.2</v>
      </c>
      <c r="H14" s="42"/>
    </row>
    <row r="15" spans="1:9" ht="17.5" x14ac:dyDescent="0.35">
      <c r="A15" s="42" t="s">
        <v>63</v>
      </c>
      <c r="B15" s="42" t="s">
        <v>220</v>
      </c>
      <c r="C15" s="42" t="s">
        <v>221</v>
      </c>
      <c r="D15" s="43">
        <v>102.7</v>
      </c>
      <c r="E15" s="43">
        <v>103.2</v>
      </c>
      <c r="F15" s="44"/>
      <c r="G15" s="43">
        <f t="shared" si="0"/>
        <v>205.9</v>
      </c>
      <c r="H15" s="42"/>
    </row>
    <row r="16" spans="1:9" ht="17.5" x14ac:dyDescent="0.35">
      <c r="A16" s="42" t="s">
        <v>222</v>
      </c>
      <c r="B16" s="42" t="s">
        <v>65</v>
      </c>
      <c r="C16" s="42" t="s">
        <v>215</v>
      </c>
      <c r="D16" s="43">
        <v>103</v>
      </c>
      <c r="E16" s="43">
        <v>102</v>
      </c>
      <c r="F16" s="44"/>
      <c r="G16" s="43">
        <f t="shared" si="0"/>
        <v>205</v>
      </c>
      <c r="H16" s="42"/>
    </row>
    <row r="17" spans="1:8" ht="17.5" x14ac:dyDescent="0.35">
      <c r="A17" s="42" t="s">
        <v>223</v>
      </c>
      <c r="B17" s="42" t="s">
        <v>182</v>
      </c>
      <c r="C17" s="42" t="s">
        <v>205</v>
      </c>
      <c r="D17" s="43">
        <v>102.8</v>
      </c>
      <c r="E17" s="43">
        <v>100.6</v>
      </c>
      <c r="F17" s="44"/>
      <c r="G17" s="43">
        <f t="shared" si="0"/>
        <v>203.39999999999998</v>
      </c>
      <c r="H17" s="42"/>
    </row>
    <row r="18" spans="1:8" ht="17.5" x14ac:dyDescent="0.35">
      <c r="A18" s="42" t="s">
        <v>224</v>
      </c>
      <c r="B18" s="42" t="s">
        <v>225</v>
      </c>
      <c r="C18" s="42" t="s">
        <v>205</v>
      </c>
      <c r="D18" s="43">
        <v>100.6</v>
      </c>
      <c r="E18" s="43">
        <v>102.6</v>
      </c>
      <c r="F18" s="44"/>
      <c r="G18" s="43">
        <f t="shared" si="0"/>
        <v>203.2</v>
      </c>
      <c r="H18" s="42"/>
    </row>
    <row r="19" spans="1:8" ht="15.5" x14ac:dyDescent="0.35">
      <c r="A19" s="2"/>
      <c r="B19" s="3"/>
      <c r="C19" s="3"/>
    </row>
    <row r="21" spans="1:8" ht="18" x14ac:dyDescent="0.4">
      <c r="A21" s="31"/>
    </row>
    <row r="22" spans="1:8" ht="13" x14ac:dyDescent="0.3">
      <c r="A22" s="13"/>
    </row>
    <row r="23" spans="1:8" ht="15.5" x14ac:dyDescent="0.35">
      <c r="A23" s="2"/>
      <c r="B23" s="3"/>
      <c r="C23" s="3"/>
    </row>
    <row r="24" spans="1:8" ht="15.5" x14ac:dyDescent="0.35">
      <c r="A24" s="2"/>
      <c r="B24" s="3"/>
      <c r="C24" s="3"/>
    </row>
    <row r="25" spans="1:8" ht="15.5" x14ac:dyDescent="0.35">
      <c r="A25" s="2"/>
      <c r="B25" s="3"/>
      <c r="C25" s="3"/>
    </row>
    <row r="26" spans="1:8" ht="15.5" x14ac:dyDescent="0.35">
      <c r="A26" s="2"/>
      <c r="B26" s="3"/>
      <c r="C26" s="3"/>
    </row>
    <row r="27" spans="1:8" ht="15.5" x14ac:dyDescent="0.35">
      <c r="A27" s="2"/>
      <c r="B27" s="3"/>
      <c r="C27" s="3"/>
    </row>
    <row r="28" spans="1:8" ht="15.5" x14ac:dyDescent="0.35">
      <c r="A28" s="2"/>
      <c r="B28" s="3"/>
      <c r="C28" s="3"/>
    </row>
    <row r="29" spans="1:8" ht="15.5" x14ac:dyDescent="0.35">
      <c r="A29" s="2"/>
      <c r="B29" s="3"/>
      <c r="C29" s="3"/>
    </row>
    <row r="30" spans="1:8" ht="15.5" x14ac:dyDescent="0.35">
      <c r="A30" s="2"/>
      <c r="B30" s="3"/>
      <c r="C30" s="3"/>
    </row>
    <row r="31" spans="1:8" ht="15.5" x14ac:dyDescent="0.35">
      <c r="A31" s="2"/>
      <c r="B31" s="3"/>
      <c r="C31" s="3"/>
    </row>
    <row r="32" spans="1:8" ht="15.5" x14ac:dyDescent="0.35">
      <c r="A32" s="2"/>
      <c r="B32" s="3"/>
      <c r="C32" s="3"/>
    </row>
    <row r="33" spans="1:3" ht="15.5" x14ac:dyDescent="0.35">
      <c r="A33" s="2"/>
      <c r="B33" s="3"/>
      <c r="C33" s="3"/>
    </row>
    <row r="34" spans="1:3" ht="15.5" x14ac:dyDescent="0.35">
      <c r="A34" s="2"/>
      <c r="B34" s="3"/>
      <c r="C34" s="3"/>
    </row>
    <row r="35" spans="1:3" ht="15.5" x14ac:dyDescent="0.35">
      <c r="A35" s="2"/>
      <c r="B35" s="3"/>
      <c r="C35" s="3"/>
    </row>
    <row r="36" spans="1:3" ht="15.5" x14ac:dyDescent="0.35">
      <c r="A36" s="2"/>
      <c r="B36" s="3"/>
      <c r="C36" s="3"/>
    </row>
  </sheetData>
  <mergeCells count="2">
    <mergeCell ref="A2:I2"/>
    <mergeCell ref="A1:I1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B42"/>
  <sheetViews>
    <sheetView zoomScaleNormal="100" workbookViewId="0">
      <selection sqref="A1:AA1"/>
    </sheetView>
  </sheetViews>
  <sheetFormatPr defaultRowHeight="12.5" x14ac:dyDescent="0.25"/>
  <cols>
    <col min="1" max="1" width="11.6328125" customWidth="1"/>
    <col min="2" max="2" width="11.54296875" customWidth="1"/>
    <col min="3" max="3" width="3.08984375" style="1" customWidth="1"/>
    <col min="4" max="5" width="5.453125" style="1" customWidth="1"/>
    <col min="6" max="6" width="7.08984375" style="1" customWidth="1"/>
    <col min="7" max="8" width="4.6328125" style="1" customWidth="1"/>
    <col min="9" max="9" width="7.08984375" style="1" customWidth="1"/>
    <col min="10" max="10" width="5.36328125" style="1" customWidth="1"/>
    <col min="11" max="11" width="4.453125" style="1" customWidth="1"/>
    <col min="12" max="12" width="7.36328125" style="1" customWidth="1"/>
    <col min="13" max="13" width="7.08984375" style="1" customWidth="1"/>
    <col min="14" max="14" width="3" style="1" customWidth="1"/>
    <col min="15" max="16" width="4.90625" style="1" customWidth="1"/>
    <col min="17" max="17" width="7" style="1" customWidth="1"/>
    <col min="18" max="19" width="4" style="1" customWidth="1"/>
    <col min="20" max="20" width="6.90625" style="1" customWidth="1"/>
    <col min="21" max="21" width="4.08984375" style="1" customWidth="1"/>
    <col min="22" max="22" width="5.36328125" style="1" customWidth="1"/>
    <col min="23" max="23" width="6.54296875" style="1" customWidth="1"/>
    <col min="24" max="24" width="5.36328125" style="1" customWidth="1"/>
    <col min="25" max="25" width="7.54296875" style="1" customWidth="1"/>
    <col min="26" max="26" width="8.453125" style="1" customWidth="1"/>
    <col min="27" max="27" width="9.54296875" style="1" customWidth="1"/>
    <col min="28" max="28" width="9.08984375" style="1" customWidth="1"/>
  </cols>
  <sheetData>
    <row r="1" spans="1:28" ht="24" customHeight="1" x14ac:dyDescent="0.6">
      <c r="A1" s="64" t="s">
        <v>124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28" ht="30" x14ac:dyDescent="0.6">
      <c r="A2" s="65" t="s">
        <v>279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8" ht="15.5" x14ac:dyDescent="0.3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8" ht="15.5" x14ac:dyDescent="0.3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 t="s">
        <v>29</v>
      </c>
      <c r="Y4" s="3"/>
      <c r="Z4" s="3"/>
      <c r="AA4"/>
    </row>
    <row r="5" spans="1:28" ht="15.5" x14ac:dyDescent="0.35">
      <c r="A5" s="66" t="s">
        <v>0</v>
      </c>
      <c r="B5" s="66"/>
      <c r="D5" s="3">
        <v>1</v>
      </c>
      <c r="E5" s="3">
        <v>2</v>
      </c>
      <c r="F5" s="3" t="s">
        <v>3</v>
      </c>
      <c r="G5" s="3">
        <v>3</v>
      </c>
      <c r="H5" s="3">
        <v>4</v>
      </c>
      <c r="I5" s="3" t="s">
        <v>4</v>
      </c>
      <c r="J5" s="3">
        <v>5</v>
      </c>
      <c r="K5" s="3">
        <v>6</v>
      </c>
      <c r="L5" s="3" t="s">
        <v>5</v>
      </c>
      <c r="M5" s="3" t="s">
        <v>20</v>
      </c>
      <c r="N5" s="3"/>
      <c r="O5" s="3">
        <v>1</v>
      </c>
      <c r="P5" s="3">
        <v>2</v>
      </c>
      <c r="Q5" s="3" t="s">
        <v>3</v>
      </c>
      <c r="R5" s="3">
        <v>3</v>
      </c>
      <c r="S5" s="3">
        <v>4</v>
      </c>
      <c r="T5" s="3" t="s">
        <v>4</v>
      </c>
      <c r="U5" s="3">
        <v>5</v>
      </c>
      <c r="V5" s="3">
        <v>6</v>
      </c>
      <c r="W5" s="3" t="s">
        <v>5</v>
      </c>
      <c r="X5" s="3" t="s">
        <v>21</v>
      </c>
      <c r="Y5" s="3" t="s">
        <v>7</v>
      </c>
      <c r="Z5" s="3" t="s">
        <v>30</v>
      </c>
      <c r="AA5" s="3" t="s">
        <v>7</v>
      </c>
    </row>
    <row r="6" spans="1:28" ht="18" x14ac:dyDescent="0.4">
      <c r="A6" s="32" t="s">
        <v>64</v>
      </c>
      <c r="B6" s="32" t="s">
        <v>65</v>
      </c>
      <c r="C6" s="25" t="s">
        <v>253</v>
      </c>
      <c r="D6" s="3">
        <v>99</v>
      </c>
      <c r="E6" s="3">
        <v>99</v>
      </c>
      <c r="F6" s="3">
        <f t="shared" ref="F6:F13" si="0">SUM(D6:E6)</f>
        <v>198</v>
      </c>
      <c r="G6" s="3">
        <v>96</v>
      </c>
      <c r="H6" s="3">
        <v>93</v>
      </c>
      <c r="I6" s="3">
        <f t="shared" ref="I6:I13" si="1">SUM(G6:H6)</f>
        <v>189</v>
      </c>
      <c r="J6" s="3">
        <v>96</v>
      </c>
      <c r="K6" s="3">
        <v>97</v>
      </c>
      <c r="L6" s="3">
        <f t="shared" ref="L6:L13" si="2">SUM(J6:K6)</f>
        <v>193</v>
      </c>
      <c r="M6" s="3">
        <f t="shared" ref="M6:M13" si="3">SUM(L6,I6,F6)</f>
        <v>580</v>
      </c>
      <c r="N6" s="3"/>
      <c r="O6" s="3">
        <v>98</v>
      </c>
      <c r="P6" s="3">
        <v>97</v>
      </c>
      <c r="Q6" s="3">
        <f t="shared" ref="Q6:Q13" si="4">SUM(O6:P6)</f>
        <v>195</v>
      </c>
      <c r="R6" s="3">
        <v>91</v>
      </c>
      <c r="S6" s="3">
        <v>95</v>
      </c>
      <c r="T6" s="3">
        <f t="shared" ref="T6:T13" si="5">SUM(R6:S6)</f>
        <v>186</v>
      </c>
      <c r="U6" s="3">
        <v>99</v>
      </c>
      <c r="V6" s="3">
        <v>94</v>
      </c>
      <c r="W6" s="3">
        <f t="shared" ref="W6:W13" si="6">SUM(U6:V6)</f>
        <v>193</v>
      </c>
      <c r="X6" s="3">
        <f t="shared" ref="X6:X13" si="7">SUM(W6,T6,Q6)</f>
        <v>574</v>
      </c>
      <c r="Y6" s="3">
        <f t="shared" ref="Y6:Y13" si="8">M6+X6</f>
        <v>1154</v>
      </c>
      <c r="Z6" s="20">
        <v>94.9</v>
      </c>
      <c r="AA6" s="20">
        <f t="shared" ref="AA6:AA13" si="9">Y6+Z6</f>
        <v>1248.9000000000001</v>
      </c>
      <c r="AB6" s="52" t="s">
        <v>282</v>
      </c>
    </row>
    <row r="7" spans="1:28" ht="18" x14ac:dyDescent="0.4">
      <c r="A7" s="32" t="s">
        <v>157</v>
      </c>
      <c r="B7" s="32" t="s">
        <v>158</v>
      </c>
      <c r="C7" s="25" t="s">
        <v>253</v>
      </c>
      <c r="D7" s="3">
        <v>100</v>
      </c>
      <c r="E7" s="3">
        <v>98</v>
      </c>
      <c r="F7" s="3">
        <f t="shared" si="0"/>
        <v>198</v>
      </c>
      <c r="G7" s="3">
        <v>96</v>
      </c>
      <c r="H7" s="3">
        <v>95</v>
      </c>
      <c r="I7" s="3">
        <f t="shared" si="1"/>
        <v>191</v>
      </c>
      <c r="J7" s="3">
        <v>96</v>
      </c>
      <c r="K7" s="3">
        <v>94</v>
      </c>
      <c r="L7" s="3">
        <f t="shared" si="2"/>
        <v>190</v>
      </c>
      <c r="M7" s="3">
        <f t="shared" si="3"/>
        <v>579</v>
      </c>
      <c r="N7" s="3"/>
      <c r="O7" s="3">
        <v>98</v>
      </c>
      <c r="P7" s="3">
        <v>98</v>
      </c>
      <c r="Q7" s="3">
        <f t="shared" si="4"/>
        <v>196</v>
      </c>
      <c r="R7" s="3">
        <v>95</v>
      </c>
      <c r="S7" s="3">
        <v>95</v>
      </c>
      <c r="T7" s="3">
        <f t="shared" si="5"/>
        <v>190</v>
      </c>
      <c r="U7" s="3">
        <v>95</v>
      </c>
      <c r="V7" s="3">
        <v>93</v>
      </c>
      <c r="W7" s="3">
        <f t="shared" si="6"/>
        <v>188</v>
      </c>
      <c r="X7" s="3">
        <f t="shared" si="7"/>
        <v>574</v>
      </c>
      <c r="Y7" s="3">
        <f t="shared" si="8"/>
        <v>1153</v>
      </c>
      <c r="Z7" s="20">
        <v>94.5</v>
      </c>
      <c r="AA7" s="20">
        <f t="shared" si="9"/>
        <v>1247.5</v>
      </c>
      <c r="AB7" s="52" t="s">
        <v>283</v>
      </c>
    </row>
    <row r="8" spans="1:28" ht="18" x14ac:dyDescent="0.4">
      <c r="A8" s="32" t="s">
        <v>97</v>
      </c>
      <c r="B8" s="32" t="s">
        <v>98</v>
      </c>
      <c r="C8" s="25" t="s">
        <v>253</v>
      </c>
      <c r="D8" s="3">
        <v>98</v>
      </c>
      <c r="E8" s="3">
        <v>99</v>
      </c>
      <c r="F8" s="3">
        <f t="shared" si="0"/>
        <v>197</v>
      </c>
      <c r="G8" s="3">
        <v>90</v>
      </c>
      <c r="H8" s="3">
        <v>92</v>
      </c>
      <c r="I8" s="3">
        <f t="shared" si="1"/>
        <v>182</v>
      </c>
      <c r="J8" s="3">
        <v>95</v>
      </c>
      <c r="K8" s="3">
        <v>93</v>
      </c>
      <c r="L8" s="3">
        <f t="shared" si="2"/>
        <v>188</v>
      </c>
      <c r="M8" s="3">
        <f t="shared" si="3"/>
        <v>567</v>
      </c>
      <c r="N8" s="3"/>
      <c r="O8" s="3">
        <v>100</v>
      </c>
      <c r="P8" s="3">
        <v>99</v>
      </c>
      <c r="Q8" s="3">
        <f t="shared" si="4"/>
        <v>199</v>
      </c>
      <c r="R8" s="3">
        <v>93</v>
      </c>
      <c r="S8" s="3">
        <v>94</v>
      </c>
      <c r="T8" s="3">
        <f t="shared" si="5"/>
        <v>187</v>
      </c>
      <c r="U8" s="3">
        <v>94</v>
      </c>
      <c r="V8" s="3">
        <v>99</v>
      </c>
      <c r="W8" s="3">
        <f t="shared" si="6"/>
        <v>193</v>
      </c>
      <c r="X8" s="3">
        <f t="shared" si="7"/>
        <v>579</v>
      </c>
      <c r="Y8" s="3">
        <f t="shared" si="8"/>
        <v>1146</v>
      </c>
      <c r="Z8" s="20">
        <v>95.8</v>
      </c>
      <c r="AA8" s="20">
        <f t="shared" si="9"/>
        <v>1241.8</v>
      </c>
      <c r="AB8" s="52" t="s">
        <v>284</v>
      </c>
    </row>
    <row r="9" spans="1:28" ht="15.5" x14ac:dyDescent="0.35">
      <c r="A9" s="33" t="s">
        <v>97</v>
      </c>
      <c r="B9" s="33" t="s">
        <v>122</v>
      </c>
      <c r="C9" s="25" t="s">
        <v>253</v>
      </c>
      <c r="D9" s="3">
        <v>97</v>
      </c>
      <c r="E9" s="3">
        <v>97</v>
      </c>
      <c r="F9" s="3">
        <f t="shared" si="0"/>
        <v>194</v>
      </c>
      <c r="G9" s="3">
        <v>89</v>
      </c>
      <c r="H9" s="3">
        <v>98</v>
      </c>
      <c r="I9" s="3">
        <f t="shared" si="1"/>
        <v>187</v>
      </c>
      <c r="J9" s="3">
        <v>92</v>
      </c>
      <c r="K9" s="3">
        <v>95</v>
      </c>
      <c r="L9" s="3">
        <f t="shared" si="2"/>
        <v>187</v>
      </c>
      <c r="M9" s="3">
        <f t="shared" si="3"/>
        <v>568</v>
      </c>
      <c r="N9" s="3"/>
      <c r="O9" s="3">
        <v>98</v>
      </c>
      <c r="P9" s="3">
        <v>99</v>
      </c>
      <c r="Q9" s="3">
        <f t="shared" si="4"/>
        <v>197</v>
      </c>
      <c r="R9" s="3">
        <v>97</v>
      </c>
      <c r="S9" s="3">
        <v>92</v>
      </c>
      <c r="T9" s="3">
        <f t="shared" si="5"/>
        <v>189</v>
      </c>
      <c r="U9" s="3">
        <v>95</v>
      </c>
      <c r="V9" s="3">
        <v>90</v>
      </c>
      <c r="W9" s="3">
        <f t="shared" si="6"/>
        <v>185</v>
      </c>
      <c r="X9" s="3">
        <f t="shared" si="7"/>
        <v>571</v>
      </c>
      <c r="Y9" s="3">
        <f t="shared" si="8"/>
        <v>1139</v>
      </c>
      <c r="Z9" s="20">
        <v>102.3</v>
      </c>
      <c r="AA9" s="20">
        <f t="shared" si="9"/>
        <v>1241.3</v>
      </c>
    </row>
    <row r="10" spans="1:28" ht="15.5" x14ac:dyDescent="0.35">
      <c r="A10" s="32" t="s">
        <v>66</v>
      </c>
      <c r="B10" s="32" t="s">
        <v>67</v>
      </c>
      <c r="C10" s="25" t="s">
        <v>253</v>
      </c>
      <c r="D10" s="3">
        <v>98</v>
      </c>
      <c r="E10" s="3">
        <v>99</v>
      </c>
      <c r="F10" s="3">
        <f t="shared" si="0"/>
        <v>197</v>
      </c>
      <c r="G10" s="3">
        <v>88</v>
      </c>
      <c r="H10" s="3">
        <v>91</v>
      </c>
      <c r="I10" s="3">
        <f t="shared" si="1"/>
        <v>179</v>
      </c>
      <c r="J10" s="3">
        <v>92</v>
      </c>
      <c r="K10" s="3">
        <v>95</v>
      </c>
      <c r="L10" s="3">
        <f t="shared" si="2"/>
        <v>187</v>
      </c>
      <c r="M10" s="3">
        <f t="shared" si="3"/>
        <v>563</v>
      </c>
      <c r="N10" s="3"/>
      <c r="O10" s="3">
        <v>98</v>
      </c>
      <c r="P10" s="3">
        <v>97</v>
      </c>
      <c r="Q10" s="3">
        <f t="shared" si="4"/>
        <v>195</v>
      </c>
      <c r="R10" s="3">
        <v>90</v>
      </c>
      <c r="S10" s="3">
        <v>94</v>
      </c>
      <c r="T10" s="3">
        <f t="shared" si="5"/>
        <v>184</v>
      </c>
      <c r="U10" s="3">
        <v>94</v>
      </c>
      <c r="V10" s="3">
        <v>95</v>
      </c>
      <c r="W10" s="3">
        <f t="shared" si="6"/>
        <v>189</v>
      </c>
      <c r="X10" s="3">
        <f t="shared" si="7"/>
        <v>568</v>
      </c>
      <c r="Y10" s="3">
        <f t="shared" si="8"/>
        <v>1131</v>
      </c>
      <c r="Z10" s="20">
        <v>98.6</v>
      </c>
      <c r="AA10" s="20">
        <f t="shared" si="9"/>
        <v>1229.5999999999999</v>
      </c>
    </row>
    <row r="11" spans="1:28" ht="15.5" x14ac:dyDescent="0.35">
      <c r="A11" s="33" t="s">
        <v>68</v>
      </c>
      <c r="B11" s="33" t="s">
        <v>69</v>
      </c>
      <c r="C11" s="25" t="s">
        <v>253</v>
      </c>
      <c r="D11" s="3">
        <v>93</v>
      </c>
      <c r="E11" s="3">
        <v>95</v>
      </c>
      <c r="F11" s="3">
        <f t="shared" si="0"/>
        <v>188</v>
      </c>
      <c r="G11" s="3">
        <v>97</v>
      </c>
      <c r="H11" s="3">
        <v>94</v>
      </c>
      <c r="I11" s="3">
        <f t="shared" si="1"/>
        <v>191</v>
      </c>
      <c r="J11" s="3">
        <v>93</v>
      </c>
      <c r="K11" s="3">
        <v>90</v>
      </c>
      <c r="L11" s="3">
        <f t="shared" si="2"/>
        <v>183</v>
      </c>
      <c r="M11" s="3">
        <f t="shared" si="3"/>
        <v>562</v>
      </c>
      <c r="N11" s="3"/>
      <c r="O11" s="3">
        <v>96</v>
      </c>
      <c r="P11" s="3">
        <v>93</v>
      </c>
      <c r="Q11" s="3">
        <f t="shared" si="4"/>
        <v>189</v>
      </c>
      <c r="R11" s="3">
        <v>87</v>
      </c>
      <c r="S11" s="3">
        <v>90</v>
      </c>
      <c r="T11" s="3">
        <f t="shared" si="5"/>
        <v>177</v>
      </c>
      <c r="U11" s="3">
        <v>90</v>
      </c>
      <c r="V11" s="3">
        <v>91</v>
      </c>
      <c r="W11" s="3">
        <f t="shared" si="6"/>
        <v>181</v>
      </c>
      <c r="X11" s="3">
        <f t="shared" si="7"/>
        <v>547</v>
      </c>
      <c r="Y11" s="3">
        <f t="shared" si="8"/>
        <v>1109</v>
      </c>
      <c r="Z11" s="20">
        <v>98.5</v>
      </c>
      <c r="AA11" s="20">
        <f t="shared" si="9"/>
        <v>1207.5</v>
      </c>
    </row>
    <row r="12" spans="1:28" ht="15.5" x14ac:dyDescent="0.35">
      <c r="A12" s="32" t="s">
        <v>160</v>
      </c>
      <c r="B12" s="32" t="s">
        <v>161</v>
      </c>
      <c r="C12" s="25" t="s">
        <v>253</v>
      </c>
      <c r="D12" s="3">
        <v>98</v>
      </c>
      <c r="E12" s="3">
        <v>96</v>
      </c>
      <c r="F12" s="3">
        <f t="shared" si="0"/>
        <v>194</v>
      </c>
      <c r="G12" s="3">
        <v>84</v>
      </c>
      <c r="H12" s="3">
        <v>87</v>
      </c>
      <c r="I12" s="3">
        <f t="shared" si="1"/>
        <v>171</v>
      </c>
      <c r="J12" s="3">
        <v>85</v>
      </c>
      <c r="K12" s="3">
        <v>91</v>
      </c>
      <c r="L12" s="3">
        <f t="shared" si="2"/>
        <v>176</v>
      </c>
      <c r="M12" s="3">
        <f t="shared" si="3"/>
        <v>541</v>
      </c>
      <c r="N12" s="3"/>
      <c r="O12" s="3">
        <v>93</v>
      </c>
      <c r="P12" s="3">
        <v>89</v>
      </c>
      <c r="Q12" s="3">
        <f t="shared" si="4"/>
        <v>182</v>
      </c>
      <c r="R12" s="3">
        <v>89</v>
      </c>
      <c r="S12" s="3">
        <v>89</v>
      </c>
      <c r="T12" s="3">
        <f t="shared" si="5"/>
        <v>178</v>
      </c>
      <c r="U12" s="3">
        <v>91</v>
      </c>
      <c r="V12" s="3">
        <v>91</v>
      </c>
      <c r="W12" s="3">
        <f t="shared" si="6"/>
        <v>182</v>
      </c>
      <c r="X12" s="3">
        <f t="shared" si="7"/>
        <v>542</v>
      </c>
      <c r="Y12" s="3">
        <f t="shared" si="8"/>
        <v>1083</v>
      </c>
      <c r="Z12" s="20">
        <v>90.7</v>
      </c>
      <c r="AA12" s="20">
        <f t="shared" si="9"/>
        <v>1173.7</v>
      </c>
    </row>
    <row r="13" spans="1:28" ht="15.5" x14ac:dyDescent="0.35">
      <c r="A13" s="32" t="s">
        <v>91</v>
      </c>
      <c r="B13" s="32" t="s">
        <v>92</v>
      </c>
      <c r="C13" s="24" t="s">
        <v>253</v>
      </c>
      <c r="D13" s="3">
        <v>99</v>
      </c>
      <c r="E13" s="3">
        <v>99</v>
      </c>
      <c r="F13" s="3">
        <f t="shared" si="0"/>
        <v>198</v>
      </c>
      <c r="G13" s="3">
        <v>88</v>
      </c>
      <c r="H13" s="3">
        <v>84</v>
      </c>
      <c r="I13" s="3">
        <f t="shared" si="1"/>
        <v>172</v>
      </c>
      <c r="J13" s="3">
        <v>89</v>
      </c>
      <c r="K13" s="3">
        <v>90</v>
      </c>
      <c r="L13" s="3">
        <f t="shared" si="2"/>
        <v>179</v>
      </c>
      <c r="M13" s="3">
        <f t="shared" si="3"/>
        <v>549</v>
      </c>
      <c r="N13" s="3"/>
      <c r="O13" s="3">
        <v>95</v>
      </c>
      <c r="P13" s="3">
        <v>96</v>
      </c>
      <c r="Q13" s="3">
        <f t="shared" si="4"/>
        <v>191</v>
      </c>
      <c r="R13" s="3">
        <v>91</v>
      </c>
      <c r="S13" s="3">
        <v>94</v>
      </c>
      <c r="T13" s="3">
        <f t="shared" si="5"/>
        <v>185</v>
      </c>
      <c r="U13" s="3">
        <v>89</v>
      </c>
      <c r="V13" s="3">
        <v>91</v>
      </c>
      <c r="W13" s="3">
        <f t="shared" si="6"/>
        <v>180</v>
      </c>
      <c r="X13" s="3">
        <f t="shared" si="7"/>
        <v>556</v>
      </c>
      <c r="Y13" s="3">
        <f t="shared" si="8"/>
        <v>1105</v>
      </c>
      <c r="Z13" s="20"/>
      <c r="AA13" s="20">
        <f t="shared" si="9"/>
        <v>1105</v>
      </c>
    </row>
    <row r="14" spans="1:28" ht="15.5" x14ac:dyDescent="0.35">
      <c r="A14" s="32"/>
      <c r="B14" s="32"/>
      <c r="C14" s="2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20"/>
      <c r="AA14" s="20"/>
    </row>
    <row r="15" spans="1:28" ht="15.5" x14ac:dyDescent="0.35">
      <c r="A15" s="32" t="s">
        <v>93</v>
      </c>
      <c r="B15" s="32" t="s">
        <v>94</v>
      </c>
      <c r="C15" s="25" t="s">
        <v>253</v>
      </c>
      <c r="D15" s="3">
        <v>92</v>
      </c>
      <c r="E15" s="3">
        <v>98</v>
      </c>
      <c r="F15" s="3">
        <f>SUM(D15:E15)</f>
        <v>190</v>
      </c>
      <c r="G15" s="3">
        <v>84</v>
      </c>
      <c r="H15" s="3">
        <v>84</v>
      </c>
      <c r="I15" s="3">
        <f>SUM(G15:H15)</f>
        <v>168</v>
      </c>
      <c r="J15" s="3">
        <v>86</v>
      </c>
      <c r="K15" s="3">
        <v>84</v>
      </c>
      <c r="L15" s="3">
        <f>SUM(J15:K15)</f>
        <v>170</v>
      </c>
      <c r="M15" s="3">
        <f>SUM(L15,I15,F15)</f>
        <v>528</v>
      </c>
      <c r="N15" s="3"/>
      <c r="O15" s="3">
        <v>99</v>
      </c>
      <c r="P15" s="3">
        <v>90</v>
      </c>
      <c r="Q15" s="3">
        <f>SUM(O15:P15)</f>
        <v>189</v>
      </c>
      <c r="R15" s="3">
        <v>89</v>
      </c>
      <c r="S15" s="3">
        <v>90</v>
      </c>
      <c r="T15" s="3">
        <f>SUM(R15:S15)</f>
        <v>179</v>
      </c>
      <c r="U15" s="3">
        <v>88</v>
      </c>
      <c r="V15" s="3">
        <v>88</v>
      </c>
      <c r="W15" s="3">
        <f>SUM(U15:V15)</f>
        <v>176</v>
      </c>
      <c r="X15" s="3">
        <f>SUM(W15,T15,Q15)</f>
        <v>544</v>
      </c>
      <c r="Y15" s="3">
        <f>M15+X15</f>
        <v>1072</v>
      </c>
      <c r="Z15" s="20"/>
      <c r="AA15" s="20"/>
    </row>
    <row r="16" spans="1:28" ht="15.5" x14ac:dyDescent="0.35">
      <c r="A16" s="32" t="s">
        <v>164</v>
      </c>
      <c r="B16" s="32" t="s">
        <v>165</v>
      </c>
      <c r="C16" s="25" t="s">
        <v>253</v>
      </c>
      <c r="D16" s="3">
        <v>94</v>
      </c>
      <c r="E16" s="3">
        <v>88</v>
      </c>
      <c r="F16" s="3">
        <f>SUM(D16:E16)</f>
        <v>182</v>
      </c>
      <c r="G16" s="3">
        <v>89</v>
      </c>
      <c r="H16" s="3">
        <v>87</v>
      </c>
      <c r="I16" s="3">
        <f>SUM(G16:H16)</f>
        <v>176</v>
      </c>
      <c r="J16" s="3">
        <v>90</v>
      </c>
      <c r="K16" s="3">
        <v>87</v>
      </c>
      <c r="L16" s="3">
        <f>SUM(J16:K16)</f>
        <v>177</v>
      </c>
      <c r="M16" s="3">
        <f>SUM(L16,I16,F16)</f>
        <v>535</v>
      </c>
      <c r="N16" s="3"/>
      <c r="O16" s="3">
        <v>94</v>
      </c>
      <c r="P16" s="3">
        <v>89</v>
      </c>
      <c r="Q16" s="3">
        <f>SUM(O16:P16)</f>
        <v>183</v>
      </c>
      <c r="R16" s="3">
        <v>91</v>
      </c>
      <c r="S16" s="3">
        <v>87</v>
      </c>
      <c r="T16" s="3">
        <f>SUM(R16:S16)</f>
        <v>178</v>
      </c>
      <c r="U16" s="3">
        <v>89</v>
      </c>
      <c r="V16" s="3">
        <v>87</v>
      </c>
      <c r="W16" s="3">
        <f>SUM(U16:V16)</f>
        <v>176</v>
      </c>
      <c r="X16" s="3">
        <f>SUM(W16,T16,Q16)</f>
        <v>537</v>
      </c>
      <c r="Y16" s="3">
        <f>M16+X16</f>
        <v>1072</v>
      </c>
      <c r="Z16" s="20"/>
      <c r="AA16" s="20"/>
    </row>
    <row r="17" spans="1:28" ht="15.5" x14ac:dyDescent="0.35">
      <c r="A17" s="32" t="s">
        <v>162</v>
      </c>
      <c r="B17" s="32" t="s">
        <v>163</v>
      </c>
      <c r="C17" s="25" t="s">
        <v>253</v>
      </c>
      <c r="D17" s="3">
        <v>99</v>
      </c>
      <c r="E17" s="3">
        <v>97</v>
      </c>
      <c r="F17" s="3">
        <f>SUM(D17:E17)</f>
        <v>196</v>
      </c>
      <c r="G17" s="3">
        <v>86</v>
      </c>
      <c r="H17" s="3">
        <v>82</v>
      </c>
      <c r="I17" s="3">
        <f>SUM(G17:H17)</f>
        <v>168</v>
      </c>
      <c r="J17" s="3">
        <v>88</v>
      </c>
      <c r="K17" s="3">
        <v>83</v>
      </c>
      <c r="L17" s="3">
        <f>SUM(J17:K17)</f>
        <v>171</v>
      </c>
      <c r="M17" s="3">
        <f>SUM(L17,I17,F17)</f>
        <v>535</v>
      </c>
      <c r="N17" s="3"/>
      <c r="O17" s="3">
        <v>94</v>
      </c>
      <c r="P17" s="3">
        <v>96</v>
      </c>
      <c r="Q17" s="3">
        <f>SUM(O17:P17)</f>
        <v>190</v>
      </c>
      <c r="R17" s="3">
        <v>77</v>
      </c>
      <c r="S17" s="3">
        <v>80</v>
      </c>
      <c r="T17" s="3">
        <f>SUM(R17:S17)</f>
        <v>157</v>
      </c>
      <c r="U17" s="3">
        <v>90</v>
      </c>
      <c r="V17" s="3">
        <v>91</v>
      </c>
      <c r="W17" s="3">
        <f>SUM(U17:V17)</f>
        <v>181</v>
      </c>
      <c r="X17" s="3">
        <f>SUM(W17,T17,Q17)</f>
        <v>528</v>
      </c>
      <c r="Y17" s="3">
        <f>M17+X17</f>
        <v>1063</v>
      </c>
      <c r="Z17" s="20"/>
      <c r="AA17" s="20"/>
    </row>
    <row r="18" spans="1:28" ht="15.5" x14ac:dyDescent="0.35">
      <c r="A18" s="32" t="s">
        <v>159</v>
      </c>
      <c r="B18" s="32"/>
      <c r="C18" s="25" t="s">
        <v>253</v>
      </c>
      <c r="D18" s="3">
        <v>88</v>
      </c>
      <c r="E18" s="3">
        <v>87</v>
      </c>
      <c r="F18" s="3">
        <f>SUM(D18:E18)</f>
        <v>175</v>
      </c>
      <c r="G18" s="3">
        <v>89</v>
      </c>
      <c r="H18" s="3">
        <v>88</v>
      </c>
      <c r="I18" s="3">
        <f>SUM(G18:H18)</f>
        <v>177</v>
      </c>
      <c r="J18" s="3">
        <v>88</v>
      </c>
      <c r="K18" s="3">
        <v>88</v>
      </c>
      <c r="L18" s="3">
        <f>SUM(J18:K18)</f>
        <v>176</v>
      </c>
      <c r="M18" s="3">
        <f>SUM(L18,I18,F18)</f>
        <v>528</v>
      </c>
      <c r="N18" s="3"/>
      <c r="O18" s="3">
        <v>89</v>
      </c>
      <c r="P18" s="3">
        <v>95</v>
      </c>
      <c r="Q18" s="3">
        <f>SUM(O18:P18)</f>
        <v>184</v>
      </c>
      <c r="R18" s="3">
        <v>83</v>
      </c>
      <c r="S18" s="3">
        <v>92</v>
      </c>
      <c r="T18" s="3">
        <f>SUM(R18:S18)</f>
        <v>175</v>
      </c>
      <c r="U18" s="3">
        <v>89</v>
      </c>
      <c r="V18" s="3">
        <v>85</v>
      </c>
      <c r="W18" s="3">
        <f>SUM(U18:V18)</f>
        <v>174</v>
      </c>
      <c r="X18" s="3">
        <f>SUM(W18,T18,Q18)</f>
        <v>533</v>
      </c>
      <c r="Y18" s="3">
        <f>M18+X18</f>
        <v>1061</v>
      </c>
      <c r="Z18" s="20"/>
      <c r="AA18" s="20"/>
    </row>
    <row r="19" spans="1:28" ht="15.5" x14ac:dyDescent="0.35">
      <c r="A19" s="33"/>
      <c r="B19" s="33"/>
      <c r="C19" s="2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20"/>
      <c r="AA19" s="20"/>
    </row>
    <row r="20" spans="1:28" ht="15.5" x14ac:dyDescent="0.35">
      <c r="A20" s="32"/>
      <c r="B20" s="3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/>
      <c r="AA20" s="20"/>
    </row>
    <row r="21" spans="1:28" ht="15.5" x14ac:dyDescent="0.35">
      <c r="A21" s="32"/>
      <c r="B21" s="32"/>
      <c r="C21" s="25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20"/>
      <c r="AA21" s="20"/>
    </row>
    <row r="22" spans="1:28" ht="15.5" x14ac:dyDescent="0.35">
      <c r="A22" s="32"/>
      <c r="B22" s="32"/>
      <c r="C22" s="25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20"/>
      <c r="AA22" s="20"/>
      <c r="AB22" s="21"/>
    </row>
    <row r="23" spans="1:28" ht="15.5" x14ac:dyDescent="0.35">
      <c r="A23" s="32"/>
      <c r="B23" s="32"/>
      <c r="C23" s="25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20"/>
      <c r="AA23" s="20"/>
      <c r="AB23" s="4"/>
    </row>
    <row r="24" spans="1:28" ht="15.5" x14ac:dyDescent="0.35">
      <c r="A24" s="32"/>
      <c r="B24" s="32"/>
      <c r="C24" s="25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20"/>
      <c r="AA24" s="20"/>
      <c r="AB24" s="21"/>
    </row>
    <row r="25" spans="1:28" ht="15.5" x14ac:dyDescent="0.35">
      <c r="A25" s="33"/>
      <c r="B25" s="3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20"/>
      <c r="AB25" s="21"/>
    </row>
    <row r="26" spans="1:28" ht="15.5" x14ac:dyDescent="0.35">
      <c r="A26" s="33"/>
      <c r="B26" s="3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/>
      <c r="AA26" s="20"/>
      <c r="AB26" s="4"/>
    </row>
    <row r="27" spans="1:28" ht="15.5" x14ac:dyDescent="0.35">
      <c r="A27" s="32"/>
      <c r="B27" s="32"/>
      <c r="C27" s="25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20"/>
      <c r="AA27" s="20"/>
      <c r="AB27" s="21"/>
    </row>
    <row r="28" spans="1:28" ht="15.5" x14ac:dyDescent="0.35">
      <c r="A28" s="32"/>
      <c r="B28" s="3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/>
      <c r="AA28" s="20"/>
      <c r="AB28" s="21"/>
    </row>
    <row r="29" spans="1:28" ht="15.5" x14ac:dyDescent="0.35">
      <c r="A29" s="32"/>
      <c r="B29" s="32"/>
      <c r="C29" s="25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20"/>
      <c r="AA29" s="20"/>
      <c r="AB29" s="21"/>
    </row>
    <row r="30" spans="1:28" ht="15.5" x14ac:dyDescent="0.35">
      <c r="A30" s="32"/>
      <c r="B30" s="32"/>
      <c r="C30" s="2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20"/>
      <c r="AA30" s="20"/>
      <c r="AB30" s="21"/>
    </row>
    <row r="31" spans="1:28" ht="15.5" x14ac:dyDescent="0.35">
      <c r="A31" s="32"/>
      <c r="B31" s="32"/>
      <c r="C31" s="25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20"/>
      <c r="AA31" s="20"/>
      <c r="AB31" s="21"/>
    </row>
    <row r="32" spans="1:28" ht="15.5" x14ac:dyDescent="0.35">
      <c r="A32" s="33"/>
      <c r="B32" s="34"/>
      <c r="C32" s="2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20"/>
      <c r="AA32" s="20"/>
    </row>
    <row r="33" spans="1:27" ht="15.5" x14ac:dyDescent="0.35">
      <c r="A33" s="32"/>
      <c r="B33" s="32"/>
      <c r="C33" s="2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20"/>
      <c r="AA33" s="20"/>
    </row>
    <row r="34" spans="1:27" ht="15.5" x14ac:dyDescent="0.35">
      <c r="A34" s="32"/>
      <c r="B34" s="32"/>
      <c r="C34" s="25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20"/>
      <c r="AA34" s="20"/>
    </row>
    <row r="35" spans="1:27" ht="15.5" x14ac:dyDescent="0.35">
      <c r="A35" s="32"/>
      <c r="B35" s="32"/>
      <c r="F35" s="3"/>
      <c r="I35" s="3"/>
      <c r="L35" s="3"/>
      <c r="M35" s="3"/>
      <c r="Q35" s="3"/>
      <c r="T35" s="3"/>
      <c r="W35" s="3"/>
      <c r="Y35" s="3"/>
      <c r="Z35"/>
      <c r="AA35"/>
    </row>
    <row r="36" spans="1:27" ht="15.5" x14ac:dyDescent="0.35">
      <c r="A36" s="32"/>
      <c r="B36" s="32"/>
      <c r="F36" s="3"/>
      <c r="I36" s="3"/>
      <c r="L36" s="3"/>
      <c r="M36" s="3"/>
      <c r="Q36" s="3"/>
      <c r="T36" s="3"/>
      <c r="W36" s="3"/>
      <c r="Y36" s="3"/>
    </row>
    <row r="37" spans="1:27" ht="15.5" x14ac:dyDescent="0.35">
      <c r="A37" s="32"/>
      <c r="B37" s="32"/>
      <c r="F37" s="3"/>
      <c r="I37" s="3"/>
      <c r="L37" s="3"/>
      <c r="M37" s="3"/>
      <c r="Q37" s="3"/>
      <c r="T37" s="3"/>
      <c r="W37" s="3"/>
      <c r="Y37" s="3"/>
    </row>
    <row r="38" spans="1:27" ht="15.5" x14ac:dyDescent="0.35">
      <c r="A38" s="32"/>
      <c r="B38" s="32"/>
      <c r="F38" s="3"/>
      <c r="I38" s="3"/>
      <c r="L38" s="3"/>
      <c r="M38" s="3"/>
      <c r="Q38" s="3"/>
      <c r="T38" s="3"/>
      <c r="W38" s="3"/>
      <c r="Y38" s="3"/>
    </row>
    <row r="39" spans="1:27" ht="15.5" x14ac:dyDescent="0.35">
      <c r="A39" s="32"/>
      <c r="B39" s="32"/>
      <c r="F39" s="3"/>
      <c r="I39" s="3"/>
    </row>
    <row r="40" spans="1:27" x14ac:dyDescent="0.25">
      <c r="A40" s="33"/>
      <c r="B40" s="33"/>
    </row>
    <row r="41" spans="1:27" x14ac:dyDescent="0.25">
      <c r="A41" s="32"/>
      <c r="B41" s="32"/>
    </row>
    <row r="42" spans="1:27" x14ac:dyDescent="0.25">
      <c r="I42" s="1" t="s">
        <v>125</v>
      </c>
    </row>
  </sheetData>
  <mergeCells count="3">
    <mergeCell ref="A5:B5"/>
    <mergeCell ref="A1:AA1"/>
    <mergeCell ref="A2:AA2"/>
  </mergeCells>
  <phoneticPr fontId="0" type="noConversion"/>
  <pageMargins left="0.5" right="0.5" top="1" bottom="0.75" header="0.5" footer="0.5"/>
  <pageSetup scale="74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N49"/>
  <sheetViews>
    <sheetView workbookViewId="0"/>
  </sheetViews>
  <sheetFormatPr defaultColWidth="9.08984375" defaultRowHeight="15.5" x14ac:dyDescent="0.35"/>
  <cols>
    <col min="1" max="1" width="13.36328125" style="2" customWidth="1"/>
    <col min="2" max="2" width="13" style="3" customWidth="1"/>
    <col min="3" max="3" width="3.90625" style="3" customWidth="1"/>
    <col min="4" max="7" width="5" style="3" customWidth="1"/>
    <col min="8" max="8" width="7.08984375" style="3" customWidth="1"/>
    <col min="9" max="12" width="5" style="3" customWidth="1"/>
    <col min="13" max="13" width="7.08984375" style="3" customWidth="1"/>
    <col min="14" max="17" width="5" style="3" customWidth="1"/>
    <col min="18" max="19" width="7.08984375" style="3" customWidth="1"/>
    <col min="20" max="20" width="5.54296875" style="3" customWidth="1"/>
    <col min="21" max="24" width="5" style="3" customWidth="1"/>
    <col min="25" max="25" width="7.08984375" style="3" customWidth="1"/>
    <col min="26" max="29" width="5" style="3" customWidth="1"/>
    <col min="30" max="30" width="7.08984375" style="3" customWidth="1"/>
    <col min="31" max="34" width="5" style="3" customWidth="1"/>
    <col min="35" max="36" width="7.08984375" style="3" customWidth="1"/>
    <col min="37" max="38" width="8.54296875" style="3" customWidth="1"/>
    <col min="39" max="39" width="9.08984375" style="3" customWidth="1"/>
    <col min="40" max="16384" width="9.08984375" style="2"/>
  </cols>
  <sheetData>
    <row r="1" spans="1:40" ht="24" customHeight="1" x14ac:dyDescent="0.6">
      <c r="A1" s="11" t="s">
        <v>124</v>
      </c>
    </row>
    <row r="2" spans="1:40" ht="30" x14ac:dyDescent="0.6">
      <c r="A2" s="22" t="s">
        <v>280</v>
      </c>
    </row>
    <row r="4" spans="1:40" x14ac:dyDescent="0.35">
      <c r="AK4" s="3" t="s">
        <v>29</v>
      </c>
    </row>
    <row r="5" spans="1:40" x14ac:dyDescent="0.35">
      <c r="A5" s="66" t="s">
        <v>0</v>
      </c>
      <c r="B5" s="66"/>
      <c r="D5" s="3">
        <v>1</v>
      </c>
      <c r="E5" s="3">
        <v>2</v>
      </c>
      <c r="F5" s="3">
        <v>3</v>
      </c>
      <c r="G5" s="3">
        <v>4</v>
      </c>
      <c r="H5" s="3" t="s">
        <v>3</v>
      </c>
      <c r="I5" s="3">
        <v>1</v>
      </c>
      <c r="J5" s="3">
        <v>2</v>
      </c>
      <c r="K5" s="3">
        <v>3</v>
      </c>
      <c r="L5" s="3">
        <v>4</v>
      </c>
      <c r="M5" s="3" t="s">
        <v>4</v>
      </c>
      <c r="N5" s="3">
        <v>5</v>
      </c>
      <c r="O5" s="3">
        <v>6</v>
      </c>
      <c r="P5" s="3">
        <v>7</v>
      </c>
      <c r="Q5" s="3">
        <v>8</v>
      </c>
      <c r="R5" s="3" t="s">
        <v>5</v>
      </c>
      <c r="S5" s="3" t="s">
        <v>20</v>
      </c>
      <c r="U5" s="3">
        <v>1</v>
      </c>
      <c r="V5" s="3">
        <v>2</v>
      </c>
      <c r="W5" s="3">
        <v>3</v>
      </c>
      <c r="X5" s="3">
        <v>4</v>
      </c>
      <c r="Y5" s="3" t="s">
        <v>3</v>
      </c>
      <c r="Z5" s="3">
        <v>1</v>
      </c>
      <c r="AA5" s="3">
        <v>2</v>
      </c>
      <c r="AB5" s="3">
        <v>3</v>
      </c>
      <c r="AC5" s="3">
        <v>4</v>
      </c>
      <c r="AD5" s="3" t="s">
        <v>4</v>
      </c>
      <c r="AE5" s="3">
        <v>5</v>
      </c>
      <c r="AF5" s="3">
        <v>6</v>
      </c>
      <c r="AG5" s="3">
        <v>7</v>
      </c>
      <c r="AH5" s="3">
        <v>8</v>
      </c>
      <c r="AI5" s="3" t="s">
        <v>5</v>
      </c>
      <c r="AJ5" s="3" t="s">
        <v>21</v>
      </c>
      <c r="AK5" s="3" t="s">
        <v>7</v>
      </c>
      <c r="AL5" s="3" t="s">
        <v>30</v>
      </c>
      <c r="AM5" s="3" t="s">
        <v>7</v>
      </c>
    </row>
    <row r="6" spans="1:40" ht="18" x14ac:dyDescent="0.4">
      <c r="A6" s="32" t="s">
        <v>177</v>
      </c>
      <c r="B6" s="32" t="s">
        <v>140</v>
      </c>
      <c r="C6" s="57" t="s">
        <v>253</v>
      </c>
      <c r="D6" s="27">
        <v>99</v>
      </c>
      <c r="E6" s="27">
        <v>98</v>
      </c>
      <c r="F6" s="27">
        <v>97</v>
      </c>
      <c r="G6" s="27">
        <v>99</v>
      </c>
      <c r="H6" s="27">
        <f t="shared" ref="H6:H13" si="0">SUM(D6:G6)</f>
        <v>393</v>
      </c>
      <c r="I6" s="27">
        <v>95</v>
      </c>
      <c r="J6" s="27">
        <v>92</v>
      </c>
      <c r="K6" s="27">
        <v>95</v>
      </c>
      <c r="L6" s="27">
        <v>93</v>
      </c>
      <c r="M6" s="27">
        <f t="shared" ref="M6:M13" si="1">SUM(I6:L6)</f>
        <v>375</v>
      </c>
      <c r="N6" s="27">
        <v>95</v>
      </c>
      <c r="O6" s="27">
        <v>97</v>
      </c>
      <c r="P6" s="27">
        <v>95</v>
      </c>
      <c r="Q6" s="27">
        <v>96</v>
      </c>
      <c r="R6" s="27">
        <f t="shared" ref="R6:R13" si="2">SUM(N6:Q6)</f>
        <v>383</v>
      </c>
      <c r="S6" s="27">
        <f t="shared" ref="S6:S13" si="3">H6+M6+R6</f>
        <v>1151</v>
      </c>
      <c r="T6" s="27"/>
      <c r="U6" s="27">
        <v>99</v>
      </c>
      <c r="V6" s="27">
        <v>98</v>
      </c>
      <c r="W6" s="27">
        <v>99</v>
      </c>
      <c r="X6" s="27">
        <v>97</v>
      </c>
      <c r="Y6" s="27">
        <f t="shared" ref="Y6:Y13" si="4">SUM(U6:X6)</f>
        <v>393</v>
      </c>
      <c r="Z6" s="27">
        <v>90</v>
      </c>
      <c r="AA6" s="27">
        <v>97</v>
      </c>
      <c r="AB6" s="27">
        <v>95</v>
      </c>
      <c r="AC6" s="27">
        <v>94</v>
      </c>
      <c r="AD6" s="27">
        <f t="shared" ref="AD6:AD13" si="5">SUM(Z6:AC6)</f>
        <v>376</v>
      </c>
      <c r="AE6" s="27">
        <v>96</v>
      </c>
      <c r="AF6" s="27">
        <v>94</v>
      </c>
      <c r="AG6" s="27">
        <v>95</v>
      </c>
      <c r="AH6" s="27">
        <v>95</v>
      </c>
      <c r="AI6" s="27">
        <f t="shared" ref="AI6:AI13" si="6">SUM(AE6:AH6)</f>
        <v>380</v>
      </c>
      <c r="AJ6" s="27">
        <f t="shared" ref="AJ6:AJ13" si="7">Y6+AD6+AI6</f>
        <v>1149</v>
      </c>
      <c r="AK6" s="27">
        <f t="shared" ref="AK6:AK13" si="8">S6+AJ6</f>
        <v>2300</v>
      </c>
      <c r="AL6" s="20">
        <v>99.7</v>
      </c>
      <c r="AM6" s="20">
        <f t="shared" ref="AM6:AM13" si="9">SUM(AK6:AL6)</f>
        <v>2399.6999999999998</v>
      </c>
      <c r="AN6" s="52" t="s">
        <v>282</v>
      </c>
    </row>
    <row r="7" spans="1:40" ht="18" x14ac:dyDescent="0.4">
      <c r="A7" s="39" t="s">
        <v>101</v>
      </c>
      <c r="B7" s="37" t="s">
        <v>102</v>
      </c>
      <c r="C7" s="26" t="s">
        <v>253</v>
      </c>
      <c r="D7" s="27">
        <v>97</v>
      </c>
      <c r="E7" s="27">
        <v>97</v>
      </c>
      <c r="F7" s="27">
        <v>95</v>
      </c>
      <c r="G7" s="27">
        <v>99</v>
      </c>
      <c r="H7" s="27">
        <f t="shared" si="0"/>
        <v>388</v>
      </c>
      <c r="I7" s="27">
        <v>94</v>
      </c>
      <c r="J7" s="27">
        <v>91</v>
      </c>
      <c r="K7" s="27">
        <v>91</v>
      </c>
      <c r="L7" s="27">
        <v>91</v>
      </c>
      <c r="M7" s="27">
        <f t="shared" si="1"/>
        <v>367</v>
      </c>
      <c r="N7" s="27">
        <v>94</v>
      </c>
      <c r="O7" s="27">
        <v>93</v>
      </c>
      <c r="P7" s="27">
        <v>92</v>
      </c>
      <c r="Q7" s="27">
        <v>94</v>
      </c>
      <c r="R7" s="27">
        <f t="shared" si="2"/>
        <v>373</v>
      </c>
      <c r="S7" s="27">
        <f t="shared" si="3"/>
        <v>1128</v>
      </c>
      <c r="T7" s="27"/>
      <c r="U7" s="27">
        <v>97</v>
      </c>
      <c r="V7" s="27">
        <v>96</v>
      </c>
      <c r="W7" s="27">
        <v>96</v>
      </c>
      <c r="X7" s="27">
        <v>96</v>
      </c>
      <c r="Y7" s="27">
        <f t="shared" si="4"/>
        <v>385</v>
      </c>
      <c r="Z7" s="27">
        <v>94</v>
      </c>
      <c r="AA7" s="27">
        <v>89</v>
      </c>
      <c r="AB7" s="27">
        <v>96</v>
      </c>
      <c r="AC7" s="27">
        <v>96</v>
      </c>
      <c r="AD7" s="27">
        <f t="shared" si="5"/>
        <v>375</v>
      </c>
      <c r="AE7" s="27">
        <v>93</v>
      </c>
      <c r="AF7" s="27">
        <v>96</v>
      </c>
      <c r="AG7" s="27">
        <v>96</v>
      </c>
      <c r="AH7" s="27">
        <v>92</v>
      </c>
      <c r="AI7" s="27">
        <f t="shared" si="6"/>
        <v>377</v>
      </c>
      <c r="AJ7" s="27">
        <f t="shared" si="7"/>
        <v>1137</v>
      </c>
      <c r="AK7" s="27">
        <f t="shared" si="8"/>
        <v>2265</v>
      </c>
      <c r="AL7" s="3">
        <v>93.7</v>
      </c>
      <c r="AM7" s="20">
        <f t="shared" si="9"/>
        <v>2358.6999999999998</v>
      </c>
      <c r="AN7" s="52" t="s">
        <v>283</v>
      </c>
    </row>
    <row r="8" spans="1:40" ht="18" x14ac:dyDescent="0.4">
      <c r="A8" s="32" t="s">
        <v>134</v>
      </c>
      <c r="B8" s="32" t="s">
        <v>135</v>
      </c>
      <c r="C8" s="57" t="s">
        <v>253</v>
      </c>
      <c r="D8" s="27">
        <v>95</v>
      </c>
      <c r="E8" s="27">
        <v>92</v>
      </c>
      <c r="F8" s="27">
        <v>96</v>
      </c>
      <c r="G8" s="27">
        <v>99</v>
      </c>
      <c r="H8" s="27">
        <f t="shared" si="0"/>
        <v>382</v>
      </c>
      <c r="I8" s="27">
        <v>88</v>
      </c>
      <c r="J8" s="27">
        <v>91</v>
      </c>
      <c r="K8" s="27">
        <v>95</v>
      </c>
      <c r="L8" s="27">
        <v>93</v>
      </c>
      <c r="M8" s="27">
        <f t="shared" si="1"/>
        <v>367</v>
      </c>
      <c r="N8" s="27">
        <v>94</v>
      </c>
      <c r="O8" s="27">
        <v>93</v>
      </c>
      <c r="P8" s="27">
        <v>94</v>
      </c>
      <c r="Q8" s="27">
        <v>93</v>
      </c>
      <c r="R8" s="27">
        <f t="shared" si="2"/>
        <v>374</v>
      </c>
      <c r="S8" s="27">
        <f t="shared" si="3"/>
        <v>1123</v>
      </c>
      <c r="T8" s="27"/>
      <c r="U8" s="27">
        <v>99</v>
      </c>
      <c r="V8" s="27">
        <v>99</v>
      </c>
      <c r="W8" s="27">
        <v>97</v>
      </c>
      <c r="X8" s="27">
        <v>95</v>
      </c>
      <c r="Y8" s="27">
        <f t="shared" si="4"/>
        <v>390</v>
      </c>
      <c r="Z8" s="27">
        <v>95</v>
      </c>
      <c r="AA8" s="27">
        <v>93</v>
      </c>
      <c r="AB8" s="27">
        <v>87</v>
      </c>
      <c r="AC8" s="27">
        <v>88</v>
      </c>
      <c r="AD8" s="27">
        <f t="shared" si="5"/>
        <v>363</v>
      </c>
      <c r="AE8" s="27">
        <v>96</v>
      </c>
      <c r="AF8" s="27">
        <v>96</v>
      </c>
      <c r="AG8" s="27">
        <v>96</v>
      </c>
      <c r="AH8" s="27">
        <v>91</v>
      </c>
      <c r="AI8" s="27">
        <f t="shared" si="6"/>
        <v>379</v>
      </c>
      <c r="AJ8" s="27">
        <f t="shared" si="7"/>
        <v>1132</v>
      </c>
      <c r="AK8" s="27">
        <f t="shared" si="8"/>
        <v>2255</v>
      </c>
      <c r="AL8" s="20">
        <v>97.7</v>
      </c>
      <c r="AM8" s="20">
        <f t="shared" si="9"/>
        <v>2352.6999999999998</v>
      </c>
      <c r="AN8" s="52" t="s">
        <v>284</v>
      </c>
    </row>
    <row r="9" spans="1:40" x14ac:dyDescent="0.35">
      <c r="A9" s="32" t="s">
        <v>155</v>
      </c>
      <c r="B9" s="32" t="s">
        <v>156</v>
      </c>
      <c r="C9" s="57" t="s">
        <v>253</v>
      </c>
      <c r="D9" s="27">
        <v>98</v>
      </c>
      <c r="E9" s="27">
        <v>95</v>
      </c>
      <c r="F9" s="27">
        <v>98</v>
      </c>
      <c r="G9" s="27">
        <v>100</v>
      </c>
      <c r="H9" s="27">
        <f t="shared" si="0"/>
        <v>391</v>
      </c>
      <c r="I9" s="27">
        <v>96</v>
      </c>
      <c r="J9" s="27">
        <v>87</v>
      </c>
      <c r="K9" s="27">
        <v>92</v>
      </c>
      <c r="L9" s="27">
        <v>91</v>
      </c>
      <c r="M9" s="27">
        <f t="shared" si="1"/>
        <v>366</v>
      </c>
      <c r="N9" s="27">
        <v>95</v>
      </c>
      <c r="O9" s="27">
        <v>90</v>
      </c>
      <c r="P9" s="27">
        <v>95</v>
      </c>
      <c r="Q9" s="27">
        <v>90</v>
      </c>
      <c r="R9" s="27">
        <f t="shared" si="2"/>
        <v>370</v>
      </c>
      <c r="S9" s="27">
        <f t="shared" si="3"/>
        <v>1127</v>
      </c>
      <c r="T9" s="27"/>
      <c r="U9" s="27">
        <v>95</v>
      </c>
      <c r="V9" s="27">
        <v>94</v>
      </c>
      <c r="W9" s="27">
        <v>97</v>
      </c>
      <c r="X9" s="27">
        <v>96</v>
      </c>
      <c r="Y9" s="27">
        <f t="shared" si="4"/>
        <v>382</v>
      </c>
      <c r="Z9" s="27">
        <v>83</v>
      </c>
      <c r="AA9" s="27">
        <v>89</v>
      </c>
      <c r="AB9" s="27">
        <v>92</v>
      </c>
      <c r="AC9" s="27">
        <v>90</v>
      </c>
      <c r="AD9" s="27">
        <f t="shared" si="5"/>
        <v>354</v>
      </c>
      <c r="AE9" s="27">
        <v>94</v>
      </c>
      <c r="AF9" s="27">
        <v>91</v>
      </c>
      <c r="AG9" s="27">
        <v>86</v>
      </c>
      <c r="AH9" s="27">
        <v>94</v>
      </c>
      <c r="AI9" s="27">
        <f t="shared" si="6"/>
        <v>365</v>
      </c>
      <c r="AJ9" s="27">
        <f t="shared" si="7"/>
        <v>1101</v>
      </c>
      <c r="AK9" s="27">
        <f t="shared" si="8"/>
        <v>2228</v>
      </c>
      <c r="AL9" s="20">
        <v>96.1</v>
      </c>
      <c r="AM9" s="20">
        <f t="shared" si="9"/>
        <v>2324.1</v>
      </c>
      <c r="AN9" s="3"/>
    </row>
    <row r="10" spans="1:40" x14ac:dyDescent="0.35">
      <c r="A10" s="33" t="s">
        <v>175</v>
      </c>
      <c r="B10" s="33" t="s">
        <v>176</v>
      </c>
      <c r="C10" s="56" t="s">
        <v>253</v>
      </c>
      <c r="D10" s="3">
        <v>98</v>
      </c>
      <c r="E10" s="3">
        <v>97</v>
      </c>
      <c r="F10" s="3">
        <v>95</v>
      </c>
      <c r="G10" s="3">
        <v>95</v>
      </c>
      <c r="H10" s="27">
        <f t="shared" si="0"/>
        <v>385</v>
      </c>
      <c r="I10" s="27">
        <v>92</v>
      </c>
      <c r="J10" s="27">
        <v>94</v>
      </c>
      <c r="K10" s="27">
        <v>92</v>
      </c>
      <c r="L10" s="27">
        <v>91</v>
      </c>
      <c r="M10" s="27">
        <f t="shared" si="1"/>
        <v>369</v>
      </c>
      <c r="N10" s="27">
        <v>95</v>
      </c>
      <c r="O10" s="27">
        <v>92</v>
      </c>
      <c r="P10" s="27">
        <v>86</v>
      </c>
      <c r="Q10" s="27">
        <v>92</v>
      </c>
      <c r="R10" s="27">
        <f t="shared" si="2"/>
        <v>365</v>
      </c>
      <c r="S10" s="27">
        <f t="shared" si="3"/>
        <v>1119</v>
      </c>
      <c r="T10" s="27"/>
      <c r="U10" s="27">
        <v>97</v>
      </c>
      <c r="V10" s="27">
        <v>95</v>
      </c>
      <c r="W10" s="27">
        <v>93</v>
      </c>
      <c r="X10" s="27">
        <v>94</v>
      </c>
      <c r="Y10" s="27">
        <f t="shared" si="4"/>
        <v>379</v>
      </c>
      <c r="Z10" s="27">
        <v>93</v>
      </c>
      <c r="AA10" s="27">
        <v>93</v>
      </c>
      <c r="AB10" s="27">
        <v>91</v>
      </c>
      <c r="AC10" s="27">
        <v>89</v>
      </c>
      <c r="AD10" s="27">
        <f t="shared" si="5"/>
        <v>366</v>
      </c>
      <c r="AE10" s="27">
        <v>89</v>
      </c>
      <c r="AF10" s="27">
        <v>93</v>
      </c>
      <c r="AG10" s="27">
        <v>87</v>
      </c>
      <c r="AH10" s="27">
        <v>92</v>
      </c>
      <c r="AI10" s="27">
        <f t="shared" si="6"/>
        <v>361</v>
      </c>
      <c r="AJ10" s="27">
        <f t="shared" si="7"/>
        <v>1106</v>
      </c>
      <c r="AK10" s="27">
        <f t="shared" si="8"/>
        <v>2225</v>
      </c>
      <c r="AL10" s="20">
        <v>92.6</v>
      </c>
      <c r="AM10" s="20">
        <f t="shared" si="9"/>
        <v>2317.6</v>
      </c>
    </row>
    <row r="11" spans="1:40" x14ac:dyDescent="0.35">
      <c r="A11" s="32" t="s">
        <v>136</v>
      </c>
      <c r="B11" s="32" t="s">
        <v>137</v>
      </c>
      <c r="C11" s="56" t="s">
        <v>253</v>
      </c>
      <c r="D11" s="27">
        <v>99</v>
      </c>
      <c r="E11" s="27">
        <v>97</v>
      </c>
      <c r="F11" s="27">
        <v>96</v>
      </c>
      <c r="G11" s="27">
        <v>99</v>
      </c>
      <c r="H11" s="27">
        <f t="shared" si="0"/>
        <v>391</v>
      </c>
      <c r="I11" s="27">
        <v>80</v>
      </c>
      <c r="J11" s="27">
        <v>84</v>
      </c>
      <c r="K11" s="27">
        <v>88</v>
      </c>
      <c r="L11" s="27">
        <v>90</v>
      </c>
      <c r="M11" s="27">
        <f t="shared" si="1"/>
        <v>342</v>
      </c>
      <c r="N11" s="27">
        <v>89</v>
      </c>
      <c r="O11" s="27">
        <v>91</v>
      </c>
      <c r="P11" s="27">
        <v>87</v>
      </c>
      <c r="Q11" s="27">
        <v>88</v>
      </c>
      <c r="R11" s="27">
        <f t="shared" si="2"/>
        <v>355</v>
      </c>
      <c r="S11" s="27">
        <f t="shared" si="3"/>
        <v>1088</v>
      </c>
      <c r="T11" s="27"/>
      <c r="U11" s="27">
        <v>98</v>
      </c>
      <c r="V11" s="27">
        <v>94</v>
      </c>
      <c r="W11" s="27">
        <v>98</v>
      </c>
      <c r="X11" s="27">
        <v>100</v>
      </c>
      <c r="Y11" s="27">
        <f t="shared" si="4"/>
        <v>390</v>
      </c>
      <c r="Z11" s="27">
        <v>89</v>
      </c>
      <c r="AA11" s="27">
        <v>86</v>
      </c>
      <c r="AB11" s="27">
        <v>89</v>
      </c>
      <c r="AC11" s="27">
        <v>86</v>
      </c>
      <c r="AD11" s="27">
        <f t="shared" si="5"/>
        <v>350</v>
      </c>
      <c r="AE11" s="27">
        <v>95</v>
      </c>
      <c r="AF11" s="27">
        <v>92</v>
      </c>
      <c r="AG11" s="27">
        <v>91</v>
      </c>
      <c r="AH11" s="27">
        <v>93</v>
      </c>
      <c r="AI11" s="27">
        <f t="shared" si="6"/>
        <v>371</v>
      </c>
      <c r="AJ11" s="27">
        <f t="shared" si="7"/>
        <v>1111</v>
      </c>
      <c r="AK11" s="27">
        <f t="shared" si="8"/>
        <v>2199</v>
      </c>
      <c r="AL11" s="20">
        <v>94</v>
      </c>
      <c r="AM11" s="20">
        <f t="shared" si="9"/>
        <v>2293</v>
      </c>
      <c r="AN11" s="3"/>
    </row>
    <row r="12" spans="1:40" x14ac:dyDescent="0.35">
      <c r="A12" s="32" t="s">
        <v>138</v>
      </c>
      <c r="B12" s="32" t="s">
        <v>139</v>
      </c>
      <c r="C12" s="56" t="s">
        <v>253</v>
      </c>
      <c r="D12" s="27">
        <v>99</v>
      </c>
      <c r="E12" s="27">
        <v>97</v>
      </c>
      <c r="F12" s="27">
        <v>96</v>
      </c>
      <c r="G12" s="27">
        <v>97</v>
      </c>
      <c r="H12" s="27">
        <f t="shared" si="0"/>
        <v>389</v>
      </c>
      <c r="I12" s="27">
        <v>84</v>
      </c>
      <c r="J12" s="27">
        <v>88</v>
      </c>
      <c r="K12" s="27">
        <v>87</v>
      </c>
      <c r="L12" s="27">
        <v>85</v>
      </c>
      <c r="M12" s="27">
        <f t="shared" si="1"/>
        <v>344</v>
      </c>
      <c r="N12" s="27">
        <v>93</v>
      </c>
      <c r="O12" s="27">
        <v>96</v>
      </c>
      <c r="P12" s="27">
        <v>94</v>
      </c>
      <c r="Q12" s="27">
        <v>93</v>
      </c>
      <c r="R12" s="27">
        <f t="shared" si="2"/>
        <v>376</v>
      </c>
      <c r="S12" s="27">
        <f t="shared" si="3"/>
        <v>1109</v>
      </c>
      <c r="T12" s="27"/>
      <c r="U12" s="27">
        <v>95</v>
      </c>
      <c r="V12" s="27">
        <v>100</v>
      </c>
      <c r="W12" s="27">
        <v>98</v>
      </c>
      <c r="X12" s="27">
        <v>95</v>
      </c>
      <c r="Y12" s="27">
        <f t="shared" si="4"/>
        <v>388</v>
      </c>
      <c r="Z12" s="27">
        <v>86</v>
      </c>
      <c r="AA12" s="27">
        <v>87</v>
      </c>
      <c r="AB12" s="27">
        <v>81</v>
      </c>
      <c r="AC12" s="27">
        <v>79</v>
      </c>
      <c r="AD12" s="27">
        <f t="shared" si="5"/>
        <v>333</v>
      </c>
      <c r="AE12" s="27">
        <v>92</v>
      </c>
      <c r="AF12" s="27">
        <v>90</v>
      </c>
      <c r="AG12" s="27">
        <v>93</v>
      </c>
      <c r="AH12" s="27">
        <v>98</v>
      </c>
      <c r="AI12" s="27">
        <f t="shared" si="6"/>
        <v>373</v>
      </c>
      <c r="AJ12" s="27">
        <f t="shared" si="7"/>
        <v>1094</v>
      </c>
      <c r="AK12" s="27">
        <f t="shared" si="8"/>
        <v>2203</v>
      </c>
      <c r="AL12" s="20">
        <v>84.2</v>
      </c>
      <c r="AM12" s="20">
        <f t="shared" si="9"/>
        <v>2287.1999999999998</v>
      </c>
      <c r="AN12" s="3"/>
    </row>
    <row r="13" spans="1:40" x14ac:dyDescent="0.35">
      <c r="A13" s="32" t="s">
        <v>149</v>
      </c>
      <c r="B13" s="32" t="s">
        <v>150</v>
      </c>
      <c r="C13" s="57" t="s">
        <v>253</v>
      </c>
      <c r="D13" s="3">
        <v>97</v>
      </c>
      <c r="E13" s="3">
        <v>96</v>
      </c>
      <c r="F13" s="3">
        <v>99</v>
      </c>
      <c r="G13" s="3">
        <v>95</v>
      </c>
      <c r="H13" s="27">
        <f t="shared" si="0"/>
        <v>387</v>
      </c>
      <c r="I13" s="27">
        <v>83</v>
      </c>
      <c r="J13" s="27">
        <v>82</v>
      </c>
      <c r="K13" s="27">
        <v>80</v>
      </c>
      <c r="L13" s="27">
        <v>85</v>
      </c>
      <c r="M13" s="27">
        <f t="shared" si="1"/>
        <v>330</v>
      </c>
      <c r="N13" s="27">
        <v>91</v>
      </c>
      <c r="O13" s="27">
        <v>95</v>
      </c>
      <c r="P13" s="27">
        <v>92</v>
      </c>
      <c r="Q13" s="27">
        <v>90</v>
      </c>
      <c r="R13" s="27">
        <f t="shared" si="2"/>
        <v>368</v>
      </c>
      <c r="S13" s="27">
        <f t="shared" si="3"/>
        <v>1085</v>
      </c>
      <c r="T13" s="27"/>
      <c r="U13" s="27">
        <v>97</v>
      </c>
      <c r="V13" s="27">
        <v>97</v>
      </c>
      <c r="W13" s="27">
        <v>95</v>
      </c>
      <c r="X13" s="27">
        <v>98</v>
      </c>
      <c r="Y13" s="27">
        <f t="shared" si="4"/>
        <v>387</v>
      </c>
      <c r="Z13" s="27">
        <v>80</v>
      </c>
      <c r="AA13" s="27">
        <v>88</v>
      </c>
      <c r="AB13" s="27">
        <v>87</v>
      </c>
      <c r="AC13" s="27">
        <v>81</v>
      </c>
      <c r="AD13" s="27">
        <f t="shared" si="5"/>
        <v>336</v>
      </c>
      <c r="AE13" s="27">
        <v>92</v>
      </c>
      <c r="AF13" s="27">
        <v>89</v>
      </c>
      <c r="AG13" s="27">
        <v>93</v>
      </c>
      <c r="AH13" s="27">
        <v>93</v>
      </c>
      <c r="AI13" s="27">
        <f t="shared" si="6"/>
        <v>367</v>
      </c>
      <c r="AJ13" s="27">
        <f t="shared" si="7"/>
        <v>1090</v>
      </c>
      <c r="AK13" s="27">
        <f t="shared" si="8"/>
        <v>2175</v>
      </c>
      <c r="AL13" s="20">
        <v>85.3</v>
      </c>
      <c r="AM13" s="20">
        <f t="shared" si="9"/>
        <v>2260.3000000000002</v>
      </c>
      <c r="AN13" s="3"/>
    </row>
    <row r="14" spans="1:40" x14ac:dyDescent="0.35">
      <c r="A14" s="32"/>
      <c r="B14" s="32"/>
      <c r="C14" s="5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0"/>
      <c r="AM14" s="20"/>
      <c r="AN14" s="3"/>
    </row>
    <row r="15" spans="1:40" x14ac:dyDescent="0.35">
      <c r="A15" s="32" t="s">
        <v>132</v>
      </c>
      <c r="B15" s="32" t="s">
        <v>133</v>
      </c>
      <c r="C15" s="57" t="s">
        <v>253</v>
      </c>
      <c r="D15" s="27">
        <v>96</v>
      </c>
      <c r="E15" s="27">
        <v>95</v>
      </c>
      <c r="F15" s="27">
        <v>96</v>
      </c>
      <c r="G15" s="27">
        <v>92</v>
      </c>
      <c r="H15" s="27">
        <f>SUM(D15:G15)</f>
        <v>379</v>
      </c>
      <c r="I15" s="27">
        <v>78</v>
      </c>
      <c r="J15" s="27">
        <v>85</v>
      </c>
      <c r="K15" s="27">
        <v>75</v>
      </c>
      <c r="L15" s="27">
        <v>85</v>
      </c>
      <c r="M15" s="27">
        <f>SUM(I15:L15)</f>
        <v>323</v>
      </c>
      <c r="N15" s="27">
        <v>90</v>
      </c>
      <c r="O15" s="27">
        <v>87</v>
      </c>
      <c r="P15" s="27">
        <v>93</v>
      </c>
      <c r="Q15" s="27">
        <v>93</v>
      </c>
      <c r="R15" s="27">
        <f>SUM(N15:Q15)</f>
        <v>363</v>
      </c>
      <c r="S15" s="27">
        <f>H15+M15+R15</f>
        <v>1065</v>
      </c>
      <c r="T15" s="27"/>
      <c r="U15" s="27">
        <v>95</v>
      </c>
      <c r="V15" s="27">
        <v>90</v>
      </c>
      <c r="W15" s="27">
        <v>88</v>
      </c>
      <c r="X15" s="27">
        <v>92</v>
      </c>
      <c r="Y15" s="27">
        <f>SUM(U15:X15)</f>
        <v>365</v>
      </c>
      <c r="Z15" s="27">
        <v>84</v>
      </c>
      <c r="AA15" s="27">
        <v>72</v>
      </c>
      <c r="AB15" s="27">
        <v>78</v>
      </c>
      <c r="AC15" s="27">
        <v>79</v>
      </c>
      <c r="AD15" s="27">
        <f>SUM(Z15:AC15)</f>
        <v>313</v>
      </c>
      <c r="AE15" s="27">
        <v>86</v>
      </c>
      <c r="AF15" s="27">
        <v>87</v>
      </c>
      <c r="AG15" s="27">
        <v>91</v>
      </c>
      <c r="AH15" s="27">
        <v>88</v>
      </c>
      <c r="AI15" s="27">
        <f>SUM(AE15:AH15)</f>
        <v>352</v>
      </c>
      <c r="AJ15" s="27">
        <f>Y15+AD15+AI15</f>
        <v>1030</v>
      </c>
      <c r="AK15" s="27">
        <f>S15+AJ15</f>
        <v>2095</v>
      </c>
      <c r="AL15" s="20"/>
      <c r="AM15" s="20"/>
    </row>
    <row r="16" spans="1:40" x14ac:dyDescent="0.35">
      <c r="A16" s="39"/>
      <c r="B16" s="37"/>
      <c r="C16" s="55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0"/>
      <c r="AM16" s="20"/>
      <c r="AN16" s="3"/>
    </row>
    <row r="17" spans="1:40" x14ac:dyDescent="0.35">
      <c r="A17" s="32"/>
      <c r="B17" s="32"/>
      <c r="C17" s="5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0"/>
      <c r="AM17" s="20"/>
      <c r="AN17" s="3"/>
    </row>
    <row r="18" spans="1:40" x14ac:dyDescent="0.35">
      <c r="A18" s="33"/>
      <c r="B18" s="33"/>
      <c r="C18" s="56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"/>
      <c r="AM18" s="20"/>
    </row>
    <row r="19" spans="1:40" x14ac:dyDescent="0.35">
      <c r="A19" s="33"/>
      <c r="B19" s="33"/>
      <c r="C19" s="56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0"/>
      <c r="AM19" s="20"/>
      <c r="AN19" s="3"/>
    </row>
    <row r="20" spans="1:40" x14ac:dyDescent="0.35">
      <c r="A20" s="32"/>
      <c r="B20" s="32"/>
      <c r="C20" s="5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0"/>
      <c r="AM20" s="20"/>
      <c r="AN20" s="3"/>
    </row>
    <row r="21" spans="1:40" x14ac:dyDescent="0.35">
      <c r="A21" s="32"/>
      <c r="B21" s="32"/>
      <c r="C21" s="5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0"/>
      <c r="AM21" s="20"/>
    </row>
    <row r="22" spans="1:40" x14ac:dyDescent="0.35">
      <c r="A22" s="32"/>
      <c r="B22" s="32"/>
      <c r="C22" s="32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0"/>
      <c r="AM22" s="20"/>
    </row>
    <row r="23" spans="1:40" x14ac:dyDescent="0.35">
      <c r="A23" s="32"/>
      <c r="B23" s="32"/>
      <c r="C23" s="32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0"/>
      <c r="AM23" s="20"/>
    </row>
    <row r="24" spans="1:40" x14ac:dyDescent="0.35">
      <c r="A24" s="39"/>
      <c r="B24" s="37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"/>
      <c r="AM24" s="20"/>
    </row>
    <row r="26" spans="1:40" x14ac:dyDescent="0.35">
      <c r="A26" s="39"/>
      <c r="B26" s="37"/>
      <c r="C26" s="5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"/>
      <c r="AM26" s="20"/>
    </row>
    <row r="27" spans="1:40" x14ac:dyDescent="0.35"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"/>
      <c r="AM27" s="20"/>
    </row>
    <row r="28" spans="1:40" x14ac:dyDescent="0.35"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"/>
      <c r="AM28" s="20"/>
    </row>
    <row r="29" spans="1:40" x14ac:dyDescent="0.35"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"/>
      <c r="AM29" s="20"/>
    </row>
    <row r="30" spans="1:40" x14ac:dyDescent="0.35"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"/>
      <c r="AM30" s="20"/>
    </row>
    <row r="31" spans="1:40" x14ac:dyDescent="0.35"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"/>
      <c r="AM31" s="20"/>
    </row>
    <row r="32" spans="1:40" x14ac:dyDescent="0.35"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"/>
      <c r="AM32" s="20"/>
    </row>
    <row r="33" spans="1:39" x14ac:dyDescent="0.35"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"/>
      <c r="AM33" s="20"/>
    </row>
    <row r="34" spans="1:39" x14ac:dyDescent="0.35"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"/>
      <c r="AM34" s="20"/>
    </row>
    <row r="35" spans="1:39" x14ac:dyDescent="0.35"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"/>
      <c r="AM35" s="20"/>
    </row>
    <row r="36" spans="1:39" x14ac:dyDescent="0.35"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"/>
      <c r="AM36" s="20"/>
    </row>
    <row r="37" spans="1:39" x14ac:dyDescent="0.35"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"/>
      <c r="AM37" s="20"/>
    </row>
    <row r="38" spans="1:39" x14ac:dyDescent="0.35"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"/>
      <c r="AM38" s="20"/>
    </row>
    <row r="39" spans="1:39" x14ac:dyDescent="0.35"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"/>
      <c r="AM39" s="20"/>
    </row>
    <row r="40" spans="1:39" x14ac:dyDescent="0.35">
      <c r="AA40" s="20"/>
      <c r="AB40" s="20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x14ac:dyDescent="0.35">
      <c r="AA41" s="20"/>
      <c r="AB41" s="20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x14ac:dyDescent="0.35">
      <c r="AC42" s="20"/>
      <c r="AD42" s="20"/>
      <c r="AE42" s="2"/>
      <c r="AF42" s="2"/>
      <c r="AG42" s="2"/>
      <c r="AH42" s="2"/>
      <c r="AI42" s="2"/>
      <c r="AJ42" s="2"/>
      <c r="AK42" s="2"/>
      <c r="AL42" s="2"/>
      <c r="AM42" s="2"/>
    </row>
    <row r="43" spans="1:39" x14ac:dyDescent="0.35">
      <c r="AC43" s="20"/>
      <c r="AD43" s="20"/>
      <c r="AE43" s="2"/>
      <c r="AF43" s="2"/>
      <c r="AG43" s="2"/>
      <c r="AH43" s="2"/>
      <c r="AI43" s="2"/>
      <c r="AJ43" s="2"/>
      <c r="AK43" s="2"/>
      <c r="AL43" s="2"/>
      <c r="AM43" s="2"/>
    </row>
    <row r="44" spans="1:39" x14ac:dyDescent="0.35">
      <c r="AC44" s="20"/>
      <c r="AD44" s="20"/>
      <c r="AE44" s="2"/>
      <c r="AF44" s="2"/>
      <c r="AG44" s="2"/>
      <c r="AH44" s="2"/>
      <c r="AI44" s="2"/>
      <c r="AJ44" s="2"/>
      <c r="AK44" s="2"/>
      <c r="AL44" s="2"/>
      <c r="AM44" s="2"/>
    </row>
    <row r="45" spans="1:39" x14ac:dyDescent="0.35">
      <c r="AG45" s="2"/>
      <c r="AH45" s="2"/>
      <c r="AI45" s="2"/>
      <c r="AJ45" s="2"/>
      <c r="AK45" s="2"/>
      <c r="AL45" s="2"/>
      <c r="AM45" s="2"/>
    </row>
    <row r="46" spans="1:39" ht="20" x14ac:dyDescent="0.4">
      <c r="A46" s="23"/>
      <c r="AK46" s="2"/>
      <c r="AL46" s="2"/>
      <c r="AM46" s="2"/>
    </row>
    <row r="47" spans="1:39" x14ac:dyDescent="0.35">
      <c r="AK47" s="2"/>
      <c r="AL47" s="2"/>
      <c r="AM47" s="2"/>
    </row>
    <row r="48" spans="1:39" x14ac:dyDescent="0.35">
      <c r="AJ48" s="20"/>
      <c r="AK48" s="2"/>
      <c r="AL48" s="2"/>
      <c r="AM48" s="2"/>
    </row>
    <row r="49" spans="39:39" x14ac:dyDescent="0.35">
      <c r="AM49" s="2"/>
    </row>
  </sheetData>
  <mergeCells count="1">
    <mergeCell ref="A5:B5"/>
  </mergeCells>
  <phoneticPr fontId="0" type="noConversion"/>
  <pageMargins left="0.75" right="0.75" top="1" bottom="1" header="0.5" footer="0.5"/>
  <pageSetup scale="4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48"/>
  <sheetViews>
    <sheetView workbookViewId="0">
      <selection sqref="A1:T1"/>
    </sheetView>
  </sheetViews>
  <sheetFormatPr defaultColWidth="9.08984375" defaultRowHeight="15.5" x14ac:dyDescent="0.35"/>
  <cols>
    <col min="1" max="1" width="14.6328125" style="2" customWidth="1"/>
    <col min="2" max="2" width="11.453125" style="2" customWidth="1"/>
    <col min="3" max="3" width="3.453125" style="18" customWidth="1"/>
    <col min="4" max="7" width="5.6328125" style="3" customWidth="1"/>
    <col min="8" max="8" width="7.90625" style="3" customWidth="1"/>
    <col min="9" max="9" width="3.54296875" style="3" customWidth="1"/>
    <col min="10" max="13" width="6" style="3" customWidth="1"/>
    <col min="14" max="14" width="7.90625" style="3" customWidth="1"/>
    <col min="15" max="15" width="8.54296875" style="3" customWidth="1"/>
    <col min="16" max="16" width="7.08984375" style="3" customWidth="1"/>
    <col min="17" max="17" width="9.08984375" style="3" customWidth="1"/>
    <col min="18" max="18" width="5.54296875" style="3" customWidth="1"/>
    <col min="19" max="19" width="9.08984375" style="3" customWidth="1"/>
    <col min="20" max="16384" width="9.08984375" style="2"/>
  </cols>
  <sheetData>
    <row r="1" spans="1:20" ht="23.25" customHeight="1" x14ac:dyDescent="0.6">
      <c r="A1" s="64" t="s">
        <v>124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ht="30" x14ac:dyDescent="0.6">
      <c r="A2" s="65" t="s">
        <v>285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4" spans="1:20" x14ac:dyDescent="0.35">
      <c r="O4" s="3" t="s">
        <v>29</v>
      </c>
    </row>
    <row r="5" spans="1:20" x14ac:dyDescent="0.35">
      <c r="A5" s="2" t="s">
        <v>0</v>
      </c>
      <c r="D5" s="3">
        <v>1</v>
      </c>
      <c r="E5" s="3">
        <v>2</v>
      </c>
      <c r="F5" s="3">
        <v>3</v>
      </c>
      <c r="G5" s="3">
        <v>4</v>
      </c>
      <c r="H5" s="3" t="s">
        <v>20</v>
      </c>
      <c r="J5" s="3">
        <v>1</v>
      </c>
      <c r="K5" s="3">
        <v>2</v>
      </c>
      <c r="L5" s="3">
        <v>3</v>
      </c>
      <c r="M5" s="3">
        <v>4</v>
      </c>
      <c r="N5" s="3" t="s">
        <v>21</v>
      </c>
      <c r="O5" s="3" t="s">
        <v>7</v>
      </c>
      <c r="P5" s="3" t="s">
        <v>30</v>
      </c>
      <c r="Q5" s="3" t="s">
        <v>7</v>
      </c>
      <c r="R5" s="3" t="s">
        <v>33</v>
      </c>
    </row>
    <row r="6" spans="1:20" ht="18" x14ac:dyDescent="0.4">
      <c r="A6" s="32" t="s">
        <v>87</v>
      </c>
      <c r="B6" s="32" t="s">
        <v>88</v>
      </c>
      <c r="C6" s="18" t="s">
        <v>253</v>
      </c>
      <c r="D6" s="3">
        <v>99</v>
      </c>
      <c r="E6" s="3">
        <v>99</v>
      </c>
      <c r="F6" s="3">
        <v>97</v>
      </c>
      <c r="G6" s="3">
        <v>98</v>
      </c>
      <c r="H6" s="3">
        <f t="shared" ref="H6:H13" si="0">SUM(D6:G6)</f>
        <v>393</v>
      </c>
      <c r="J6" s="3">
        <v>99</v>
      </c>
      <c r="K6" s="3">
        <v>99</v>
      </c>
      <c r="L6" s="3">
        <v>100</v>
      </c>
      <c r="M6" s="28">
        <v>98</v>
      </c>
      <c r="N6" s="28">
        <f t="shared" ref="N6:N13" si="1">SUM(J6:M6)</f>
        <v>396</v>
      </c>
      <c r="O6" s="3">
        <f t="shared" ref="O6:O13" si="2">H6+N6</f>
        <v>789</v>
      </c>
      <c r="P6" s="20">
        <v>101.4</v>
      </c>
      <c r="Q6" s="3">
        <f t="shared" ref="Q6:Q13" si="3">O6+P6</f>
        <v>890.4</v>
      </c>
      <c r="S6" s="52" t="s">
        <v>282</v>
      </c>
    </row>
    <row r="7" spans="1:20" ht="18" x14ac:dyDescent="0.4">
      <c r="A7" s="32" t="s">
        <v>64</v>
      </c>
      <c r="B7" s="32" t="s">
        <v>65</v>
      </c>
      <c r="C7" s="18" t="s">
        <v>253</v>
      </c>
      <c r="D7" s="3">
        <v>99</v>
      </c>
      <c r="E7" s="3">
        <v>100</v>
      </c>
      <c r="F7" s="3">
        <v>96</v>
      </c>
      <c r="G7" s="3">
        <v>100</v>
      </c>
      <c r="H7" s="3">
        <f t="shared" si="0"/>
        <v>395</v>
      </c>
      <c r="J7" s="3">
        <v>96</v>
      </c>
      <c r="K7" s="3">
        <v>96</v>
      </c>
      <c r="L7" s="3">
        <v>99</v>
      </c>
      <c r="M7" s="28">
        <v>99</v>
      </c>
      <c r="N7" s="28">
        <f t="shared" si="1"/>
        <v>390</v>
      </c>
      <c r="O7" s="3">
        <f t="shared" si="2"/>
        <v>785</v>
      </c>
      <c r="P7" s="20">
        <v>101.2</v>
      </c>
      <c r="Q7" s="3">
        <f t="shared" si="3"/>
        <v>886.2</v>
      </c>
      <c r="S7" s="52" t="s">
        <v>283</v>
      </c>
    </row>
    <row r="8" spans="1:20" ht="18" x14ac:dyDescent="0.4">
      <c r="A8" s="32" t="s">
        <v>157</v>
      </c>
      <c r="B8" s="32" t="s">
        <v>158</v>
      </c>
      <c r="C8" s="18" t="s">
        <v>253</v>
      </c>
      <c r="D8" s="3">
        <v>98</v>
      </c>
      <c r="E8" s="3">
        <v>97</v>
      </c>
      <c r="F8" s="3">
        <v>98</v>
      </c>
      <c r="G8" s="3">
        <v>97</v>
      </c>
      <c r="H8" s="3">
        <f t="shared" si="0"/>
        <v>390</v>
      </c>
      <c r="J8" s="3">
        <v>97</v>
      </c>
      <c r="K8" s="3">
        <v>100</v>
      </c>
      <c r="L8" s="3">
        <v>96</v>
      </c>
      <c r="M8" s="28">
        <v>98</v>
      </c>
      <c r="N8" s="28">
        <f t="shared" si="1"/>
        <v>391</v>
      </c>
      <c r="O8" s="3">
        <f t="shared" si="2"/>
        <v>781</v>
      </c>
      <c r="P8" s="20">
        <v>100.3</v>
      </c>
      <c r="Q8" s="3">
        <f t="shared" si="3"/>
        <v>881.3</v>
      </c>
      <c r="S8" s="52" t="s">
        <v>284</v>
      </c>
    </row>
    <row r="9" spans="1:20" x14ac:dyDescent="0.35">
      <c r="A9" s="32" t="s">
        <v>264</v>
      </c>
      <c r="B9" s="32" t="s">
        <v>265</v>
      </c>
      <c r="C9" s="18" t="s">
        <v>253</v>
      </c>
      <c r="D9" s="3">
        <v>97</v>
      </c>
      <c r="E9" s="3">
        <v>98</v>
      </c>
      <c r="F9" s="3">
        <v>98</v>
      </c>
      <c r="G9" s="3">
        <v>97</v>
      </c>
      <c r="H9" s="3">
        <f t="shared" si="0"/>
        <v>390</v>
      </c>
      <c r="J9" s="3">
        <v>97</v>
      </c>
      <c r="K9" s="3">
        <v>97</v>
      </c>
      <c r="L9" s="3">
        <v>95</v>
      </c>
      <c r="M9" s="28">
        <v>99</v>
      </c>
      <c r="N9" s="28">
        <f t="shared" si="1"/>
        <v>388</v>
      </c>
      <c r="O9" s="3">
        <f t="shared" si="2"/>
        <v>778</v>
      </c>
      <c r="P9" s="20">
        <v>103.3</v>
      </c>
      <c r="Q9" s="3">
        <f t="shared" si="3"/>
        <v>881.3</v>
      </c>
    </row>
    <row r="10" spans="1:20" x14ac:dyDescent="0.35">
      <c r="A10" s="32" t="s">
        <v>68</v>
      </c>
      <c r="B10" s="32" t="s">
        <v>69</v>
      </c>
      <c r="C10" s="18" t="s">
        <v>253</v>
      </c>
      <c r="D10" s="3">
        <v>98</v>
      </c>
      <c r="E10" s="3">
        <v>95</v>
      </c>
      <c r="F10" s="3">
        <v>99</v>
      </c>
      <c r="G10" s="3">
        <v>96</v>
      </c>
      <c r="H10" s="3">
        <f t="shared" si="0"/>
        <v>388</v>
      </c>
      <c r="J10" s="3">
        <v>99</v>
      </c>
      <c r="K10" s="3">
        <v>98</v>
      </c>
      <c r="L10" s="3">
        <v>98</v>
      </c>
      <c r="M10" s="28">
        <v>98</v>
      </c>
      <c r="N10" s="28">
        <f t="shared" si="1"/>
        <v>393</v>
      </c>
      <c r="O10" s="3">
        <f t="shared" si="2"/>
        <v>781</v>
      </c>
      <c r="P10" s="20">
        <v>99.8</v>
      </c>
      <c r="Q10" s="3">
        <f t="shared" si="3"/>
        <v>880.8</v>
      </c>
    </row>
    <row r="11" spans="1:20" x14ac:dyDescent="0.35">
      <c r="A11" s="32" t="s">
        <v>97</v>
      </c>
      <c r="B11" s="32" t="s">
        <v>122</v>
      </c>
      <c r="C11" s="18" t="s">
        <v>253</v>
      </c>
      <c r="D11" s="3">
        <v>98</v>
      </c>
      <c r="E11" s="3">
        <v>93</v>
      </c>
      <c r="F11" s="3">
        <v>99</v>
      </c>
      <c r="G11" s="3">
        <v>98</v>
      </c>
      <c r="H11" s="3">
        <f t="shared" si="0"/>
        <v>388</v>
      </c>
      <c r="J11" s="3">
        <v>98</v>
      </c>
      <c r="K11" s="3">
        <v>98</v>
      </c>
      <c r="L11" s="3">
        <v>97</v>
      </c>
      <c r="M11" s="28">
        <v>97</v>
      </c>
      <c r="N11" s="28">
        <f t="shared" si="1"/>
        <v>390</v>
      </c>
      <c r="O11" s="3">
        <f t="shared" si="2"/>
        <v>778</v>
      </c>
      <c r="P11" s="20">
        <v>101.4</v>
      </c>
      <c r="Q11" s="3">
        <f t="shared" si="3"/>
        <v>879.4</v>
      </c>
    </row>
    <row r="12" spans="1:20" x14ac:dyDescent="0.35">
      <c r="A12" s="32" t="s">
        <v>97</v>
      </c>
      <c r="B12" s="32" t="s">
        <v>98</v>
      </c>
      <c r="C12" s="18" t="s">
        <v>253</v>
      </c>
      <c r="D12" s="3">
        <v>96</v>
      </c>
      <c r="E12" s="3">
        <v>98</v>
      </c>
      <c r="F12" s="3">
        <v>98</v>
      </c>
      <c r="G12" s="3">
        <v>98</v>
      </c>
      <c r="H12" s="3">
        <f t="shared" si="0"/>
        <v>390</v>
      </c>
      <c r="J12" s="3">
        <v>94</v>
      </c>
      <c r="K12" s="3">
        <v>98</v>
      </c>
      <c r="L12" s="3">
        <v>94</v>
      </c>
      <c r="M12" s="28">
        <v>98</v>
      </c>
      <c r="N12" s="28">
        <f t="shared" si="1"/>
        <v>384</v>
      </c>
      <c r="O12" s="3">
        <f t="shared" si="2"/>
        <v>774</v>
      </c>
      <c r="P12" s="20">
        <v>97.5</v>
      </c>
      <c r="Q12" s="3">
        <f t="shared" si="3"/>
        <v>871.5</v>
      </c>
    </row>
    <row r="13" spans="1:20" x14ac:dyDescent="0.35">
      <c r="A13" s="32" t="s">
        <v>66</v>
      </c>
      <c r="B13" s="32" t="s">
        <v>67</v>
      </c>
      <c r="C13" s="18" t="s">
        <v>253</v>
      </c>
      <c r="D13" s="3">
        <v>98</v>
      </c>
      <c r="E13" s="3">
        <v>94</v>
      </c>
      <c r="F13" s="3">
        <v>91</v>
      </c>
      <c r="G13" s="3">
        <v>94</v>
      </c>
      <c r="H13" s="3">
        <f t="shared" si="0"/>
        <v>377</v>
      </c>
      <c r="J13" s="3">
        <v>95</v>
      </c>
      <c r="K13" s="3">
        <v>92</v>
      </c>
      <c r="L13" s="3">
        <v>95</v>
      </c>
      <c r="M13" s="28">
        <v>95</v>
      </c>
      <c r="N13" s="28">
        <f t="shared" si="1"/>
        <v>377</v>
      </c>
      <c r="O13" s="3">
        <f t="shared" si="2"/>
        <v>754</v>
      </c>
      <c r="P13" s="20">
        <v>95.2</v>
      </c>
      <c r="Q13" s="3">
        <f t="shared" si="3"/>
        <v>849.2</v>
      </c>
    </row>
    <row r="14" spans="1:20" x14ac:dyDescent="0.35">
      <c r="A14" s="32"/>
      <c r="B14" s="32"/>
      <c r="M14" s="28"/>
      <c r="N14" s="28"/>
      <c r="P14" s="20"/>
    </row>
    <row r="15" spans="1:20" x14ac:dyDescent="0.35">
      <c r="A15" s="32" t="s">
        <v>93</v>
      </c>
      <c r="B15" s="32" t="s">
        <v>94</v>
      </c>
      <c r="C15" s="18" t="s">
        <v>253</v>
      </c>
      <c r="D15" s="3">
        <v>95</v>
      </c>
      <c r="E15" s="3">
        <v>91</v>
      </c>
      <c r="F15" s="3">
        <v>95</v>
      </c>
      <c r="G15" s="3">
        <v>96</v>
      </c>
      <c r="H15" s="3">
        <f>SUM(D15:G15)</f>
        <v>377</v>
      </c>
      <c r="J15" s="3">
        <v>92</v>
      </c>
      <c r="K15" s="3">
        <v>94</v>
      </c>
      <c r="L15" s="3">
        <v>94</v>
      </c>
      <c r="M15" s="28">
        <v>96</v>
      </c>
      <c r="N15" s="28">
        <f>SUM(J15:M15)</f>
        <v>376</v>
      </c>
      <c r="O15" s="3">
        <f>H15+N15</f>
        <v>753</v>
      </c>
      <c r="P15" s="20"/>
      <c r="Q15" s="3">
        <f>O15+P15</f>
        <v>753</v>
      </c>
    </row>
    <row r="16" spans="1:20" x14ac:dyDescent="0.35">
      <c r="A16" s="32" t="s">
        <v>164</v>
      </c>
      <c r="B16" s="32" t="s">
        <v>165</v>
      </c>
      <c r="C16" s="18" t="s">
        <v>253</v>
      </c>
      <c r="D16" s="3">
        <v>88</v>
      </c>
      <c r="E16" s="3">
        <v>91</v>
      </c>
      <c r="F16" s="3">
        <v>89</v>
      </c>
      <c r="G16" s="3">
        <v>93</v>
      </c>
      <c r="H16" s="3">
        <f>SUM(D16:G16)</f>
        <v>361</v>
      </c>
      <c r="J16" s="3">
        <v>96</v>
      </c>
      <c r="K16" s="3">
        <v>96</v>
      </c>
      <c r="L16" s="3">
        <v>96</v>
      </c>
      <c r="M16" s="28">
        <v>93</v>
      </c>
      <c r="N16" s="28">
        <f>SUM(J16:M16)</f>
        <v>381</v>
      </c>
      <c r="O16" s="3">
        <f>H16+N16</f>
        <v>742</v>
      </c>
      <c r="P16" s="20"/>
      <c r="Q16" s="3">
        <f>O16+P16</f>
        <v>742</v>
      </c>
    </row>
    <row r="17" spans="1:17" x14ac:dyDescent="0.35">
      <c r="A17" s="32" t="s">
        <v>159</v>
      </c>
      <c r="B17" s="32"/>
      <c r="C17" s="18" t="s">
        <v>253</v>
      </c>
      <c r="D17" s="3">
        <v>94</v>
      </c>
      <c r="E17" s="3">
        <v>94</v>
      </c>
      <c r="F17" s="3">
        <v>92</v>
      </c>
      <c r="G17" s="3">
        <v>94</v>
      </c>
      <c r="H17" s="3">
        <f>SUM(D17:G17)</f>
        <v>374</v>
      </c>
      <c r="J17" s="3">
        <v>85</v>
      </c>
      <c r="K17" s="3">
        <v>94</v>
      </c>
      <c r="L17" s="3">
        <v>89</v>
      </c>
      <c r="M17" s="28">
        <v>85</v>
      </c>
      <c r="N17" s="28">
        <f>SUM(J17:M17)</f>
        <v>353</v>
      </c>
      <c r="O17" s="3">
        <f>H17+N17</f>
        <v>727</v>
      </c>
      <c r="P17" s="20"/>
      <c r="Q17" s="3">
        <f>O17+P17</f>
        <v>727</v>
      </c>
    </row>
    <row r="18" spans="1:17" x14ac:dyDescent="0.35">
      <c r="A18" s="32" t="s">
        <v>162</v>
      </c>
      <c r="B18" s="32" t="s">
        <v>163</v>
      </c>
      <c r="C18" s="18" t="s">
        <v>253</v>
      </c>
      <c r="D18" s="3">
        <v>89</v>
      </c>
      <c r="E18" s="3">
        <v>84</v>
      </c>
      <c r="F18" s="3">
        <v>84</v>
      </c>
      <c r="G18" s="3">
        <v>85</v>
      </c>
      <c r="H18" s="3">
        <f>SUM(D18:G18)</f>
        <v>342</v>
      </c>
      <c r="J18" s="3">
        <v>80</v>
      </c>
      <c r="K18" s="3">
        <v>81</v>
      </c>
      <c r="L18" s="3">
        <v>76</v>
      </c>
      <c r="M18" s="28">
        <v>85</v>
      </c>
      <c r="N18" s="28">
        <f>SUM(J18:M18)</f>
        <v>322</v>
      </c>
      <c r="O18" s="3">
        <f>H18+N18</f>
        <v>664</v>
      </c>
      <c r="Q18" s="3">
        <f>O18+P18</f>
        <v>664</v>
      </c>
    </row>
    <row r="19" spans="1:17" x14ac:dyDescent="0.35">
      <c r="A19" s="32" t="s">
        <v>91</v>
      </c>
      <c r="B19" s="32" t="s">
        <v>92</v>
      </c>
      <c r="C19" s="18" t="s">
        <v>253</v>
      </c>
      <c r="D19" s="3">
        <v>97</v>
      </c>
      <c r="E19" s="3">
        <v>94</v>
      </c>
      <c r="F19" s="3">
        <v>97</v>
      </c>
      <c r="G19" s="3">
        <v>94</v>
      </c>
      <c r="H19" s="3">
        <f>SUM(D19:G19)</f>
        <v>382</v>
      </c>
      <c r="M19" s="28"/>
      <c r="N19" s="28">
        <f>SUM(J19:M19)</f>
        <v>0</v>
      </c>
      <c r="O19" s="3">
        <f>H19+N19</f>
        <v>382</v>
      </c>
      <c r="P19" s="20"/>
      <c r="Q19" s="3">
        <f>O19+P19</f>
        <v>382</v>
      </c>
    </row>
    <row r="20" spans="1:17" x14ac:dyDescent="0.35">
      <c r="A20" s="32"/>
      <c r="B20" s="32"/>
      <c r="M20" s="28"/>
      <c r="N20" s="28"/>
      <c r="P20" s="20"/>
    </row>
    <row r="22" spans="1:17" x14ac:dyDescent="0.35">
      <c r="P22" s="20"/>
    </row>
    <row r="23" spans="1:17" x14ac:dyDescent="0.35">
      <c r="A23" s="32"/>
      <c r="B23" s="32"/>
      <c r="M23" s="28"/>
      <c r="N23" s="28"/>
    </row>
    <row r="24" spans="1:17" x14ac:dyDescent="0.35">
      <c r="A24" s="32"/>
      <c r="B24" s="32"/>
      <c r="M24" s="28"/>
      <c r="N24" s="28"/>
      <c r="P24" s="20"/>
    </row>
    <row r="27" spans="1:17" x14ac:dyDescent="0.35">
      <c r="A27" s="32"/>
      <c r="B27" s="32"/>
      <c r="M27" s="28"/>
      <c r="N27" s="28"/>
    </row>
    <row r="28" spans="1:17" x14ac:dyDescent="0.35">
      <c r="A28" s="32"/>
      <c r="B28" s="32"/>
      <c r="M28" s="28"/>
      <c r="N28" s="28"/>
      <c r="P28" s="20"/>
    </row>
    <row r="30" spans="1:17" x14ac:dyDescent="0.35">
      <c r="P30" s="20"/>
    </row>
    <row r="31" spans="1:17" x14ac:dyDescent="0.35">
      <c r="P31" s="20"/>
    </row>
    <row r="36" spans="1:14" x14ac:dyDescent="0.35">
      <c r="A36" s="33"/>
      <c r="B36" s="33"/>
      <c r="M36" s="28"/>
      <c r="N36" s="28">
        <f>SUM(J36:M36)</f>
        <v>0</v>
      </c>
    </row>
    <row r="37" spans="1:14" x14ac:dyDescent="0.35">
      <c r="M37" s="28"/>
      <c r="N37" s="28"/>
    </row>
    <row r="38" spans="1:14" x14ac:dyDescent="0.35">
      <c r="M38" s="28"/>
      <c r="N38" s="28"/>
    </row>
    <row r="39" spans="1:14" x14ac:dyDescent="0.35">
      <c r="M39" s="28"/>
      <c r="N39" s="28"/>
    </row>
    <row r="40" spans="1:14" x14ac:dyDescent="0.35">
      <c r="M40" s="28"/>
      <c r="N40" s="28"/>
    </row>
    <row r="41" spans="1:14" x14ac:dyDescent="0.35">
      <c r="M41" s="28"/>
      <c r="N41" s="28"/>
    </row>
    <row r="42" spans="1:14" x14ac:dyDescent="0.35">
      <c r="M42" s="28"/>
      <c r="N42" s="28"/>
    </row>
    <row r="43" spans="1:14" x14ac:dyDescent="0.35">
      <c r="M43" s="28"/>
      <c r="N43" s="28"/>
    </row>
    <row r="44" spans="1:14" x14ac:dyDescent="0.35">
      <c r="M44" s="28"/>
      <c r="N44" s="28"/>
    </row>
    <row r="45" spans="1:14" x14ac:dyDescent="0.35">
      <c r="M45" s="28"/>
      <c r="N45" s="28"/>
    </row>
    <row r="46" spans="1:14" x14ac:dyDescent="0.35">
      <c r="M46" s="28"/>
      <c r="N46" s="28"/>
    </row>
    <row r="47" spans="1:14" x14ac:dyDescent="0.35">
      <c r="M47" s="28"/>
      <c r="N47" s="28"/>
    </row>
    <row r="48" spans="1:14" x14ac:dyDescent="0.35">
      <c r="M48" s="28"/>
      <c r="N48" s="28"/>
    </row>
  </sheetData>
  <mergeCells count="2">
    <mergeCell ref="A1:T1"/>
    <mergeCell ref="A2:R2"/>
  </mergeCells>
  <phoneticPr fontId="0" type="noConversion"/>
  <pageMargins left="0.5" right="0.5" top="0.5" bottom="0.25" header="0.5" footer="0.5"/>
  <pageSetup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53"/>
  <sheetViews>
    <sheetView workbookViewId="0">
      <selection activeCell="I9" sqref="I9"/>
    </sheetView>
  </sheetViews>
  <sheetFormatPr defaultRowHeight="12.5" x14ac:dyDescent="0.25"/>
  <cols>
    <col min="1" max="1" width="12.36328125" customWidth="1"/>
    <col min="2" max="2" width="9.453125" customWidth="1"/>
    <col min="3" max="3" width="3.36328125" style="18" customWidth="1"/>
    <col min="4" max="9" width="5.54296875" style="1" customWidth="1"/>
    <col min="10" max="10" width="6.08984375" style="1" customWidth="1"/>
    <col min="11" max="11" width="2.36328125" style="1" customWidth="1"/>
    <col min="12" max="17" width="5.36328125" style="1" customWidth="1"/>
    <col min="18" max="18" width="6.6328125" style="1" customWidth="1"/>
    <col min="19" max="20" width="7.36328125" style="1" customWidth="1"/>
    <col min="21" max="22" width="9.08984375" style="1" customWidth="1"/>
  </cols>
  <sheetData>
    <row r="1" spans="1:27" ht="24" customHeight="1" x14ac:dyDescent="0.6">
      <c r="A1" s="64" t="s">
        <v>123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27" ht="24.75" customHeight="1" x14ac:dyDescent="0.6">
      <c r="A2" s="64" t="s">
        <v>286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7" ht="4.5" customHeight="1" x14ac:dyDescent="0.25"/>
    <row r="4" spans="1:27" x14ac:dyDescent="0.25">
      <c r="S4" s="1" t="s">
        <v>29</v>
      </c>
    </row>
    <row r="5" spans="1:27" x14ac:dyDescent="0.25">
      <c r="A5" t="s">
        <v>0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 t="s">
        <v>20</v>
      </c>
      <c r="L5" s="1">
        <v>1</v>
      </c>
      <c r="M5" s="1">
        <v>2</v>
      </c>
      <c r="N5" s="1">
        <v>3</v>
      </c>
      <c r="O5" s="1">
        <v>4</v>
      </c>
      <c r="P5" s="1">
        <v>5</v>
      </c>
      <c r="Q5" s="1">
        <v>6</v>
      </c>
      <c r="R5" s="1" t="s">
        <v>21</v>
      </c>
      <c r="S5" s="1" t="s">
        <v>7</v>
      </c>
      <c r="T5" s="1" t="s">
        <v>30</v>
      </c>
      <c r="U5" s="1" t="s">
        <v>7</v>
      </c>
    </row>
    <row r="7" spans="1:27" ht="18" x14ac:dyDescent="0.4">
      <c r="A7" s="32" t="s">
        <v>257</v>
      </c>
      <c r="B7" s="32" t="s">
        <v>258</v>
      </c>
      <c r="C7" s="18" t="s">
        <v>253</v>
      </c>
      <c r="D7" s="3">
        <v>97</v>
      </c>
      <c r="E7" s="3">
        <v>99</v>
      </c>
      <c r="F7" s="3">
        <v>100</v>
      </c>
      <c r="G7" s="3">
        <v>99</v>
      </c>
      <c r="H7" s="3">
        <v>98</v>
      </c>
      <c r="I7" s="3">
        <v>100</v>
      </c>
      <c r="J7" s="3">
        <f>SUM(D7:I7)</f>
        <v>593</v>
      </c>
      <c r="K7" s="3"/>
      <c r="L7" s="3">
        <v>96</v>
      </c>
      <c r="M7" s="3">
        <v>96</v>
      </c>
      <c r="N7" s="3">
        <v>98</v>
      </c>
      <c r="O7" s="3">
        <v>98</v>
      </c>
      <c r="P7" s="3">
        <v>100</v>
      </c>
      <c r="Q7" s="28">
        <v>99</v>
      </c>
      <c r="R7" s="28">
        <f>SUM(L7:Q7)</f>
        <v>587</v>
      </c>
      <c r="S7" s="3">
        <f>J7+R7</f>
        <v>1180</v>
      </c>
      <c r="T7" s="20">
        <v>102.9</v>
      </c>
      <c r="U7" s="20">
        <f t="shared" ref="U7:U14" si="0">J7+R7+T7</f>
        <v>1282.9000000000001</v>
      </c>
      <c r="V7" s="52" t="s">
        <v>282</v>
      </c>
    </row>
    <row r="8" spans="1:27" ht="18" x14ac:dyDescent="0.4">
      <c r="A8" s="32" t="s">
        <v>177</v>
      </c>
      <c r="B8" s="32" t="s">
        <v>140</v>
      </c>
      <c r="C8" s="18" t="s">
        <v>253</v>
      </c>
      <c r="D8" s="3">
        <v>95</v>
      </c>
      <c r="E8" s="3">
        <v>100</v>
      </c>
      <c r="F8" s="3">
        <v>99</v>
      </c>
      <c r="G8" s="3">
        <v>100</v>
      </c>
      <c r="H8" s="3">
        <v>98</v>
      </c>
      <c r="I8" s="3">
        <v>97</v>
      </c>
      <c r="J8" s="3">
        <f>SUM(D8:I8)</f>
        <v>589</v>
      </c>
      <c r="K8" s="3"/>
      <c r="L8" s="3">
        <v>97</v>
      </c>
      <c r="M8" s="3">
        <v>97</v>
      </c>
      <c r="N8" s="3">
        <v>97</v>
      </c>
      <c r="O8" s="3">
        <v>97</v>
      </c>
      <c r="P8" s="3">
        <v>95</v>
      </c>
      <c r="Q8" s="28">
        <v>97</v>
      </c>
      <c r="R8" s="28">
        <f>SUM(L8:Q8)</f>
        <v>580</v>
      </c>
      <c r="S8" s="3">
        <f>J8+R8</f>
        <v>1169</v>
      </c>
      <c r="T8" s="20">
        <v>102.7</v>
      </c>
      <c r="U8" s="20">
        <f t="shared" si="0"/>
        <v>1271.7</v>
      </c>
      <c r="V8" s="52" t="s">
        <v>283</v>
      </c>
    </row>
    <row r="9" spans="1:27" ht="18" x14ac:dyDescent="0.4">
      <c r="A9" s="32" t="s">
        <v>134</v>
      </c>
      <c r="B9" s="32" t="s">
        <v>135</v>
      </c>
      <c r="C9" s="18" t="s">
        <v>253</v>
      </c>
      <c r="D9" s="3">
        <v>99</v>
      </c>
      <c r="E9" s="3">
        <v>99</v>
      </c>
      <c r="F9" s="3">
        <v>98</v>
      </c>
      <c r="G9" s="3">
        <v>93</v>
      </c>
      <c r="H9" s="3">
        <v>94</v>
      </c>
      <c r="I9" s="3">
        <v>97</v>
      </c>
      <c r="J9" s="3">
        <f>SUM(D9:I9)</f>
        <v>580</v>
      </c>
      <c r="K9" s="3"/>
      <c r="L9" s="3">
        <v>96</v>
      </c>
      <c r="M9" s="3">
        <v>100</v>
      </c>
      <c r="N9" s="3">
        <v>97</v>
      </c>
      <c r="O9" s="3">
        <v>98</v>
      </c>
      <c r="P9" s="3">
        <v>97</v>
      </c>
      <c r="Q9" s="28">
        <v>99</v>
      </c>
      <c r="R9" s="28">
        <f>SUM(L9:Q9)</f>
        <v>587</v>
      </c>
      <c r="S9" s="3">
        <f>J9+R9</f>
        <v>1167</v>
      </c>
      <c r="T9" s="20">
        <v>100.5</v>
      </c>
      <c r="U9" s="20">
        <f t="shared" si="0"/>
        <v>1267.5</v>
      </c>
      <c r="V9" s="52" t="s">
        <v>284</v>
      </c>
    </row>
    <row r="10" spans="1:27" ht="15.5" x14ac:dyDescent="0.35">
      <c r="A10" s="32" t="s">
        <v>103</v>
      </c>
      <c r="B10" s="32" t="s">
        <v>104</v>
      </c>
      <c r="C10" s="18" t="s">
        <v>253</v>
      </c>
      <c r="D10" s="3">
        <v>98</v>
      </c>
      <c r="E10" s="3">
        <v>97</v>
      </c>
      <c r="F10" s="3">
        <v>98</v>
      </c>
      <c r="G10" s="3">
        <v>96</v>
      </c>
      <c r="H10" s="3">
        <v>98</v>
      </c>
      <c r="I10" s="3">
        <v>100</v>
      </c>
      <c r="J10" s="3">
        <f>SUM(D10:I10)</f>
        <v>587</v>
      </c>
      <c r="K10" s="3"/>
      <c r="L10" s="3">
        <v>95</v>
      </c>
      <c r="M10" s="3">
        <v>97</v>
      </c>
      <c r="N10" s="3">
        <v>98</v>
      </c>
      <c r="O10" s="3">
        <v>99</v>
      </c>
      <c r="P10" s="3">
        <v>97</v>
      </c>
      <c r="Q10" s="28">
        <v>97</v>
      </c>
      <c r="R10" s="28">
        <f>SUM(L10:Q10)</f>
        <v>583</v>
      </c>
      <c r="S10" s="3">
        <f>J10+R10</f>
        <v>1170</v>
      </c>
      <c r="T10" s="20">
        <v>97.1</v>
      </c>
      <c r="U10" s="20">
        <f t="shared" si="0"/>
        <v>1267.0999999999999</v>
      </c>
      <c r="V10" s="3"/>
    </row>
    <row r="11" spans="1:27" ht="15.5" x14ac:dyDescent="0.35">
      <c r="A11" s="32" t="s">
        <v>101</v>
      </c>
      <c r="B11" s="32" t="s">
        <v>102</v>
      </c>
      <c r="C11" s="18" t="s">
        <v>253</v>
      </c>
      <c r="D11" s="3">
        <v>96</v>
      </c>
      <c r="E11" s="3">
        <v>95</v>
      </c>
      <c r="F11" s="3">
        <v>97</v>
      </c>
      <c r="G11" s="3">
        <v>99</v>
      </c>
      <c r="H11" s="3">
        <v>98</v>
      </c>
      <c r="I11" s="3">
        <v>98</v>
      </c>
      <c r="J11" s="3">
        <v>583</v>
      </c>
      <c r="K11" s="3"/>
      <c r="L11" s="3">
        <v>96</v>
      </c>
      <c r="M11" s="3">
        <v>96</v>
      </c>
      <c r="N11" s="3">
        <v>94</v>
      </c>
      <c r="O11" s="3">
        <v>96</v>
      </c>
      <c r="P11" s="3">
        <v>95</v>
      </c>
      <c r="Q11" s="28">
        <v>98</v>
      </c>
      <c r="R11" s="28">
        <v>575</v>
      </c>
      <c r="S11" s="3">
        <v>1158</v>
      </c>
      <c r="T11" s="20">
        <v>100.7</v>
      </c>
      <c r="U11" s="20">
        <f t="shared" si="0"/>
        <v>1258.7</v>
      </c>
      <c r="V11" s="3"/>
    </row>
    <row r="12" spans="1:27" ht="15.5" x14ac:dyDescent="0.35">
      <c r="A12" s="32" t="s">
        <v>155</v>
      </c>
      <c r="B12" s="32" t="s">
        <v>156</v>
      </c>
      <c r="C12" s="18" t="s">
        <v>253</v>
      </c>
      <c r="D12" s="3">
        <v>100</v>
      </c>
      <c r="E12" s="3">
        <v>94</v>
      </c>
      <c r="F12" s="3">
        <v>96</v>
      </c>
      <c r="G12" s="3">
        <v>95</v>
      </c>
      <c r="H12" s="3">
        <v>97</v>
      </c>
      <c r="I12" s="3">
        <v>94</v>
      </c>
      <c r="J12" s="3">
        <f>SUM(D12:I12)</f>
        <v>576</v>
      </c>
      <c r="K12" s="3"/>
      <c r="L12" s="3">
        <v>94</v>
      </c>
      <c r="M12" s="3">
        <v>100</v>
      </c>
      <c r="N12" s="3">
        <v>95</v>
      </c>
      <c r="O12" s="3">
        <v>98</v>
      </c>
      <c r="P12" s="3">
        <v>98</v>
      </c>
      <c r="Q12" s="28">
        <v>94</v>
      </c>
      <c r="R12" s="28">
        <f>SUM(L12:Q12)</f>
        <v>579</v>
      </c>
      <c r="S12" s="3">
        <f>J12+R12</f>
        <v>1155</v>
      </c>
      <c r="T12" s="20">
        <v>100.4</v>
      </c>
      <c r="U12" s="20">
        <f t="shared" si="0"/>
        <v>1255.4000000000001</v>
      </c>
      <c r="V12" s="3"/>
    </row>
    <row r="13" spans="1:27" ht="15.5" x14ac:dyDescent="0.35">
      <c r="A13" s="33" t="s">
        <v>175</v>
      </c>
      <c r="B13" s="33" t="s">
        <v>176</v>
      </c>
      <c r="C13" s="18" t="s">
        <v>253</v>
      </c>
      <c r="D13" s="3">
        <v>96</v>
      </c>
      <c r="E13" s="3">
        <v>96</v>
      </c>
      <c r="F13" s="3">
        <v>95</v>
      </c>
      <c r="G13" s="3">
        <v>95</v>
      </c>
      <c r="H13" s="3">
        <v>94</v>
      </c>
      <c r="I13" s="3">
        <v>100</v>
      </c>
      <c r="J13" s="3">
        <f>SUM(D13:I13)</f>
        <v>576</v>
      </c>
      <c r="K13" s="3"/>
      <c r="L13" s="3">
        <v>97</v>
      </c>
      <c r="M13" s="3">
        <v>94</v>
      </c>
      <c r="N13" s="3">
        <v>98</v>
      </c>
      <c r="O13" s="3">
        <v>96</v>
      </c>
      <c r="P13" s="3">
        <v>97</v>
      </c>
      <c r="Q13" s="28">
        <v>98</v>
      </c>
      <c r="R13" s="28">
        <f>SUM(L13:Q13)</f>
        <v>580</v>
      </c>
      <c r="S13" s="3">
        <f>J13+R13</f>
        <v>1156</v>
      </c>
      <c r="T13" s="20">
        <v>99.2</v>
      </c>
      <c r="U13" s="20">
        <f t="shared" si="0"/>
        <v>1255.2</v>
      </c>
      <c r="V13" s="3"/>
    </row>
    <row r="14" spans="1:27" ht="15.5" x14ac:dyDescent="0.35">
      <c r="A14" s="33" t="s">
        <v>174</v>
      </c>
      <c r="B14" s="33" t="s">
        <v>193</v>
      </c>
      <c r="C14" s="18" t="s">
        <v>253</v>
      </c>
      <c r="D14" s="3">
        <v>94</v>
      </c>
      <c r="E14" s="3">
        <v>95</v>
      </c>
      <c r="F14" s="3">
        <v>95</v>
      </c>
      <c r="G14" s="3">
        <v>96</v>
      </c>
      <c r="H14" s="3">
        <v>97</v>
      </c>
      <c r="I14" s="3">
        <v>93</v>
      </c>
      <c r="J14" s="3">
        <f>SUM(D14:I14)</f>
        <v>570</v>
      </c>
      <c r="K14" s="3"/>
      <c r="L14" s="3">
        <v>97</v>
      </c>
      <c r="M14" s="3">
        <v>99</v>
      </c>
      <c r="N14" s="3">
        <v>97</v>
      </c>
      <c r="O14" s="3">
        <v>97</v>
      </c>
      <c r="P14" s="3">
        <v>95</v>
      </c>
      <c r="Q14" s="28">
        <v>96</v>
      </c>
      <c r="R14" s="28">
        <f>SUM(L14:Q14)</f>
        <v>581</v>
      </c>
      <c r="S14" s="3">
        <f>J14+R14</f>
        <v>1151</v>
      </c>
      <c r="T14" s="20">
        <v>96</v>
      </c>
      <c r="U14" s="20">
        <f t="shared" si="0"/>
        <v>1247</v>
      </c>
      <c r="V14" s="3"/>
    </row>
    <row r="15" spans="1:27" ht="15.5" x14ac:dyDescent="0.35">
      <c r="A15" s="33"/>
      <c r="B15" s="3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28"/>
      <c r="R15" s="28"/>
      <c r="S15" s="3"/>
      <c r="T15" s="3"/>
      <c r="U15" s="20"/>
      <c r="V15" s="3"/>
    </row>
    <row r="16" spans="1:27" ht="15.5" x14ac:dyDescent="0.35">
      <c r="A16" s="32" t="s">
        <v>97</v>
      </c>
      <c r="B16" s="32" t="s">
        <v>151</v>
      </c>
      <c r="C16" s="18" t="s">
        <v>253</v>
      </c>
      <c r="D16" s="3">
        <v>91</v>
      </c>
      <c r="E16" s="3">
        <v>85</v>
      </c>
      <c r="F16" s="3">
        <v>96</v>
      </c>
      <c r="G16" s="3">
        <v>98</v>
      </c>
      <c r="H16" s="3">
        <v>97</v>
      </c>
      <c r="I16" s="3">
        <v>95</v>
      </c>
      <c r="J16" s="3">
        <f>SUM(D16:I16)</f>
        <v>562</v>
      </c>
      <c r="K16" s="3"/>
      <c r="L16" s="3">
        <v>96</v>
      </c>
      <c r="M16" s="3">
        <v>99</v>
      </c>
      <c r="N16" s="3">
        <v>95</v>
      </c>
      <c r="O16" s="3">
        <v>94</v>
      </c>
      <c r="P16" s="3">
        <v>95</v>
      </c>
      <c r="Q16" s="28">
        <v>93</v>
      </c>
      <c r="R16" s="28">
        <f>SUM(L16:Q16)</f>
        <v>572</v>
      </c>
      <c r="S16" s="3">
        <f>J16+R16</f>
        <v>1134</v>
      </c>
      <c r="T16" s="20"/>
      <c r="U16" s="20"/>
      <c r="V16" s="3"/>
    </row>
    <row r="17" spans="1:22" ht="15.5" x14ac:dyDescent="0.35">
      <c r="A17" s="32" t="s">
        <v>136</v>
      </c>
      <c r="B17" s="32" t="s">
        <v>137</v>
      </c>
      <c r="C17" s="18" t="s">
        <v>253</v>
      </c>
      <c r="D17" s="3">
        <v>91</v>
      </c>
      <c r="E17" s="3">
        <v>95</v>
      </c>
      <c r="F17" s="3">
        <v>93</v>
      </c>
      <c r="G17" s="3">
        <v>93</v>
      </c>
      <c r="H17" s="3">
        <v>96</v>
      </c>
      <c r="I17" s="3">
        <v>92</v>
      </c>
      <c r="J17" s="3">
        <f>SUM(D17:I17)</f>
        <v>560</v>
      </c>
      <c r="K17" s="3"/>
      <c r="L17" s="3">
        <v>93</v>
      </c>
      <c r="M17" s="3">
        <v>96</v>
      </c>
      <c r="N17" s="3">
        <v>91</v>
      </c>
      <c r="O17" s="3">
        <v>94</v>
      </c>
      <c r="P17" s="3">
        <v>92</v>
      </c>
      <c r="Q17" s="28">
        <v>94</v>
      </c>
      <c r="R17" s="28">
        <f>SUM(L17:Q17)</f>
        <v>560</v>
      </c>
      <c r="S17" s="3">
        <f>J17+R17</f>
        <v>1120</v>
      </c>
      <c r="T17" s="3"/>
      <c r="U17" s="20"/>
      <c r="V17" s="3"/>
    </row>
    <row r="18" spans="1:22" ht="15.5" x14ac:dyDescent="0.35">
      <c r="A18" s="32" t="s">
        <v>138</v>
      </c>
      <c r="B18" s="32" t="s">
        <v>139</v>
      </c>
      <c r="C18" s="18" t="s">
        <v>253</v>
      </c>
      <c r="D18" s="3">
        <v>87</v>
      </c>
      <c r="E18" s="3">
        <v>93</v>
      </c>
      <c r="F18" s="3">
        <v>94</v>
      </c>
      <c r="G18" s="3">
        <v>93</v>
      </c>
      <c r="H18" s="3">
        <v>93</v>
      </c>
      <c r="I18" s="3">
        <v>93</v>
      </c>
      <c r="J18" s="3">
        <f>SUM(D18:I18)</f>
        <v>553</v>
      </c>
      <c r="K18" s="3"/>
      <c r="L18" s="3">
        <v>91</v>
      </c>
      <c r="M18" s="3">
        <v>90</v>
      </c>
      <c r="N18" s="3">
        <v>94</v>
      </c>
      <c r="O18" s="3">
        <v>90</v>
      </c>
      <c r="P18" s="3">
        <v>90</v>
      </c>
      <c r="Q18" s="28">
        <v>91</v>
      </c>
      <c r="R18" s="28">
        <f>SUM(L18:Q18)</f>
        <v>546</v>
      </c>
      <c r="S18" s="3">
        <f>J18+R18</f>
        <v>1099</v>
      </c>
      <c r="T18" s="20"/>
      <c r="U18" s="20"/>
      <c r="V18" s="3"/>
    </row>
    <row r="19" spans="1:22" ht="15.5" x14ac:dyDescent="0.35">
      <c r="A19" s="32" t="s">
        <v>254</v>
      </c>
      <c r="B19" s="32" t="s">
        <v>255</v>
      </c>
      <c r="C19" s="18" t="s">
        <v>253</v>
      </c>
      <c r="D19" s="3">
        <v>87</v>
      </c>
      <c r="E19" s="3">
        <v>93</v>
      </c>
      <c r="F19" s="3">
        <v>89</v>
      </c>
      <c r="G19" s="3">
        <v>93</v>
      </c>
      <c r="H19" s="3">
        <v>88</v>
      </c>
      <c r="I19" s="3">
        <v>91</v>
      </c>
      <c r="J19" s="3">
        <f>SUM(D19:I19)</f>
        <v>541</v>
      </c>
      <c r="K19" s="3"/>
      <c r="L19" s="3">
        <v>95</v>
      </c>
      <c r="M19" s="3">
        <v>93</v>
      </c>
      <c r="N19" s="3">
        <v>94</v>
      </c>
      <c r="O19" s="3">
        <v>94</v>
      </c>
      <c r="P19" s="3">
        <v>92</v>
      </c>
      <c r="Q19" s="28">
        <v>89</v>
      </c>
      <c r="R19" s="28">
        <f>SUM(L19:Q19)</f>
        <v>557</v>
      </c>
      <c r="S19" s="3">
        <f>J19+R19</f>
        <v>1098</v>
      </c>
      <c r="T19" s="20"/>
      <c r="U19" s="20"/>
      <c r="V19" s="3"/>
    </row>
    <row r="20" spans="1:22" ht="15.5" x14ac:dyDescent="0.35">
      <c r="A20" s="32" t="s">
        <v>132</v>
      </c>
      <c r="B20" s="32" t="s">
        <v>133</v>
      </c>
      <c r="C20" s="18" t="s">
        <v>253</v>
      </c>
      <c r="D20" s="3">
        <v>93</v>
      </c>
      <c r="E20" s="3">
        <v>94</v>
      </c>
      <c r="F20" s="3">
        <v>95</v>
      </c>
      <c r="G20" s="3">
        <v>92</v>
      </c>
      <c r="H20" s="3">
        <v>88</v>
      </c>
      <c r="I20" s="3">
        <v>94</v>
      </c>
      <c r="J20" s="3">
        <f>SUM(D20:I20)</f>
        <v>556</v>
      </c>
      <c r="K20" s="3"/>
      <c r="L20" s="3">
        <v>92</v>
      </c>
      <c r="M20" s="3">
        <v>89</v>
      </c>
      <c r="N20" s="3">
        <v>90</v>
      </c>
      <c r="O20" s="3">
        <v>89</v>
      </c>
      <c r="P20" s="3">
        <v>88</v>
      </c>
      <c r="Q20" s="28">
        <v>93</v>
      </c>
      <c r="R20" s="28">
        <f>SUM(L20:Q20)</f>
        <v>541</v>
      </c>
      <c r="S20" s="3">
        <f>J20+R20</f>
        <v>1097</v>
      </c>
      <c r="T20" s="3"/>
      <c r="U20" s="20"/>
      <c r="V20" s="3"/>
    </row>
    <row r="21" spans="1:22" ht="15.5" x14ac:dyDescent="0.35">
      <c r="A21" s="32"/>
      <c r="B21" s="3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28"/>
      <c r="R21" s="28"/>
      <c r="S21" s="3"/>
      <c r="T21" s="20"/>
      <c r="U21" s="20"/>
      <c r="V21" s="3"/>
    </row>
    <row r="22" spans="1:22" ht="15.5" x14ac:dyDescent="0.35">
      <c r="A22" s="32"/>
      <c r="B22" s="3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8"/>
      <c r="R22" s="28"/>
      <c r="S22" s="3"/>
      <c r="T22" s="20"/>
      <c r="U22" s="20"/>
      <c r="V22" s="3"/>
    </row>
    <row r="23" spans="1:22" ht="15.5" x14ac:dyDescent="0.35">
      <c r="A23" s="32"/>
      <c r="B23" s="3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28"/>
      <c r="R23" s="28"/>
      <c r="S23" s="3"/>
      <c r="T23" s="20"/>
      <c r="U23" s="20"/>
      <c r="V23" s="3"/>
    </row>
    <row r="24" spans="1:22" ht="15.5" x14ac:dyDescent="0.35">
      <c r="A24" s="32"/>
      <c r="B24" s="3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28"/>
      <c r="R24" s="28"/>
      <c r="S24" s="3"/>
      <c r="T24" s="20"/>
      <c r="U24" s="20"/>
      <c r="V24" s="3"/>
    </row>
    <row r="25" spans="1:22" ht="15.5" x14ac:dyDescent="0.35">
      <c r="A25" s="32"/>
      <c r="B25" s="3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28"/>
      <c r="R25" s="28"/>
      <c r="S25" s="3"/>
      <c r="T25" s="20"/>
      <c r="U25" s="20"/>
      <c r="V25" s="3"/>
    </row>
    <row r="26" spans="1:22" ht="15.5" x14ac:dyDescent="0.35">
      <c r="A26" s="32"/>
      <c r="B26" s="3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28"/>
      <c r="R26" s="28"/>
      <c r="S26" s="3"/>
      <c r="T26" s="3"/>
      <c r="U26" s="20"/>
      <c r="V26" s="3"/>
    </row>
    <row r="27" spans="1:22" ht="15.5" x14ac:dyDescent="0.35">
      <c r="A27" s="32"/>
      <c r="B27" s="3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28"/>
      <c r="R27" s="28"/>
      <c r="S27" s="3"/>
      <c r="T27" s="20"/>
      <c r="U27" s="20"/>
      <c r="V27" s="3"/>
    </row>
    <row r="28" spans="1:22" ht="15.5" x14ac:dyDescent="0.35">
      <c r="A28" s="32"/>
      <c r="B28" s="3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28"/>
      <c r="R28" s="28"/>
      <c r="S28" s="3"/>
      <c r="T28" s="3"/>
      <c r="U28" s="20"/>
      <c r="V28" s="3"/>
    </row>
    <row r="29" spans="1:22" ht="15.5" x14ac:dyDescent="0.35">
      <c r="A29" s="32"/>
      <c r="B29" s="3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28"/>
      <c r="R29" s="28"/>
      <c r="S29" s="3"/>
      <c r="T29" s="20"/>
      <c r="U29" s="20"/>
      <c r="V29" s="3"/>
    </row>
    <row r="30" spans="1:22" ht="15.5" x14ac:dyDescent="0.35">
      <c r="A30" s="33"/>
      <c r="B30" s="3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28"/>
      <c r="R30" s="28"/>
      <c r="S30" s="3"/>
      <c r="T30" s="3"/>
      <c r="U30" s="20"/>
      <c r="V30" s="3"/>
    </row>
    <row r="31" spans="1:22" ht="15.5" x14ac:dyDescent="0.35">
      <c r="A31" s="32"/>
      <c r="B31" s="3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28"/>
      <c r="R31" s="28"/>
      <c r="S31" s="3"/>
      <c r="T31" s="20"/>
      <c r="U31" s="20"/>
      <c r="V31" s="3"/>
    </row>
    <row r="32" spans="1:22" ht="15.5" x14ac:dyDescent="0.35">
      <c r="A32" s="33"/>
      <c r="B32" s="3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28"/>
      <c r="R32" s="28"/>
      <c r="S32" s="3"/>
      <c r="T32" s="20"/>
      <c r="U32" s="20"/>
      <c r="V32" s="3"/>
    </row>
    <row r="33" spans="1:22" ht="15.5" x14ac:dyDescent="0.35">
      <c r="A33" s="32"/>
      <c r="B33" s="3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8"/>
      <c r="R33" s="28"/>
      <c r="S33" s="3"/>
      <c r="T33" s="3"/>
      <c r="U33" s="20"/>
      <c r="V33" s="3"/>
    </row>
    <row r="34" spans="1:22" ht="15.5" x14ac:dyDescent="0.35">
      <c r="A34" s="32"/>
      <c r="B34" s="3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28"/>
      <c r="R34" s="28"/>
      <c r="S34" s="3"/>
      <c r="T34" s="3"/>
      <c r="U34" s="20"/>
      <c r="V34" s="3"/>
    </row>
    <row r="35" spans="1:22" ht="15.5" x14ac:dyDescent="0.35">
      <c r="A35" s="32"/>
      <c r="B35" s="3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28"/>
      <c r="R35" s="28"/>
      <c r="S35" s="3"/>
      <c r="T35" s="3"/>
      <c r="U35" s="20"/>
      <c r="V35" s="3"/>
    </row>
    <row r="36" spans="1:22" ht="15.5" x14ac:dyDescent="0.35">
      <c r="A36" s="32"/>
      <c r="B36" s="3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28"/>
      <c r="R36" s="28"/>
      <c r="S36" s="3"/>
      <c r="T36" s="3"/>
      <c r="U36" s="20"/>
      <c r="V36" s="3"/>
    </row>
    <row r="37" spans="1:22" ht="15.5" x14ac:dyDescent="0.35">
      <c r="A37" s="33"/>
      <c r="B37" s="3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28"/>
      <c r="R37" s="28"/>
      <c r="S37" s="3"/>
      <c r="T37" s="20"/>
      <c r="U37" s="20"/>
      <c r="V37" s="3"/>
    </row>
    <row r="38" spans="1:22" ht="15.5" x14ac:dyDescent="0.35">
      <c r="A38" s="32"/>
      <c r="B38" s="3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28"/>
      <c r="R38" s="28"/>
      <c r="S38" s="3"/>
      <c r="T38" s="20"/>
      <c r="U38" s="20"/>
      <c r="V38" s="3"/>
    </row>
    <row r="39" spans="1:22" ht="15.5" x14ac:dyDescent="0.35">
      <c r="A39" s="2"/>
      <c r="B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28"/>
      <c r="R39" s="28"/>
      <c r="S39" s="3"/>
      <c r="T39" s="3"/>
      <c r="U39" s="20"/>
      <c r="V39" s="3"/>
    </row>
    <row r="40" spans="1:22" ht="15.5" x14ac:dyDescent="0.35">
      <c r="A40" s="2"/>
      <c r="B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28"/>
      <c r="R40" s="28"/>
      <c r="S40" s="3"/>
      <c r="T40" s="3"/>
      <c r="U40" s="20"/>
      <c r="V40" s="3"/>
    </row>
    <row r="41" spans="1:22" ht="15.5" x14ac:dyDescent="0.35">
      <c r="A41" s="2"/>
      <c r="B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28"/>
      <c r="R41" s="28"/>
      <c r="S41" s="3"/>
      <c r="T41" s="3"/>
      <c r="U41" s="20"/>
      <c r="V41" s="3"/>
    </row>
    <row r="42" spans="1:22" ht="15.5" x14ac:dyDescent="0.35">
      <c r="A42" s="2"/>
      <c r="B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28"/>
      <c r="R42" s="28"/>
      <c r="S42" s="3"/>
      <c r="T42" s="3"/>
      <c r="U42" s="20"/>
      <c r="V42" s="3"/>
    </row>
    <row r="43" spans="1:22" ht="15.5" x14ac:dyDescent="0.35">
      <c r="A43" s="2"/>
      <c r="B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28"/>
      <c r="R43" s="28"/>
      <c r="S43" s="3"/>
      <c r="T43" s="3"/>
      <c r="U43" s="20"/>
      <c r="V43" s="3"/>
    </row>
    <row r="44" spans="1:22" ht="15.5" x14ac:dyDescent="0.35">
      <c r="A44" s="2"/>
      <c r="B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28"/>
      <c r="R44" s="28"/>
      <c r="S44" s="3"/>
      <c r="T44" s="3"/>
      <c r="U44" s="20"/>
      <c r="V44" s="3"/>
    </row>
    <row r="45" spans="1:22" ht="15.5" x14ac:dyDescent="0.35">
      <c r="A45" s="2"/>
      <c r="B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28"/>
      <c r="R45" s="28"/>
      <c r="S45" s="3"/>
      <c r="T45" s="3"/>
      <c r="U45" s="3"/>
      <c r="V45" s="3"/>
    </row>
    <row r="46" spans="1:22" ht="15.5" x14ac:dyDescent="0.35">
      <c r="A46" s="2"/>
      <c r="B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28"/>
      <c r="R46" s="28"/>
      <c r="S46" s="3"/>
      <c r="T46" s="3"/>
      <c r="U46" s="3"/>
      <c r="V46" s="3"/>
    </row>
    <row r="47" spans="1:22" ht="17.5" x14ac:dyDescent="0.35">
      <c r="A47" s="30"/>
      <c r="B47" s="30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28"/>
      <c r="R47" s="28"/>
      <c r="S47" s="3"/>
      <c r="T47" s="3"/>
      <c r="U47" s="3"/>
      <c r="V47" s="3"/>
    </row>
    <row r="48" spans="1:22" ht="15.5" x14ac:dyDescent="0.35">
      <c r="A48" s="2"/>
      <c r="B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28"/>
      <c r="R48" s="28"/>
      <c r="S48" s="3"/>
      <c r="T48" s="3"/>
      <c r="U48" s="3"/>
      <c r="V48" s="3"/>
    </row>
    <row r="49" spans="1:22" ht="15.5" x14ac:dyDescent="0.35">
      <c r="A49" s="2"/>
      <c r="B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28"/>
      <c r="R49" s="28"/>
      <c r="S49" s="3"/>
      <c r="T49" s="3"/>
      <c r="U49" s="3"/>
      <c r="V49" s="3"/>
    </row>
    <row r="50" spans="1:22" ht="15.5" x14ac:dyDescent="0.35">
      <c r="A50" s="2"/>
      <c r="B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28"/>
      <c r="R50" s="28"/>
      <c r="S50" s="3"/>
      <c r="T50" s="3"/>
      <c r="U50" s="3"/>
      <c r="V50" s="3"/>
    </row>
    <row r="51" spans="1:22" x14ac:dyDescent="0.25">
      <c r="Q51" s="29"/>
      <c r="R51" s="29"/>
    </row>
    <row r="52" spans="1:22" x14ac:dyDescent="0.25">
      <c r="Q52" s="29"/>
      <c r="R52" s="29"/>
    </row>
    <row r="53" spans="1:22" x14ac:dyDescent="0.25">
      <c r="Q53" s="4"/>
      <c r="R53" s="4"/>
    </row>
  </sheetData>
  <mergeCells count="2">
    <mergeCell ref="A1:AA1"/>
    <mergeCell ref="A2:AA2"/>
  </mergeCells>
  <phoneticPr fontId="0" type="noConversion"/>
  <pageMargins left="0.5" right="0.5" top="1" bottom="1" header="0.5" footer="0.5"/>
  <pageSetup scale="8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9D489-BF36-4771-92DF-12196A9D025C}">
  <dimension ref="A1:AA18"/>
  <sheetViews>
    <sheetView tabSelected="1" workbookViewId="0">
      <selection sqref="A1:H1"/>
    </sheetView>
  </sheetViews>
  <sheetFormatPr defaultRowHeight="12.5" x14ac:dyDescent="0.25"/>
  <cols>
    <col min="1" max="1" width="8.7265625" style="1" customWidth="1"/>
    <col min="2" max="5" width="8.7265625" style="1"/>
    <col min="6" max="6" width="11.7265625" style="1" customWidth="1"/>
    <col min="7" max="8" width="8.7265625" style="1"/>
  </cols>
  <sheetData>
    <row r="1" spans="1:27" ht="24" customHeight="1" x14ac:dyDescent="0.6">
      <c r="A1" s="83" t="s">
        <v>123</v>
      </c>
      <c r="B1" s="83"/>
      <c r="C1" s="83"/>
      <c r="D1" s="83"/>
      <c r="E1" s="83"/>
      <c r="F1" s="83"/>
      <c r="G1" s="83"/>
      <c r="H1" s="83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7" ht="28" x14ac:dyDescent="0.6">
      <c r="A2" s="83" t="s">
        <v>34</v>
      </c>
      <c r="B2" s="83"/>
      <c r="C2" s="83"/>
      <c r="D2" s="83"/>
      <c r="E2" s="83"/>
      <c r="F2" s="83"/>
      <c r="G2" s="83"/>
      <c r="H2" s="83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4" spans="1:27" ht="26" x14ac:dyDescent="0.3">
      <c r="A4" s="79" t="s">
        <v>194</v>
      </c>
      <c r="B4" s="79" t="s">
        <v>195</v>
      </c>
      <c r="C4" s="79" t="s">
        <v>196</v>
      </c>
      <c r="D4" s="79" t="s">
        <v>197</v>
      </c>
      <c r="E4" s="79" t="s">
        <v>198</v>
      </c>
      <c r="F4" s="79" t="s">
        <v>199</v>
      </c>
      <c r="G4" s="79" t="s">
        <v>7</v>
      </c>
    </row>
    <row r="5" spans="1:27" ht="13" x14ac:dyDescent="0.3">
      <c r="A5" s="84" t="s">
        <v>200</v>
      </c>
      <c r="B5" s="84" t="s">
        <v>201</v>
      </c>
      <c r="C5" s="1" t="s">
        <v>202</v>
      </c>
      <c r="D5" s="4">
        <v>104.9</v>
      </c>
      <c r="E5" s="4">
        <v>105.9</v>
      </c>
      <c r="F5" s="4">
        <v>106.5</v>
      </c>
      <c r="G5" s="4">
        <f>SUM(D5:F5)</f>
        <v>317.3</v>
      </c>
      <c r="H5" s="80" t="s">
        <v>292</v>
      </c>
    </row>
    <row r="6" spans="1:27" ht="13" x14ac:dyDescent="0.3">
      <c r="A6" s="84" t="s">
        <v>204</v>
      </c>
      <c r="B6" s="84" t="s">
        <v>151</v>
      </c>
      <c r="C6" s="1" t="s">
        <v>205</v>
      </c>
      <c r="D6" s="4">
        <v>106</v>
      </c>
      <c r="E6" s="4">
        <v>105.3</v>
      </c>
      <c r="F6" s="4">
        <v>104.6</v>
      </c>
      <c r="G6" s="4">
        <f t="shared" ref="G6:G18" si="0">SUM(D6:F6)</f>
        <v>315.89999999999998</v>
      </c>
      <c r="H6" s="81" t="s">
        <v>206</v>
      </c>
    </row>
    <row r="7" spans="1:27" ht="13" x14ac:dyDescent="0.3">
      <c r="A7" s="84" t="s">
        <v>207</v>
      </c>
      <c r="B7" s="84" t="s">
        <v>208</v>
      </c>
      <c r="C7" s="1" t="s">
        <v>205</v>
      </c>
      <c r="D7" s="4">
        <v>104.2</v>
      </c>
      <c r="E7" s="4">
        <v>105.3</v>
      </c>
      <c r="F7" s="4">
        <v>94.3</v>
      </c>
      <c r="G7" s="4">
        <f t="shared" si="0"/>
        <v>303.8</v>
      </c>
      <c r="H7" s="82" t="s">
        <v>209</v>
      </c>
    </row>
    <row r="8" spans="1:27" x14ac:dyDescent="0.25">
      <c r="A8" s="84" t="s">
        <v>210</v>
      </c>
      <c r="B8" s="84" t="s">
        <v>173</v>
      </c>
      <c r="C8" s="1" t="s">
        <v>211</v>
      </c>
      <c r="D8" s="4">
        <v>104</v>
      </c>
      <c r="E8" s="4">
        <v>106.1</v>
      </c>
      <c r="F8" s="4">
        <v>82.3</v>
      </c>
      <c r="G8" s="4">
        <f t="shared" si="0"/>
        <v>292.39999999999998</v>
      </c>
    </row>
    <row r="9" spans="1:27" x14ac:dyDescent="0.25">
      <c r="A9" s="84" t="s">
        <v>212</v>
      </c>
      <c r="B9" s="84" t="s">
        <v>110</v>
      </c>
      <c r="C9" s="1" t="s">
        <v>205</v>
      </c>
      <c r="D9" s="4">
        <v>104.4</v>
      </c>
      <c r="E9" s="4">
        <v>104</v>
      </c>
      <c r="F9" s="4">
        <v>72.5</v>
      </c>
      <c r="G9" s="4">
        <f t="shared" si="0"/>
        <v>280.89999999999998</v>
      </c>
    </row>
    <row r="10" spans="1:27" x14ac:dyDescent="0.25">
      <c r="A10" s="84" t="s">
        <v>213</v>
      </c>
      <c r="B10" s="84" t="s">
        <v>214</v>
      </c>
      <c r="C10" s="1" t="s">
        <v>215</v>
      </c>
      <c r="D10" s="4">
        <v>104.3</v>
      </c>
      <c r="E10" s="4">
        <v>103.4</v>
      </c>
      <c r="F10" s="4">
        <v>62</v>
      </c>
      <c r="G10" s="4">
        <f t="shared" si="0"/>
        <v>269.7</v>
      </c>
    </row>
    <row r="11" spans="1:27" x14ac:dyDescent="0.25">
      <c r="A11" s="84" t="s">
        <v>216</v>
      </c>
      <c r="B11" s="84" t="s">
        <v>139</v>
      </c>
      <c r="C11" s="1" t="s">
        <v>205</v>
      </c>
      <c r="D11" s="4">
        <v>104.5</v>
      </c>
      <c r="E11" s="4">
        <v>103.5</v>
      </c>
      <c r="F11" s="4">
        <v>50.7</v>
      </c>
      <c r="G11" s="4">
        <f t="shared" si="0"/>
        <v>258.7</v>
      </c>
    </row>
    <row r="12" spans="1:27" x14ac:dyDescent="0.25">
      <c r="A12" s="84" t="s">
        <v>217</v>
      </c>
      <c r="B12" s="84" t="s">
        <v>119</v>
      </c>
      <c r="C12" s="1" t="s">
        <v>211</v>
      </c>
      <c r="D12" s="4">
        <v>103.6</v>
      </c>
      <c r="E12" s="4">
        <v>103.9</v>
      </c>
      <c r="F12" s="4">
        <v>38</v>
      </c>
      <c r="G12" s="4">
        <f t="shared" si="0"/>
        <v>245.5</v>
      </c>
    </row>
    <row r="13" spans="1:27" x14ac:dyDescent="0.25">
      <c r="A13" s="84" t="s">
        <v>218</v>
      </c>
      <c r="B13" s="84" t="s">
        <v>151</v>
      </c>
      <c r="C13" s="1" t="s">
        <v>205</v>
      </c>
      <c r="D13" s="4">
        <v>103.2</v>
      </c>
      <c r="E13" s="4">
        <v>104</v>
      </c>
      <c r="F13" s="4"/>
      <c r="G13" s="4">
        <f t="shared" si="0"/>
        <v>207.2</v>
      </c>
    </row>
    <row r="14" spans="1:27" x14ac:dyDescent="0.25">
      <c r="A14" s="84" t="s">
        <v>219</v>
      </c>
      <c r="B14" s="84" t="s">
        <v>80</v>
      </c>
      <c r="C14" s="1" t="s">
        <v>205</v>
      </c>
      <c r="D14" s="4">
        <v>102.5</v>
      </c>
      <c r="E14" s="4">
        <v>103.7</v>
      </c>
      <c r="F14" s="4"/>
      <c r="G14" s="4">
        <f t="shared" si="0"/>
        <v>206.2</v>
      </c>
    </row>
    <row r="15" spans="1:27" x14ac:dyDescent="0.25">
      <c r="A15" s="84" t="s">
        <v>63</v>
      </c>
      <c r="B15" s="84" t="s">
        <v>220</v>
      </c>
      <c r="C15" s="1" t="s">
        <v>221</v>
      </c>
      <c r="D15" s="4">
        <v>102.7</v>
      </c>
      <c r="E15" s="4">
        <v>103.2</v>
      </c>
      <c r="F15" s="4"/>
      <c r="G15" s="4">
        <f t="shared" si="0"/>
        <v>205.9</v>
      </c>
    </row>
    <row r="16" spans="1:27" x14ac:dyDescent="0.25">
      <c r="A16" s="84" t="s">
        <v>222</v>
      </c>
      <c r="B16" s="84" t="s">
        <v>65</v>
      </c>
      <c r="C16" s="1" t="s">
        <v>215</v>
      </c>
      <c r="D16" s="4">
        <v>103</v>
      </c>
      <c r="E16" s="4">
        <v>102</v>
      </c>
      <c r="F16" s="4"/>
      <c r="G16" s="4">
        <f t="shared" si="0"/>
        <v>205</v>
      </c>
    </row>
    <row r="17" spans="1:7" x14ac:dyDescent="0.25">
      <c r="A17" s="84" t="s">
        <v>223</v>
      </c>
      <c r="B17" s="84" t="s">
        <v>182</v>
      </c>
      <c r="C17" s="1" t="s">
        <v>205</v>
      </c>
      <c r="D17" s="4">
        <v>102.8</v>
      </c>
      <c r="E17" s="4">
        <v>100.6</v>
      </c>
      <c r="F17" s="4"/>
      <c r="G17" s="4">
        <f t="shared" si="0"/>
        <v>203.39999999999998</v>
      </c>
    </row>
    <row r="18" spans="1:7" x14ac:dyDescent="0.25">
      <c r="A18" s="84" t="s">
        <v>224</v>
      </c>
      <c r="B18" s="84" t="s">
        <v>225</v>
      </c>
      <c r="C18" s="1" t="s">
        <v>205</v>
      </c>
      <c r="D18" s="4">
        <v>100.6</v>
      </c>
      <c r="E18" s="4">
        <v>102.6</v>
      </c>
      <c r="F18" s="4"/>
      <c r="G18" s="4">
        <f t="shared" si="0"/>
        <v>203.2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6"/>
  <sheetViews>
    <sheetView workbookViewId="0"/>
  </sheetViews>
  <sheetFormatPr defaultRowHeight="12.5" x14ac:dyDescent="0.25"/>
  <cols>
    <col min="1" max="1" width="3.6328125" customWidth="1"/>
    <col min="2" max="2" width="15.6328125" customWidth="1"/>
    <col min="3" max="8" width="3.6328125" style="1" customWidth="1"/>
    <col min="9" max="9" width="5.54296875" style="1" customWidth="1"/>
    <col min="10" max="10" width="4.6328125" customWidth="1"/>
    <col min="11" max="16" width="3.6328125" style="1" customWidth="1"/>
    <col min="17" max="17" width="5.6328125" style="1" customWidth="1"/>
    <col min="18" max="18" width="4.6328125" customWidth="1"/>
    <col min="19" max="19" width="6.36328125" customWidth="1"/>
    <col min="20" max="20" width="4.54296875" customWidth="1"/>
  </cols>
  <sheetData>
    <row r="1" spans="1:19" ht="28" x14ac:dyDescent="0.6">
      <c r="A1" s="11" t="s">
        <v>12</v>
      </c>
      <c r="S1" s="9" t="s">
        <v>31</v>
      </c>
    </row>
    <row r="2" spans="1:19" x14ac:dyDescent="0.25">
      <c r="S2" s="1" t="s">
        <v>6</v>
      </c>
    </row>
    <row r="3" spans="1:19" x14ac:dyDescent="0.25">
      <c r="I3" s="1" t="s">
        <v>6</v>
      </c>
      <c r="Q3" s="1" t="s">
        <v>6</v>
      </c>
      <c r="R3" s="1"/>
      <c r="S3" s="1">
        <v>24</v>
      </c>
    </row>
    <row r="4" spans="1:19" x14ac:dyDescent="0.25">
      <c r="B4" t="s">
        <v>0</v>
      </c>
      <c r="I4" s="1">
        <v>11</v>
      </c>
      <c r="Q4" s="1">
        <v>12</v>
      </c>
      <c r="R4" s="1"/>
      <c r="S4" s="1" t="s">
        <v>7</v>
      </c>
    </row>
    <row r="6" spans="1:19" x14ac:dyDescent="0.25">
      <c r="A6" s="6"/>
      <c r="B6" s="7"/>
      <c r="C6" s="5"/>
      <c r="S6" s="1"/>
    </row>
    <row r="7" spans="1:19" x14ac:dyDescent="0.25">
      <c r="A7" s="6"/>
      <c r="B7" s="7"/>
      <c r="S7" s="1"/>
    </row>
    <row r="8" spans="1:19" x14ac:dyDescent="0.25">
      <c r="A8" s="6"/>
      <c r="B8" s="7"/>
      <c r="S8" s="1"/>
    </row>
    <row r="9" spans="1:19" x14ac:dyDescent="0.25">
      <c r="A9" s="6"/>
      <c r="B9" s="7"/>
      <c r="S9" s="1"/>
    </row>
    <row r="10" spans="1:19" x14ac:dyDescent="0.25">
      <c r="A10" s="6"/>
      <c r="B10" s="7"/>
      <c r="S10" s="1"/>
    </row>
    <row r="11" spans="1:19" x14ac:dyDescent="0.25">
      <c r="A11" s="6"/>
      <c r="B11" s="7"/>
      <c r="S11" s="1"/>
    </row>
    <row r="12" spans="1:19" x14ac:dyDescent="0.25">
      <c r="A12" s="6"/>
      <c r="B12" s="7"/>
      <c r="S12" s="1"/>
    </row>
    <row r="13" spans="1:19" x14ac:dyDescent="0.25">
      <c r="A13" s="6"/>
      <c r="B13" s="7"/>
      <c r="S13" s="1"/>
    </row>
    <row r="14" spans="1:19" x14ac:dyDescent="0.25">
      <c r="A14" s="6"/>
      <c r="B14" s="12"/>
      <c r="S14" s="1"/>
    </row>
    <row r="15" spans="1:19" x14ac:dyDescent="0.25">
      <c r="A15" s="1"/>
      <c r="S15" s="1"/>
    </row>
    <row r="16" spans="1:19" x14ac:dyDescent="0.25">
      <c r="A16" s="6"/>
      <c r="B16" s="7"/>
      <c r="S16" s="1"/>
    </row>
    <row r="17" spans="1:19" x14ac:dyDescent="0.25">
      <c r="A17" s="6"/>
      <c r="B17" s="7"/>
      <c r="S17" s="1"/>
    </row>
    <row r="18" spans="1:19" x14ac:dyDescent="0.25">
      <c r="A18" s="6"/>
      <c r="B18" s="7"/>
      <c r="S18" s="1"/>
    </row>
    <row r="19" spans="1:19" x14ac:dyDescent="0.25">
      <c r="A19" s="6"/>
      <c r="B19" s="7"/>
      <c r="S19" s="1"/>
    </row>
    <row r="20" spans="1:19" x14ac:dyDescent="0.25">
      <c r="A20" s="6"/>
      <c r="B20" s="7"/>
      <c r="S20" s="1"/>
    </row>
    <row r="21" spans="1:19" x14ac:dyDescent="0.25">
      <c r="A21" s="6"/>
      <c r="B21" s="7"/>
      <c r="S21" s="1"/>
    </row>
    <row r="22" spans="1:19" x14ac:dyDescent="0.25">
      <c r="A22" s="1"/>
    </row>
    <row r="23" spans="1:19" x14ac:dyDescent="0.25">
      <c r="A23" s="1"/>
    </row>
    <row r="24" spans="1:19" x14ac:dyDescent="0.25">
      <c r="A24" s="1"/>
    </row>
    <row r="25" spans="1:19" x14ac:dyDescent="0.25">
      <c r="A25" s="1"/>
    </row>
    <row r="26" spans="1:19" x14ac:dyDescent="0.25">
      <c r="A26" s="1"/>
    </row>
    <row r="27" spans="1:19" x14ac:dyDescent="0.25">
      <c r="A27" s="1"/>
    </row>
    <row r="28" spans="1:19" x14ac:dyDescent="0.25">
      <c r="A28" s="1"/>
    </row>
    <row r="29" spans="1:19" x14ac:dyDescent="0.25">
      <c r="A29" s="1"/>
    </row>
    <row r="30" spans="1:19" x14ac:dyDescent="0.25">
      <c r="A30" s="1"/>
    </row>
    <row r="31" spans="1:19" x14ac:dyDescent="0.25">
      <c r="A31" s="1"/>
    </row>
    <row r="32" spans="1:19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7"/>
  <sheetViews>
    <sheetView workbookViewId="0">
      <selection sqref="A1:T1"/>
    </sheetView>
  </sheetViews>
  <sheetFormatPr defaultColWidth="9.08984375" defaultRowHeight="15.5" x14ac:dyDescent="0.35"/>
  <cols>
    <col min="1" max="1" width="14.6328125" style="2" customWidth="1"/>
    <col min="2" max="2" width="11.453125" style="2" customWidth="1"/>
    <col min="3" max="3" width="3.453125" style="18" customWidth="1"/>
    <col min="4" max="7" width="5.6328125" style="3" customWidth="1"/>
    <col min="8" max="8" width="7.90625" style="3" customWidth="1"/>
    <col min="9" max="9" width="3.54296875" style="3" customWidth="1"/>
    <col min="10" max="13" width="6" style="3" customWidth="1"/>
    <col min="14" max="14" width="7.90625" style="3" customWidth="1"/>
    <col min="15" max="15" width="8.54296875" style="3" customWidth="1"/>
    <col min="16" max="16" width="7.08984375" style="3" customWidth="1"/>
    <col min="17" max="17" width="9.08984375" style="3" customWidth="1"/>
    <col min="18" max="18" width="5.54296875" style="3" customWidth="1"/>
    <col min="19" max="19" width="9.08984375" style="3" customWidth="1"/>
    <col min="20" max="16384" width="9.08984375" style="2"/>
  </cols>
  <sheetData>
    <row r="1" spans="1:20" ht="23.25" customHeight="1" x14ac:dyDescent="0.6">
      <c r="A1" s="64" t="s">
        <v>124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ht="30" x14ac:dyDescent="0.6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4" spans="1:20" x14ac:dyDescent="0.35">
      <c r="O4" s="3" t="s">
        <v>29</v>
      </c>
    </row>
    <row r="5" spans="1:20" x14ac:dyDescent="0.35">
      <c r="A5" s="2" t="s">
        <v>0</v>
      </c>
      <c r="D5" s="3">
        <v>1</v>
      </c>
      <c r="E5" s="3">
        <v>2</v>
      </c>
      <c r="F5" s="3">
        <v>3</v>
      </c>
      <c r="G5" s="3">
        <v>4</v>
      </c>
      <c r="H5" s="3" t="s">
        <v>20</v>
      </c>
      <c r="J5" s="3">
        <v>1</v>
      </c>
      <c r="K5" s="3">
        <v>2</v>
      </c>
      <c r="L5" s="3">
        <v>3</v>
      </c>
      <c r="M5" s="3">
        <v>4</v>
      </c>
      <c r="N5" s="3" t="s">
        <v>21</v>
      </c>
      <c r="O5" s="3" t="s">
        <v>7</v>
      </c>
      <c r="P5" s="3" t="s">
        <v>30</v>
      </c>
      <c r="Q5" s="3" t="s">
        <v>7</v>
      </c>
      <c r="R5" s="3" t="s">
        <v>33</v>
      </c>
    </row>
    <row r="6" spans="1:20" ht="18" x14ac:dyDescent="0.4">
      <c r="A6" s="33" t="s">
        <v>277</v>
      </c>
      <c r="B6" s="33" t="s">
        <v>278</v>
      </c>
      <c r="D6" s="3">
        <v>99</v>
      </c>
      <c r="E6" s="3">
        <v>99</v>
      </c>
      <c r="F6" s="3">
        <v>99</v>
      </c>
      <c r="G6" s="3">
        <v>99</v>
      </c>
      <c r="H6" s="3">
        <f t="shared" ref="H6:H13" si="0">SUM(D6:G6)</f>
        <v>396</v>
      </c>
      <c r="J6" s="3">
        <v>98</v>
      </c>
      <c r="K6" s="3">
        <v>100</v>
      </c>
      <c r="L6" s="3">
        <v>100</v>
      </c>
      <c r="M6" s="28">
        <v>99</v>
      </c>
      <c r="N6" s="28">
        <f t="shared" ref="N6:N13" si="1">SUM(J6:M6)</f>
        <v>397</v>
      </c>
      <c r="O6" s="3">
        <f t="shared" ref="O6:O13" si="2">H6+N6</f>
        <v>793</v>
      </c>
      <c r="P6" s="20">
        <v>101.4</v>
      </c>
      <c r="Q6" s="3">
        <f t="shared" ref="Q6:Q13" si="3">O6+P6</f>
        <v>894.4</v>
      </c>
      <c r="S6" s="52" t="s">
        <v>282</v>
      </c>
    </row>
    <row r="7" spans="1:20" ht="18" x14ac:dyDescent="0.4">
      <c r="A7" s="32" t="s">
        <v>76</v>
      </c>
      <c r="B7" s="32" t="s">
        <v>77</v>
      </c>
      <c r="D7" s="3">
        <v>99</v>
      </c>
      <c r="E7" s="3">
        <v>100</v>
      </c>
      <c r="F7" s="3">
        <v>100</v>
      </c>
      <c r="G7" s="3">
        <v>97</v>
      </c>
      <c r="H7" s="3">
        <f t="shared" si="0"/>
        <v>396</v>
      </c>
      <c r="J7" s="3">
        <v>100</v>
      </c>
      <c r="K7" s="3">
        <v>98</v>
      </c>
      <c r="L7" s="3">
        <v>98</v>
      </c>
      <c r="M7" s="28">
        <v>100</v>
      </c>
      <c r="N7" s="28">
        <f t="shared" si="1"/>
        <v>396</v>
      </c>
      <c r="O7" s="3">
        <f t="shared" si="2"/>
        <v>792</v>
      </c>
      <c r="P7" s="20">
        <v>102.3</v>
      </c>
      <c r="Q7" s="3">
        <f t="shared" si="3"/>
        <v>894.3</v>
      </c>
      <c r="S7" s="52" t="s">
        <v>283</v>
      </c>
    </row>
    <row r="8" spans="1:20" ht="18" x14ac:dyDescent="0.4">
      <c r="A8" s="32" t="s">
        <v>70</v>
      </c>
      <c r="B8" s="32" t="s">
        <v>71</v>
      </c>
      <c r="D8" s="3">
        <v>100</v>
      </c>
      <c r="E8" s="3">
        <v>100</v>
      </c>
      <c r="F8" s="3">
        <v>99</v>
      </c>
      <c r="G8" s="3">
        <v>99</v>
      </c>
      <c r="H8" s="3">
        <f t="shared" si="0"/>
        <v>398</v>
      </c>
      <c r="J8" s="3">
        <v>100</v>
      </c>
      <c r="K8" s="3">
        <v>99</v>
      </c>
      <c r="L8" s="3">
        <v>99</v>
      </c>
      <c r="M8" s="28">
        <v>97</v>
      </c>
      <c r="N8" s="28">
        <f t="shared" si="1"/>
        <v>395</v>
      </c>
      <c r="O8" s="3">
        <f t="shared" si="2"/>
        <v>793</v>
      </c>
      <c r="P8" s="20">
        <v>99.6</v>
      </c>
      <c r="Q8" s="3">
        <f t="shared" si="3"/>
        <v>892.6</v>
      </c>
      <c r="S8" s="52" t="s">
        <v>284</v>
      </c>
    </row>
    <row r="9" spans="1:20" x14ac:dyDescent="0.35">
      <c r="A9" s="32" t="s">
        <v>78</v>
      </c>
      <c r="B9" s="32" t="s">
        <v>80</v>
      </c>
      <c r="D9" s="3">
        <v>99</v>
      </c>
      <c r="E9" s="3">
        <v>98</v>
      </c>
      <c r="F9" s="3">
        <v>98</v>
      </c>
      <c r="G9" s="3">
        <v>100</v>
      </c>
      <c r="H9" s="3">
        <f t="shared" si="0"/>
        <v>395</v>
      </c>
      <c r="J9" s="3">
        <v>99</v>
      </c>
      <c r="K9" s="3">
        <v>98</v>
      </c>
      <c r="L9" s="3">
        <v>98</v>
      </c>
      <c r="M9" s="28">
        <v>99</v>
      </c>
      <c r="N9" s="28">
        <f t="shared" si="1"/>
        <v>394</v>
      </c>
      <c r="O9" s="3">
        <f t="shared" si="2"/>
        <v>789</v>
      </c>
      <c r="P9" s="20">
        <v>103.3</v>
      </c>
      <c r="Q9" s="3">
        <f t="shared" si="3"/>
        <v>892.3</v>
      </c>
    </row>
    <row r="10" spans="1:20" x14ac:dyDescent="0.35">
      <c r="A10" s="32" t="s">
        <v>74</v>
      </c>
      <c r="B10" s="32" t="s">
        <v>75</v>
      </c>
      <c r="D10" s="3">
        <v>99</v>
      </c>
      <c r="E10" s="3">
        <v>98</v>
      </c>
      <c r="F10" s="3">
        <v>99</v>
      </c>
      <c r="G10" s="3">
        <v>100</v>
      </c>
      <c r="H10" s="3">
        <f t="shared" si="0"/>
        <v>396</v>
      </c>
      <c r="J10" s="3">
        <v>97</v>
      </c>
      <c r="K10" s="3">
        <v>100</v>
      </c>
      <c r="L10" s="3">
        <v>97</v>
      </c>
      <c r="M10" s="28">
        <v>99</v>
      </c>
      <c r="N10" s="28">
        <f t="shared" si="1"/>
        <v>393</v>
      </c>
      <c r="O10" s="3">
        <f t="shared" si="2"/>
        <v>789</v>
      </c>
      <c r="P10" s="20">
        <v>103.3</v>
      </c>
      <c r="Q10" s="3">
        <f t="shared" si="3"/>
        <v>892.3</v>
      </c>
    </row>
    <row r="11" spans="1:20" x14ac:dyDescent="0.35">
      <c r="A11" s="33" t="s">
        <v>72</v>
      </c>
      <c r="B11" s="33" t="s">
        <v>73</v>
      </c>
      <c r="D11" s="3">
        <v>100</v>
      </c>
      <c r="E11" s="3">
        <v>99</v>
      </c>
      <c r="F11" s="3">
        <v>98</v>
      </c>
      <c r="G11" s="3">
        <v>98</v>
      </c>
      <c r="H11" s="3">
        <f t="shared" si="0"/>
        <v>395</v>
      </c>
      <c r="J11" s="3">
        <v>98</v>
      </c>
      <c r="K11" s="3">
        <v>98</v>
      </c>
      <c r="L11" s="3">
        <v>99</v>
      </c>
      <c r="M11" s="28">
        <v>99</v>
      </c>
      <c r="N11" s="28">
        <f t="shared" si="1"/>
        <v>394</v>
      </c>
      <c r="O11" s="3">
        <f t="shared" si="2"/>
        <v>789</v>
      </c>
      <c r="P11" s="20">
        <v>103.2</v>
      </c>
      <c r="Q11" s="3">
        <f t="shared" si="3"/>
        <v>892.2</v>
      </c>
    </row>
    <row r="12" spans="1:20" x14ac:dyDescent="0.35">
      <c r="A12" s="32" t="s">
        <v>87</v>
      </c>
      <c r="B12" s="32" t="s">
        <v>88</v>
      </c>
      <c r="C12" s="18" t="s">
        <v>253</v>
      </c>
      <c r="D12" s="3">
        <v>99</v>
      </c>
      <c r="E12" s="3">
        <v>99</v>
      </c>
      <c r="F12" s="3">
        <v>97</v>
      </c>
      <c r="G12" s="3">
        <v>98</v>
      </c>
      <c r="H12" s="3">
        <f t="shared" si="0"/>
        <v>393</v>
      </c>
      <c r="J12" s="3">
        <v>99</v>
      </c>
      <c r="K12" s="3">
        <v>99</v>
      </c>
      <c r="L12" s="3">
        <v>100</v>
      </c>
      <c r="M12" s="28">
        <v>98</v>
      </c>
      <c r="N12" s="28">
        <f t="shared" si="1"/>
        <v>396</v>
      </c>
      <c r="O12" s="3">
        <f t="shared" si="2"/>
        <v>789</v>
      </c>
      <c r="P12" s="3">
        <v>102.1</v>
      </c>
      <c r="Q12" s="3">
        <f t="shared" si="3"/>
        <v>891.1</v>
      </c>
    </row>
    <row r="13" spans="1:20" x14ac:dyDescent="0.35">
      <c r="A13" s="33" t="s">
        <v>81</v>
      </c>
      <c r="B13" s="34" t="s">
        <v>82</v>
      </c>
      <c r="D13" s="3">
        <v>99</v>
      </c>
      <c r="E13" s="3">
        <v>99</v>
      </c>
      <c r="F13" s="3">
        <v>97</v>
      </c>
      <c r="G13" s="3">
        <v>99</v>
      </c>
      <c r="H13" s="3">
        <f t="shared" si="0"/>
        <v>394</v>
      </c>
      <c r="J13" s="3">
        <v>97</v>
      </c>
      <c r="K13" s="3">
        <v>98</v>
      </c>
      <c r="L13" s="3">
        <v>99</v>
      </c>
      <c r="M13" s="28">
        <v>99</v>
      </c>
      <c r="N13" s="28">
        <f t="shared" si="1"/>
        <v>393</v>
      </c>
      <c r="O13" s="3">
        <f t="shared" si="2"/>
        <v>787</v>
      </c>
      <c r="P13" s="20">
        <v>102.6</v>
      </c>
      <c r="Q13" s="3">
        <f t="shared" si="3"/>
        <v>889.6</v>
      </c>
    </row>
    <row r="14" spans="1:20" x14ac:dyDescent="0.35">
      <c r="A14" s="33"/>
      <c r="B14" s="34"/>
      <c r="M14" s="28"/>
      <c r="N14" s="28"/>
      <c r="P14" s="20"/>
    </row>
    <row r="15" spans="1:20" x14ac:dyDescent="0.35">
      <c r="A15" s="32" t="s">
        <v>62</v>
      </c>
      <c r="B15" s="32" t="s">
        <v>63</v>
      </c>
      <c r="D15" s="3">
        <v>99</v>
      </c>
      <c r="E15" s="3">
        <v>97</v>
      </c>
      <c r="F15" s="3">
        <v>100</v>
      </c>
      <c r="G15" s="3">
        <v>98</v>
      </c>
      <c r="H15" s="3">
        <f t="shared" ref="H15:H34" si="4">SUM(D15:G15)</f>
        <v>394</v>
      </c>
      <c r="J15" s="3">
        <v>97</v>
      </c>
      <c r="K15" s="3">
        <v>99</v>
      </c>
      <c r="L15" s="3">
        <v>99</v>
      </c>
      <c r="M15" s="28">
        <v>96</v>
      </c>
      <c r="N15" s="28">
        <f t="shared" ref="N15:N35" si="5">SUM(J15:M15)</f>
        <v>391</v>
      </c>
      <c r="O15" s="3">
        <f t="shared" ref="O15:O34" si="6">H15+N15</f>
        <v>785</v>
      </c>
      <c r="P15" s="20"/>
    </row>
    <row r="16" spans="1:20" x14ac:dyDescent="0.35">
      <c r="A16" s="32" t="s">
        <v>64</v>
      </c>
      <c r="B16" s="32" t="s">
        <v>65</v>
      </c>
      <c r="C16" s="18" t="s">
        <v>253</v>
      </c>
      <c r="D16" s="3">
        <v>99</v>
      </c>
      <c r="E16" s="3">
        <v>100</v>
      </c>
      <c r="F16" s="3">
        <v>96</v>
      </c>
      <c r="G16" s="3">
        <v>100</v>
      </c>
      <c r="H16" s="3">
        <f t="shared" si="4"/>
        <v>395</v>
      </c>
      <c r="J16" s="3">
        <v>96</v>
      </c>
      <c r="K16" s="3">
        <v>96</v>
      </c>
      <c r="L16" s="3">
        <v>99</v>
      </c>
      <c r="M16" s="28">
        <v>99</v>
      </c>
      <c r="N16" s="28">
        <f t="shared" si="5"/>
        <v>390</v>
      </c>
      <c r="O16" s="3">
        <f t="shared" si="6"/>
        <v>785</v>
      </c>
      <c r="P16" s="20"/>
    </row>
    <row r="17" spans="1:16" x14ac:dyDescent="0.35">
      <c r="A17" s="32" t="s">
        <v>60</v>
      </c>
      <c r="B17" s="32" t="s">
        <v>61</v>
      </c>
      <c r="D17" s="3">
        <v>97</v>
      </c>
      <c r="E17" s="3">
        <v>99</v>
      </c>
      <c r="F17" s="3">
        <v>98</v>
      </c>
      <c r="G17" s="3">
        <v>98</v>
      </c>
      <c r="H17" s="3">
        <f t="shared" si="4"/>
        <v>392</v>
      </c>
      <c r="J17" s="3">
        <v>98</v>
      </c>
      <c r="K17" s="3">
        <v>99</v>
      </c>
      <c r="L17" s="3">
        <v>97</v>
      </c>
      <c r="M17" s="3">
        <v>98</v>
      </c>
      <c r="N17" s="28">
        <f t="shared" si="5"/>
        <v>392</v>
      </c>
      <c r="O17" s="3">
        <f t="shared" si="6"/>
        <v>784</v>
      </c>
    </row>
    <row r="18" spans="1:16" x14ac:dyDescent="0.35">
      <c r="A18" s="32" t="s">
        <v>95</v>
      </c>
      <c r="B18" s="32" t="s">
        <v>96</v>
      </c>
      <c r="D18" s="3">
        <v>99</v>
      </c>
      <c r="E18" s="3">
        <v>97</v>
      </c>
      <c r="F18" s="3">
        <v>98</v>
      </c>
      <c r="G18" s="3">
        <v>99</v>
      </c>
      <c r="H18" s="3">
        <f t="shared" si="4"/>
        <v>393</v>
      </c>
      <c r="J18" s="3">
        <v>97</v>
      </c>
      <c r="K18" s="3">
        <v>99</v>
      </c>
      <c r="L18" s="3">
        <v>98</v>
      </c>
      <c r="M18" s="28">
        <v>97</v>
      </c>
      <c r="N18" s="28">
        <f t="shared" si="5"/>
        <v>391</v>
      </c>
      <c r="O18" s="3">
        <f t="shared" si="6"/>
        <v>784</v>
      </c>
      <c r="P18" s="20"/>
    </row>
    <row r="19" spans="1:16" x14ac:dyDescent="0.35">
      <c r="A19" s="32" t="s">
        <v>83</v>
      </c>
      <c r="B19" s="32" t="s">
        <v>84</v>
      </c>
      <c r="D19" s="3">
        <v>97</v>
      </c>
      <c r="E19" s="3">
        <v>97</v>
      </c>
      <c r="F19" s="3">
        <v>97</v>
      </c>
      <c r="G19" s="3">
        <v>100</v>
      </c>
      <c r="H19" s="3">
        <f t="shared" si="4"/>
        <v>391</v>
      </c>
      <c r="J19" s="3">
        <v>97</v>
      </c>
      <c r="K19" s="3">
        <v>97</v>
      </c>
      <c r="L19" s="3">
        <v>97</v>
      </c>
      <c r="M19" s="28">
        <v>100</v>
      </c>
      <c r="N19" s="28">
        <f t="shared" si="5"/>
        <v>391</v>
      </c>
      <c r="O19" s="3">
        <f t="shared" si="6"/>
        <v>782</v>
      </c>
      <c r="P19" s="20"/>
    </row>
    <row r="20" spans="1:16" x14ac:dyDescent="0.35">
      <c r="A20" s="32" t="s">
        <v>68</v>
      </c>
      <c r="B20" s="32" t="s">
        <v>69</v>
      </c>
      <c r="C20" s="18" t="s">
        <v>253</v>
      </c>
      <c r="D20" s="3">
        <v>98</v>
      </c>
      <c r="E20" s="3">
        <v>95</v>
      </c>
      <c r="F20" s="3">
        <v>99</v>
      </c>
      <c r="G20" s="3">
        <v>96</v>
      </c>
      <c r="H20" s="3">
        <f t="shared" si="4"/>
        <v>388</v>
      </c>
      <c r="J20" s="3">
        <v>99</v>
      </c>
      <c r="K20" s="3">
        <v>98</v>
      </c>
      <c r="L20" s="3">
        <v>98</v>
      </c>
      <c r="M20" s="28">
        <v>98</v>
      </c>
      <c r="N20" s="28">
        <f t="shared" si="5"/>
        <v>393</v>
      </c>
      <c r="O20" s="3">
        <f t="shared" si="6"/>
        <v>781</v>
      </c>
    </row>
    <row r="21" spans="1:16" x14ac:dyDescent="0.35">
      <c r="A21" s="32" t="s">
        <v>157</v>
      </c>
      <c r="B21" s="32" t="s">
        <v>158</v>
      </c>
      <c r="C21" s="18" t="s">
        <v>253</v>
      </c>
      <c r="D21" s="3">
        <v>98</v>
      </c>
      <c r="E21" s="3">
        <v>97</v>
      </c>
      <c r="F21" s="3">
        <v>98</v>
      </c>
      <c r="G21" s="3">
        <v>97</v>
      </c>
      <c r="H21" s="3">
        <f t="shared" si="4"/>
        <v>390</v>
      </c>
      <c r="J21" s="3">
        <v>97</v>
      </c>
      <c r="K21" s="3">
        <v>100</v>
      </c>
      <c r="L21" s="3">
        <v>96</v>
      </c>
      <c r="M21" s="28">
        <v>98</v>
      </c>
      <c r="N21" s="28">
        <f t="shared" si="5"/>
        <v>391</v>
      </c>
      <c r="O21" s="3">
        <f t="shared" si="6"/>
        <v>781</v>
      </c>
      <c r="P21" s="20"/>
    </row>
    <row r="22" spans="1:16" x14ac:dyDescent="0.35">
      <c r="A22" s="32" t="s">
        <v>78</v>
      </c>
      <c r="B22" s="32" t="s">
        <v>79</v>
      </c>
      <c r="D22" s="3">
        <v>95</v>
      </c>
      <c r="E22" s="3">
        <v>98</v>
      </c>
      <c r="F22" s="3">
        <v>98</v>
      </c>
      <c r="G22" s="3">
        <v>99</v>
      </c>
      <c r="H22" s="3">
        <f t="shared" si="4"/>
        <v>390</v>
      </c>
      <c r="J22" s="3">
        <v>96</v>
      </c>
      <c r="K22" s="3">
        <v>97</v>
      </c>
      <c r="L22" s="3">
        <v>99</v>
      </c>
      <c r="M22" s="28">
        <v>98</v>
      </c>
      <c r="N22" s="28">
        <f t="shared" si="5"/>
        <v>390</v>
      </c>
      <c r="O22" s="3">
        <f t="shared" si="6"/>
        <v>780</v>
      </c>
    </row>
    <row r="23" spans="1:16" x14ac:dyDescent="0.35">
      <c r="A23" s="32" t="s">
        <v>89</v>
      </c>
      <c r="B23" s="32" t="s">
        <v>90</v>
      </c>
      <c r="D23" s="3">
        <v>96</v>
      </c>
      <c r="E23" s="3">
        <v>100</v>
      </c>
      <c r="F23" s="3">
        <v>98</v>
      </c>
      <c r="G23" s="3">
        <v>98</v>
      </c>
      <c r="H23" s="3">
        <f t="shared" si="4"/>
        <v>392</v>
      </c>
      <c r="J23" s="3">
        <v>98</v>
      </c>
      <c r="K23" s="3">
        <v>97</v>
      </c>
      <c r="L23" s="3">
        <v>97</v>
      </c>
      <c r="M23" s="28">
        <v>96</v>
      </c>
      <c r="N23" s="28">
        <f t="shared" si="5"/>
        <v>388</v>
      </c>
      <c r="O23" s="3">
        <f t="shared" si="6"/>
        <v>780</v>
      </c>
      <c r="P23" s="20"/>
    </row>
    <row r="24" spans="1:16" x14ac:dyDescent="0.35">
      <c r="A24" s="32" t="s">
        <v>97</v>
      </c>
      <c r="B24" s="32" t="s">
        <v>122</v>
      </c>
      <c r="C24" s="18" t="s">
        <v>253</v>
      </c>
      <c r="D24" s="3">
        <v>98</v>
      </c>
      <c r="E24" s="3">
        <v>93</v>
      </c>
      <c r="F24" s="3">
        <v>99</v>
      </c>
      <c r="G24" s="3">
        <v>98</v>
      </c>
      <c r="H24" s="3">
        <f t="shared" si="4"/>
        <v>388</v>
      </c>
      <c r="J24" s="3">
        <v>98</v>
      </c>
      <c r="K24" s="3">
        <v>98</v>
      </c>
      <c r="L24" s="3">
        <v>97</v>
      </c>
      <c r="M24" s="28">
        <v>97</v>
      </c>
      <c r="N24" s="28">
        <f t="shared" si="5"/>
        <v>390</v>
      </c>
      <c r="O24" s="3">
        <f t="shared" si="6"/>
        <v>778</v>
      </c>
    </row>
    <row r="25" spans="1:16" x14ac:dyDescent="0.35">
      <c r="A25" s="32" t="s">
        <v>264</v>
      </c>
      <c r="B25" s="32" t="s">
        <v>265</v>
      </c>
      <c r="C25" s="18" t="s">
        <v>253</v>
      </c>
      <c r="D25" s="3">
        <v>97</v>
      </c>
      <c r="E25" s="3">
        <v>98</v>
      </c>
      <c r="F25" s="3">
        <v>98</v>
      </c>
      <c r="G25" s="3">
        <v>97</v>
      </c>
      <c r="H25" s="3">
        <f t="shared" si="4"/>
        <v>390</v>
      </c>
      <c r="J25" s="3">
        <v>97</v>
      </c>
      <c r="K25" s="3">
        <v>97</v>
      </c>
      <c r="L25" s="3">
        <v>95</v>
      </c>
      <c r="M25" s="28">
        <v>99</v>
      </c>
      <c r="N25" s="28">
        <f t="shared" si="5"/>
        <v>388</v>
      </c>
      <c r="O25" s="3">
        <f t="shared" si="6"/>
        <v>778</v>
      </c>
    </row>
    <row r="26" spans="1:16" x14ac:dyDescent="0.35">
      <c r="A26" s="32" t="s">
        <v>85</v>
      </c>
      <c r="B26" s="32" t="s">
        <v>86</v>
      </c>
      <c r="D26" s="3">
        <v>98</v>
      </c>
      <c r="E26" s="3">
        <v>97</v>
      </c>
      <c r="F26" s="3">
        <v>99</v>
      </c>
      <c r="G26" s="3">
        <v>96</v>
      </c>
      <c r="H26" s="3">
        <f t="shared" si="4"/>
        <v>390</v>
      </c>
      <c r="J26" s="3">
        <v>98</v>
      </c>
      <c r="K26" s="3">
        <v>98</v>
      </c>
      <c r="L26" s="3">
        <v>94</v>
      </c>
      <c r="M26" s="28">
        <v>98</v>
      </c>
      <c r="N26" s="28">
        <f t="shared" si="5"/>
        <v>388</v>
      </c>
      <c r="O26" s="3">
        <f t="shared" si="6"/>
        <v>778</v>
      </c>
    </row>
    <row r="27" spans="1:16" x14ac:dyDescent="0.35">
      <c r="A27" s="32" t="s">
        <v>99</v>
      </c>
      <c r="B27" s="32" t="s">
        <v>100</v>
      </c>
      <c r="D27" s="3">
        <v>96</v>
      </c>
      <c r="E27" s="3">
        <v>98</v>
      </c>
      <c r="F27" s="3">
        <v>97</v>
      </c>
      <c r="G27" s="3">
        <v>97</v>
      </c>
      <c r="H27" s="3">
        <f t="shared" si="4"/>
        <v>388</v>
      </c>
      <c r="J27" s="3">
        <v>97</v>
      </c>
      <c r="K27" s="3">
        <v>98</v>
      </c>
      <c r="L27" s="3">
        <v>95</v>
      </c>
      <c r="M27" s="28">
        <v>97</v>
      </c>
      <c r="N27" s="28">
        <f t="shared" si="5"/>
        <v>387</v>
      </c>
      <c r="O27" s="3">
        <f t="shared" si="6"/>
        <v>775</v>
      </c>
      <c r="P27" s="20"/>
    </row>
    <row r="28" spans="1:16" x14ac:dyDescent="0.35">
      <c r="A28" s="32" t="s">
        <v>97</v>
      </c>
      <c r="B28" s="32" t="s">
        <v>98</v>
      </c>
      <c r="C28" s="18" t="s">
        <v>253</v>
      </c>
      <c r="D28" s="3">
        <v>96</v>
      </c>
      <c r="E28" s="3">
        <v>98</v>
      </c>
      <c r="F28" s="3">
        <v>98</v>
      </c>
      <c r="G28" s="3">
        <v>98</v>
      </c>
      <c r="H28" s="3">
        <f t="shared" si="4"/>
        <v>390</v>
      </c>
      <c r="J28" s="3">
        <v>94</v>
      </c>
      <c r="K28" s="3">
        <v>98</v>
      </c>
      <c r="L28" s="3">
        <v>94</v>
      </c>
      <c r="M28" s="28">
        <v>98</v>
      </c>
      <c r="N28" s="28">
        <f t="shared" si="5"/>
        <v>384</v>
      </c>
      <c r="O28" s="3">
        <f t="shared" si="6"/>
        <v>774</v>
      </c>
    </row>
    <row r="29" spans="1:16" x14ac:dyDescent="0.35">
      <c r="A29" s="32" t="s">
        <v>66</v>
      </c>
      <c r="B29" s="32" t="s">
        <v>67</v>
      </c>
      <c r="C29" s="18" t="s">
        <v>253</v>
      </c>
      <c r="D29" s="3">
        <v>98</v>
      </c>
      <c r="E29" s="3">
        <v>94</v>
      </c>
      <c r="F29" s="3">
        <v>91</v>
      </c>
      <c r="G29" s="3">
        <v>94</v>
      </c>
      <c r="H29" s="3">
        <f t="shared" si="4"/>
        <v>377</v>
      </c>
      <c r="J29" s="3">
        <v>95</v>
      </c>
      <c r="K29" s="3">
        <v>92</v>
      </c>
      <c r="L29" s="3">
        <v>95</v>
      </c>
      <c r="M29" s="28">
        <v>95</v>
      </c>
      <c r="N29" s="28">
        <f t="shared" si="5"/>
        <v>377</v>
      </c>
      <c r="O29" s="3">
        <f t="shared" si="6"/>
        <v>754</v>
      </c>
      <c r="P29" s="20"/>
    </row>
    <row r="30" spans="1:16" x14ac:dyDescent="0.35">
      <c r="A30" s="32" t="s">
        <v>93</v>
      </c>
      <c r="B30" s="32" t="s">
        <v>94</v>
      </c>
      <c r="C30" s="18" t="s">
        <v>253</v>
      </c>
      <c r="D30" s="3">
        <v>95</v>
      </c>
      <c r="E30" s="3">
        <v>91</v>
      </c>
      <c r="F30" s="3">
        <v>95</v>
      </c>
      <c r="G30" s="3">
        <v>96</v>
      </c>
      <c r="H30" s="3">
        <f t="shared" si="4"/>
        <v>377</v>
      </c>
      <c r="J30" s="3">
        <v>92</v>
      </c>
      <c r="K30" s="3">
        <v>94</v>
      </c>
      <c r="L30" s="3">
        <v>94</v>
      </c>
      <c r="M30" s="28">
        <v>96</v>
      </c>
      <c r="N30" s="28">
        <f t="shared" si="5"/>
        <v>376</v>
      </c>
      <c r="O30" s="3">
        <f t="shared" si="6"/>
        <v>753</v>
      </c>
      <c r="P30" s="20"/>
    </row>
    <row r="31" spans="1:16" x14ac:dyDescent="0.35">
      <c r="A31" s="32" t="s">
        <v>164</v>
      </c>
      <c r="B31" s="32" t="s">
        <v>165</v>
      </c>
      <c r="C31" s="18" t="s">
        <v>253</v>
      </c>
      <c r="D31" s="3">
        <v>88</v>
      </c>
      <c r="E31" s="3">
        <v>91</v>
      </c>
      <c r="F31" s="3">
        <v>89</v>
      </c>
      <c r="G31" s="3">
        <v>93</v>
      </c>
      <c r="H31" s="3">
        <f t="shared" si="4"/>
        <v>361</v>
      </c>
      <c r="J31" s="3">
        <v>96</v>
      </c>
      <c r="K31" s="3">
        <v>96</v>
      </c>
      <c r="L31" s="3">
        <v>96</v>
      </c>
      <c r="M31" s="28">
        <v>93</v>
      </c>
      <c r="N31" s="28">
        <f t="shared" si="5"/>
        <v>381</v>
      </c>
      <c r="O31" s="3">
        <f t="shared" si="6"/>
        <v>742</v>
      </c>
    </row>
    <row r="32" spans="1:16" x14ac:dyDescent="0.35">
      <c r="A32" s="32" t="s">
        <v>159</v>
      </c>
      <c r="B32" s="32"/>
      <c r="C32" s="18" t="s">
        <v>253</v>
      </c>
      <c r="D32" s="3">
        <v>94</v>
      </c>
      <c r="E32" s="3">
        <v>94</v>
      </c>
      <c r="F32" s="3">
        <v>92</v>
      </c>
      <c r="G32" s="3">
        <v>94</v>
      </c>
      <c r="H32" s="3">
        <f t="shared" si="4"/>
        <v>374</v>
      </c>
      <c r="J32" s="3">
        <v>85</v>
      </c>
      <c r="K32" s="3">
        <v>94</v>
      </c>
      <c r="L32" s="3">
        <v>89</v>
      </c>
      <c r="M32" s="28">
        <v>85</v>
      </c>
      <c r="N32" s="28">
        <f t="shared" si="5"/>
        <v>353</v>
      </c>
      <c r="O32" s="3">
        <f t="shared" si="6"/>
        <v>727</v>
      </c>
    </row>
    <row r="33" spans="1:15" x14ac:dyDescent="0.35">
      <c r="A33" s="32" t="s">
        <v>162</v>
      </c>
      <c r="B33" s="32" t="s">
        <v>163</v>
      </c>
      <c r="C33" s="18" t="s">
        <v>253</v>
      </c>
      <c r="D33" s="3">
        <v>89</v>
      </c>
      <c r="E33" s="3">
        <v>84</v>
      </c>
      <c r="F33" s="3">
        <v>84</v>
      </c>
      <c r="G33" s="3">
        <v>85</v>
      </c>
      <c r="H33" s="3">
        <f t="shared" si="4"/>
        <v>342</v>
      </c>
      <c r="J33" s="3">
        <v>80</v>
      </c>
      <c r="K33" s="3">
        <v>81</v>
      </c>
      <c r="L33" s="3">
        <v>76</v>
      </c>
      <c r="M33" s="28">
        <v>85</v>
      </c>
      <c r="N33" s="28">
        <f t="shared" si="5"/>
        <v>322</v>
      </c>
      <c r="O33" s="3">
        <f t="shared" si="6"/>
        <v>664</v>
      </c>
    </row>
    <row r="34" spans="1:15" x14ac:dyDescent="0.35">
      <c r="A34" s="32" t="s">
        <v>91</v>
      </c>
      <c r="B34" s="32" t="s">
        <v>92</v>
      </c>
      <c r="C34" s="18" t="s">
        <v>253</v>
      </c>
      <c r="D34" s="3">
        <v>97</v>
      </c>
      <c r="E34" s="3">
        <v>94</v>
      </c>
      <c r="F34" s="3">
        <v>97</v>
      </c>
      <c r="G34" s="3">
        <v>94</v>
      </c>
      <c r="H34" s="3">
        <f t="shared" si="4"/>
        <v>382</v>
      </c>
      <c r="M34" s="28"/>
      <c r="N34" s="28">
        <f t="shared" si="5"/>
        <v>0</v>
      </c>
      <c r="O34" s="3">
        <f t="shared" si="6"/>
        <v>382</v>
      </c>
    </row>
    <row r="35" spans="1:15" x14ac:dyDescent="0.35">
      <c r="A35" s="33"/>
      <c r="B35" s="33"/>
      <c r="M35" s="28"/>
      <c r="N35" s="28">
        <f t="shared" si="5"/>
        <v>0</v>
      </c>
    </row>
    <row r="36" spans="1:15" x14ac:dyDescent="0.35">
      <c r="M36" s="28"/>
      <c r="N36" s="28"/>
    </row>
    <row r="37" spans="1:15" x14ac:dyDescent="0.35">
      <c r="M37" s="28"/>
      <c r="N37" s="28"/>
    </row>
    <row r="38" spans="1:15" x14ac:dyDescent="0.35">
      <c r="M38" s="28"/>
      <c r="N38" s="28"/>
    </row>
    <row r="39" spans="1:15" x14ac:dyDescent="0.35">
      <c r="M39" s="28"/>
      <c r="N39" s="28"/>
    </row>
    <row r="40" spans="1:15" x14ac:dyDescent="0.35">
      <c r="M40" s="28"/>
      <c r="N40" s="28"/>
    </row>
    <row r="41" spans="1:15" x14ac:dyDescent="0.35">
      <c r="M41" s="28"/>
      <c r="N41" s="28"/>
    </row>
    <row r="42" spans="1:15" x14ac:dyDescent="0.35">
      <c r="M42" s="28"/>
      <c r="N42" s="28"/>
    </row>
    <row r="43" spans="1:15" x14ac:dyDescent="0.35">
      <c r="M43" s="28"/>
      <c r="N43" s="28"/>
    </row>
    <row r="44" spans="1:15" x14ac:dyDescent="0.35">
      <c r="M44" s="28"/>
      <c r="N44" s="28"/>
    </row>
    <row r="45" spans="1:15" x14ac:dyDescent="0.35">
      <c r="M45" s="28"/>
      <c r="N45" s="28"/>
    </row>
    <row r="46" spans="1:15" x14ac:dyDescent="0.35">
      <c r="M46" s="28"/>
      <c r="N46" s="28"/>
    </row>
    <row r="47" spans="1:15" x14ac:dyDescent="0.35">
      <c r="M47" s="28"/>
      <c r="N47" s="28"/>
    </row>
  </sheetData>
  <mergeCells count="2">
    <mergeCell ref="A1:T1"/>
    <mergeCell ref="A2:R2"/>
  </mergeCells>
  <phoneticPr fontId="0" type="noConversion"/>
  <pageMargins left="0.5" right="0.5" top="0.5" bottom="0.25" header="0.5" footer="0.5"/>
  <pageSetup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51"/>
  <sheetViews>
    <sheetView workbookViewId="0">
      <selection sqref="A1:AA1"/>
    </sheetView>
  </sheetViews>
  <sheetFormatPr defaultRowHeight="12.5" x14ac:dyDescent="0.25"/>
  <cols>
    <col min="1" max="1" width="12.36328125" customWidth="1"/>
    <col min="2" max="2" width="9.453125" customWidth="1"/>
    <col min="3" max="3" width="3.36328125" style="18" customWidth="1"/>
    <col min="4" max="9" width="5.54296875" style="1" customWidth="1"/>
    <col min="10" max="10" width="6.08984375" style="1" customWidth="1"/>
    <col min="11" max="11" width="2.36328125" style="1" customWidth="1"/>
    <col min="12" max="17" width="5.36328125" style="1" customWidth="1"/>
    <col min="18" max="18" width="6.6328125" style="1" customWidth="1"/>
    <col min="19" max="20" width="7.36328125" style="1" customWidth="1"/>
    <col min="21" max="22" width="9.08984375" style="1" customWidth="1"/>
  </cols>
  <sheetData>
    <row r="1" spans="1:27" ht="24" customHeight="1" x14ac:dyDescent="0.6">
      <c r="A1" s="64" t="s">
        <v>123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27" ht="24.75" customHeight="1" x14ac:dyDescent="0.6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7" ht="4.5" customHeight="1" x14ac:dyDescent="0.25"/>
    <row r="4" spans="1:27" x14ac:dyDescent="0.25">
      <c r="S4" s="1" t="s">
        <v>29</v>
      </c>
    </row>
    <row r="5" spans="1:27" x14ac:dyDescent="0.25">
      <c r="A5" t="s">
        <v>0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 t="s">
        <v>20</v>
      </c>
      <c r="L5" s="1">
        <v>1</v>
      </c>
      <c r="M5" s="1">
        <v>2</v>
      </c>
      <c r="N5" s="1">
        <v>3</v>
      </c>
      <c r="O5" s="1">
        <v>4</v>
      </c>
      <c r="P5" s="1">
        <v>5</v>
      </c>
      <c r="Q5" s="1">
        <v>6</v>
      </c>
      <c r="R5" s="1" t="s">
        <v>21</v>
      </c>
      <c r="S5" s="1" t="s">
        <v>7</v>
      </c>
      <c r="T5" s="1" t="s">
        <v>30</v>
      </c>
      <c r="U5" s="1" t="s">
        <v>7</v>
      </c>
    </row>
    <row r="7" spans="1:27" ht="18" x14ac:dyDescent="0.4">
      <c r="A7" s="32" t="s">
        <v>113</v>
      </c>
      <c r="B7" s="32" t="s">
        <v>112</v>
      </c>
      <c r="D7" s="3">
        <v>98</v>
      </c>
      <c r="E7" s="3">
        <v>99</v>
      </c>
      <c r="F7" s="3">
        <v>100</v>
      </c>
      <c r="G7" s="3">
        <v>99</v>
      </c>
      <c r="H7" s="3">
        <v>100</v>
      </c>
      <c r="I7" s="3">
        <v>100</v>
      </c>
      <c r="J7" s="3">
        <f t="shared" ref="J7:J14" si="0">SUM(D7:I7)</f>
        <v>596</v>
      </c>
      <c r="K7" s="3"/>
      <c r="L7" s="3">
        <v>100</v>
      </c>
      <c r="M7" s="3">
        <v>100</v>
      </c>
      <c r="N7" s="3">
        <v>98</v>
      </c>
      <c r="O7" s="3">
        <v>99</v>
      </c>
      <c r="P7" s="3">
        <v>99</v>
      </c>
      <c r="Q7" s="28">
        <v>100</v>
      </c>
      <c r="R7" s="28">
        <f t="shared" ref="R7:R14" si="1">SUM(L7:Q7)</f>
        <v>596</v>
      </c>
      <c r="S7" s="3">
        <f t="shared" ref="S7:S14" si="2">J7+R7</f>
        <v>1192</v>
      </c>
      <c r="T7" s="20">
        <v>103.3</v>
      </c>
      <c r="U7" s="20">
        <f t="shared" ref="U7:U14" si="3">J7+R7+T7</f>
        <v>1295.3</v>
      </c>
      <c r="V7" s="52" t="s">
        <v>282</v>
      </c>
    </row>
    <row r="8" spans="1:27" ht="18" x14ac:dyDescent="0.4">
      <c r="A8" s="32" t="s">
        <v>107</v>
      </c>
      <c r="B8" s="32" t="s">
        <v>108</v>
      </c>
      <c r="D8" s="3">
        <v>98</v>
      </c>
      <c r="E8" s="3">
        <v>99</v>
      </c>
      <c r="F8" s="3">
        <v>98</v>
      </c>
      <c r="G8" s="3">
        <v>99</v>
      </c>
      <c r="H8" s="3">
        <v>98</v>
      </c>
      <c r="I8" s="3">
        <v>98</v>
      </c>
      <c r="J8" s="3">
        <f t="shared" si="0"/>
        <v>590</v>
      </c>
      <c r="K8" s="3"/>
      <c r="L8" s="3">
        <v>100</v>
      </c>
      <c r="M8" s="3">
        <v>99</v>
      </c>
      <c r="N8" s="3">
        <v>99</v>
      </c>
      <c r="O8" s="3">
        <v>100</v>
      </c>
      <c r="P8" s="3">
        <v>98</v>
      </c>
      <c r="Q8" s="28">
        <v>100</v>
      </c>
      <c r="R8" s="28">
        <f t="shared" si="1"/>
        <v>596</v>
      </c>
      <c r="S8" s="3">
        <f t="shared" si="2"/>
        <v>1186</v>
      </c>
      <c r="T8" s="20">
        <v>104.4</v>
      </c>
      <c r="U8" s="20">
        <f t="shared" si="3"/>
        <v>1290.4000000000001</v>
      </c>
      <c r="V8" s="52" t="s">
        <v>283</v>
      </c>
    </row>
    <row r="9" spans="1:27" ht="18" x14ac:dyDescent="0.4">
      <c r="A9" s="32" t="s">
        <v>116</v>
      </c>
      <c r="B9" s="32" t="s">
        <v>117</v>
      </c>
      <c r="D9" s="3">
        <v>98</v>
      </c>
      <c r="E9" s="3">
        <v>100</v>
      </c>
      <c r="F9" s="3">
        <v>99</v>
      </c>
      <c r="G9" s="3">
        <v>100</v>
      </c>
      <c r="H9" s="3">
        <v>99</v>
      </c>
      <c r="I9" s="3">
        <v>98</v>
      </c>
      <c r="J9" s="3">
        <f t="shared" si="0"/>
        <v>594</v>
      </c>
      <c r="K9" s="3"/>
      <c r="L9" s="3">
        <v>98</v>
      </c>
      <c r="M9" s="3">
        <v>99</v>
      </c>
      <c r="N9" s="3">
        <v>99</v>
      </c>
      <c r="O9" s="3">
        <v>100</v>
      </c>
      <c r="P9" s="3">
        <v>98</v>
      </c>
      <c r="Q9" s="28">
        <v>100</v>
      </c>
      <c r="R9" s="28">
        <f t="shared" si="1"/>
        <v>594</v>
      </c>
      <c r="S9" s="3">
        <f t="shared" si="2"/>
        <v>1188</v>
      </c>
      <c r="T9" s="20">
        <v>100.6</v>
      </c>
      <c r="U9" s="20">
        <f t="shared" si="3"/>
        <v>1288.5999999999999</v>
      </c>
      <c r="V9" s="52" t="s">
        <v>284</v>
      </c>
    </row>
    <row r="10" spans="1:27" ht="15.5" x14ac:dyDescent="0.35">
      <c r="A10" s="32" t="s">
        <v>109</v>
      </c>
      <c r="B10" s="32" t="s">
        <v>110</v>
      </c>
      <c r="D10" s="3">
        <v>98</v>
      </c>
      <c r="E10" s="3">
        <v>99</v>
      </c>
      <c r="F10" s="3">
        <v>95</v>
      </c>
      <c r="G10" s="3">
        <v>98</v>
      </c>
      <c r="H10" s="3">
        <v>99</v>
      </c>
      <c r="I10" s="3">
        <v>100</v>
      </c>
      <c r="J10" s="3">
        <f t="shared" si="0"/>
        <v>589</v>
      </c>
      <c r="K10" s="3"/>
      <c r="L10" s="3">
        <v>98</v>
      </c>
      <c r="M10" s="3">
        <v>99</v>
      </c>
      <c r="N10" s="3">
        <v>100</v>
      </c>
      <c r="O10" s="3">
        <v>99</v>
      </c>
      <c r="P10" s="3">
        <v>98</v>
      </c>
      <c r="Q10" s="28">
        <v>98</v>
      </c>
      <c r="R10" s="28">
        <f t="shared" si="1"/>
        <v>592</v>
      </c>
      <c r="S10" s="3">
        <f t="shared" si="2"/>
        <v>1181</v>
      </c>
      <c r="T10" s="20">
        <v>104.3</v>
      </c>
      <c r="U10" s="20">
        <f t="shared" si="3"/>
        <v>1285.3</v>
      </c>
      <c r="V10" s="3"/>
    </row>
    <row r="11" spans="1:27" ht="15.5" x14ac:dyDescent="0.35">
      <c r="A11" s="32" t="s">
        <v>118</v>
      </c>
      <c r="B11" s="32" t="s">
        <v>119</v>
      </c>
      <c r="D11" s="3">
        <v>98</v>
      </c>
      <c r="E11" s="3">
        <v>98</v>
      </c>
      <c r="F11" s="3">
        <v>100</v>
      </c>
      <c r="G11" s="3">
        <v>99</v>
      </c>
      <c r="H11" s="3">
        <v>97</v>
      </c>
      <c r="I11" s="3">
        <v>99</v>
      </c>
      <c r="J11" s="3">
        <f t="shared" si="0"/>
        <v>591</v>
      </c>
      <c r="K11" s="3"/>
      <c r="L11" s="3">
        <v>98</v>
      </c>
      <c r="M11" s="3">
        <v>98</v>
      </c>
      <c r="N11" s="3">
        <v>97</v>
      </c>
      <c r="O11" s="3">
        <v>99</v>
      </c>
      <c r="P11" s="3">
        <v>97</v>
      </c>
      <c r="Q11" s="28">
        <v>98</v>
      </c>
      <c r="R11" s="28">
        <f t="shared" si="1"/>
        <v>587</v>
      </c>
      <c r="S11" s="3">
        <f t="shared" si="2"/>
        <v>1178</v>
      </c>
      <c r="T11" s="20">
        <v>105</v>
      </c>
      <c r="U11" s="20">
        <f t="shared" si="3"/>
        <v>1283</v>
      </c>
      <c r="V11" s="3"/>
    </row>
    <row r="12" spans="1:27" ht="15.5" x14ac:dyDescent="0.35">
      <c r="A12" s="32" t="s">
        <v>111</v>
      </c>
      <c r="B12" s="32" t="s">
        <v>112</v>
      </c>
      <c r="D12" s="3">
        <v>99</v>
      </c>
      <c r="E12" s="3">
        <v>99</v>
      </c>
      <c r="F12" s="3">
        <v>100</v>
      </c>
      <c r="G12" s="3">
        <v>97</v>
      </c>
      <c r="H12" s="3">
        <v>98</v>
      </c>
      <c r="I12" s="3">
        <v>98</v>
      </c>
      <c r="J12" s="3">
        <f t="shared" si="0"/>
        <v>591</v>
      </c>
      <c r="K12" s="3"/>
      <c r="L12" s="3">
        <v>99</v>
      </c>
      <c r="M12" s="3">
        <v>98</v>
      </c>
      <c r="N12" s="3">
        <v>97</v>
      </c>
      <c r="O12" s="3">
        <v>100</v>
      </c>
      <c r="P12" s="3">
        <v>96</v>
      </c>
      <c r="Q12" s="28">
        <v>98</v>
      </c>
      <c r="R12" s="28">
        <f t="shared" si="1"/>
        <v>588</v>
      </c>
      <c r="S12" s="3">
        <f t="shared" si="2"/>
        <v>1179</v>
      </c>
      <c r="T12" s="20">
        <v>103.9</v>
      </c>
      <c r="U12" s="20">
        <f t="shared" si="3"/>
        <v>1282.9000000000001</v>
      </c>
      <c r="V12" s="3"/>
    </row>
    <row r="13" spans="1:27" ht="15.5" x14ac:dyDescent="0.35">
      <c r="A13" s="32" t="s">
        <v>259</v>
      </c>
      <c r="B13" s="32" t="s">
        <v>260</v>
      </c>
      <c r="D13" s="3">
        <v>98</v>
      </c>
      <c r="E13" s="3">
        <v>100</v>
      </c>
      <c r="F13" s="3">
        <v>98</v>
      </c>
      <c r="G13" s="3">
        <v>99</v>
      </c>
      <c r="H13" s="3">
        <v>99</v>
      </c>
      <c r="I13" s="3">
        <v>96</v>
      </c>
      <c r="J13" s="3">
        <f t="shared" si="0"/>
        <v>590</v>
      </c>
      <c r="K13" s="3"/>
      <c r="L13" s="3">
        <v>99</v>
      </c>
      <c r="M13" s="3">
        <v>97</v>
      </c>
      <c r="N13" s="3">
        <v>98</v>
      </c>
      <c r="O13" s="3">
        <v>98</v>
      </c>
      <c r="P13" s="3">
        <v>100</v>
      </c>
      <c r="Q13" s="28">
        <v>97</v>
      </c>
      <c r="R13" s="28">
        <f t="shared" si="1"/>
        <v>589</v>
      </c>
      <c r="S13" s="3">
        <f t="shared" si="2"/>
        <v>1179</v>
      </c>
      <c r="T13" s="20">
        <v>102.6</v>
      </c>
      <c r="U13" s="20">
        <f t="shared" si="3"/>
        <v>1281.5999999999999</v>
      </c>
      <c r="V13" s="3"/>
    </row>
    <row r="14" spans="1:27" ht="15.5" x14ac:dyDescent="0.35">
      <c r="A14" s="32" t="s">
        <v>257</v>
      </c>
      <c r="B14" s="32" t="s">
        <v>258</v>
      </c>
      <c r="C14" s="18" t="s">
        <v>253</v>
      </c>
      <c r="D14" s="3">
        <v>97</v>
      </c>
      <c r="E14" s="3">
        <v>99</v>
      </c>
      <c r="F14" s="3">
        <v>100</v>
      </c>
      <c r="G14" s="3">
        <v>99</v>
      </c>
      <c r="H14" s="3">
        <v>98</v>
      </c>
      <c r="I14" s="3">
        <v>100</v>
      </c>
      <c r="J14" s="3">
        <f t="shared" si="0"/>
        <v>593</v>
      </c>
      <c r="K14" s="3"/>
      <c r="L14" s="3">
        <v>96</v>
      </c>
      <c r="M14" s="3">
        <v>96</v>
      </c>
      <c r="N14" s="3">
        <v>98</v>
      </c>
      <c r="O14" s="3">
        <v>98</v>
      </c>
      <c r="P14" s="3">
        <v>100</v>
      </c>
      <c r="Q14" s="28">
        <v>99</v>
      </c>
      <c r="R14" s="28">
        <f t="shared" si="1"/>
        <v>587</v>
      </c>
      <c r="S14" s="3">
        <f t="shared" si="2"/>
        <v>1180</v>
      </c>
      <c r="T14" s="20">
        <v>100.1</v>
      </c>
      <c r="U14" s="20">
        <f t="shared" si="3"/>
        <v>1280.0999999999999</v>
      </c>
      <c r="V14" s="3"/>
    </row>
    <row r="15" spans="1:27" ht="15.5" x14ac:dyDescent="0.35">
      <c r="A15" s="32"/>
      <c r="B15" s="3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28"/>
      <c r="R15" s="28"/>
      <c r="S15" s="3"/>
      <c r="T15" s="20"/>
      <c r="U15" s="20"/>
      <c r="V15" s="3"/>
    </row>
    <row r="16" spans="1:27" ht="15.5" x14ac:dyDescent="0.35">
      <c r="A16" s="32" t="s">
        <v>114</v>
      </c>
      <c r="B16" s="32" t="s">
        <v>115</v>
      </c>
      <c r="D16" s="3">
        <v>95</v>
      </c>
      <c r="E16" s="3">
        <v>98</v>
      </c>
      <c r="F16" s="3">
        <v>99</v>
      </c>
      <c r="G16" s="3">
        <v>99</v>
      </c>
      <c r="H16" s="3">
        <v>98</v>
      </c>
      <c r="I16" s="3">
        <v>99</v>
      </c>
      <c r="J16" s="3">
        <f t="shared" ref="J16:J36" si="4">SUM(D16:I16)</f>
        <v>588</v>
      </c>
      <c r="K16" s="3"/>
      <c r="L16" s="3">
        <v>99</v>
      </c>
      <c r="M16" s="3">
        <v>96</v>
      </c>
      <c r="N16" s="3">
        <v>97</v>
      </c>
      <c r="O16" s="3">
        <v>98</v>
      </c>
      <c r="P16" s="3">
        <v>99</v>
      </c>
      <c r="Q16" s="28">
        <v>99</v>
      </c>
      <c r="R16" s="28">
        <f t="shared" ref="R16:R36" si="5">SUM(L16:Q16)</f>
        <v>588</v>
      </c>
      <c r="S16" s="3">
        <f t="shared" ref="S16:S36" si="6">J16+R16</f>
        <v>1176</v>
      </c>
      <c r="T16" s="20"/>
      <c r="U16" s="20"/>
      <c r="V16" s="3"/>
    </row>
    <row r="17" spans="1:22" ht="15.5" x14ac:dyDescent="0.35">
      <c r="A17" s="32" t="s">
        <v>130</v>
      </c>
      <c r="B17" s="32" t="s">
        <v>131</v>
      </c>
      <c r="D17" s="3">
        <v>99</v>
      </c>
      <c r="E17" s="3">
        <v>100</v>
      </c>
      <c r="F17" s="3">
        <v>97</v>
      </c>
      <c r="G17" s="3">
        <v>95</v>
      </c>
      <c r="H17" s="3">
        <v>99</v>
      </c>
      <c r="I17" s="3">
        <v>100</v>
      </c>
      <c r="J17" s="3">
        <f t="shared" si="4"/>
        <v>590</v>
      </c>
      <c r="K17" s="3"/>
      <c r="L17" s="3">
        <v>98</v>
      </c>
      <c r="M17" s="3">
        <v>98</v>
      </c>
      <c r="N17" s="3">
        <v>95</v>
      </c>
      <c r="O17" s="3">
        <v>98</v>
      </c>
      <c r="P17" s="3">
        <v>99</v>
      </c>
      <c r="Q17" s="28">
        <v>98</v>
      </c>
      <c r="R17" s="28">
        <f t="shared" si="5"/>
        <v>586</v>
      </c>
      <c r="S17" s="3">
        <f t="shared" si="6"/>
        <v>1176</v>
      </c>
      <c r="T17" s="3"/>
      <c r="U17" s="20"/>
      <c r="V17" s="3"/>
    </row>
    <row r="18" spans="1:22" ht="15.5" x14ac:dyDescent="0.35">
      <c r="A18" s="33" t="s">
        <v>103</v>
      </c>
      <c r="B18" s="33" t="s">
        <v>263</v>
      </c>
      <c r="D18" s="3">
        <v>96</v>
      </c>
      <c r="E18" s="3">
        <v>99</v>
      </c>
      <c r="F18" s="3">
        <v>97</v>
      </c>
      <c r="G18" s="3">
        <v>99</v>
      </c>
      <c r="H18" s="3">
        <v>99</v>
      </c>
      <c r="I18" s="3">
        <v>96</v>
      </c>
      <c r="J18" s="3">
        <f t="shared" si="4"/>
        <v>586</v>
      </c>
      <c r="K18" s="3"/>
      <c r="L18" s="3">
        <v>99</v>
      </c>
      <c r="M18" s="3">
        <v>97</v>
      </c>
      <c r="N18" s="3">
        <v>99</v>
      </c>
      <c r="O18" s="3">
        <v>99</v>
      </c>
      <c r="P18" s="3">
        <v>99</v>
      </c>
      <c r="Q18" s="28">
        <v>96</v>
      </c>
      <c r="R18" s="28">
        <f t="shared" si="5"/>
        <v>589</v>
      </c>
      <c r="S18" s="3">
        <f t="shared" si="6"/>
        <v>1175</v>
      </c>
      <c r="T18" s="3"/>
      <c r="U18" s="20"/>
      <c r="V18" s="3"/>
    </row>
    <row r="19" spans="1:22" ht="15.5" x14ac:dyDescent="0.35">
      <c r="A19" s="32" t="s">
        <v>105</v>
      </c>
      <c r="B19" s="32" t="s">
        <v>106</v>
      </c>
      <c r="D19" s="3">
        <v>100</v>
      </c>
      <c r="E19" s="3">
        <v>97</v>
      </c>
      <c r="F19" s="3">
        <v>98</v>
      </c>
      <c r="G19" s="3">
        <v>98</v>
      </c>
      <c r="H19" s="3">
        <v>99</v>
      </c>
      <c r="I19" s="3">
        <v>98</v>
      </c>
      <c r="J19" s="3">
        <f t="shared" si="4"/>
        <v>590</v>
      </c>
      <c r="K19" s="3"/>
      <c r="L19" s="3">
        <v>95</v>
      </c>
      <c r="M19" s="3">
        <v>97</v>
      </c>
      <c r="N19" s="3">
        <v>99</v>
      </c>
      <c r="O19" s="3">
        <v>98</v>
      </c>
      <c r="P19" s="3">
        <v>99</v>
      </c>
      <c r="Q19" s="28">
        <v>95</v>
      </c>
      <c r="R19" s="28">
        <f t="shared" si="5"/>
        <v>583</v>
      </c>
      <c r="S19" s="3">
        <f t="shared" si="6"/>
        <v>1173</v>
      </c>
      <c r="T19" s="20"/>
      <c r="U19" s="20"/>
      <c r="V19" s="3"/>
    </row>
    <row r="20" spans="1:22" ht="15.5" x14ac:dyDescent="0.35">
      <c r="A20" s="32" t="s">
        <v>103</v>
      </c>
      <c r="B20" s="32" t="s">
        <v>104</v>
      </c>
      <c r="C20" s="18" t="s">
        <v>253</v>
      </c>
      <c r="D20" s="3">
        <v>98</v>
      </c>
      <c r="E20" s="3">
        <v>97</v>
      </c>
      <c r="F20" s="3">
        <v>98</v>
      </c>
      <c r="G20" s="3">
        <v>96</v>
      </c>
      <c r="H20" s="3">
        <v>98</v>
      </c>
      <c r="I20" s="3">
        <v>100</v>
      </c>
      <c r="J20" s="3">
        <f t="shared" si="4"/>
        <v>587</v>
      </c>
      <c r="K20" s="3"/>
      <c r="L20" s="3">
        <v>95</v>
      </c>
      <c r="M20" s="3">
        <v>97</v>
      </c>
      <c r="N20" s="3">
        <v>98</v>
      </c>
      <c r="O20" s="3">
        <v>99</v>
      </c>
      <c r="P20" s="3">
        <v>97</v>
      </c>
      <c r="Q20" s="28">
        <v>97</v>
      </c>
      <c r="R20" s="28">
        <f t="shared" si="5"/>
        <v>583</v>
      </c>
      <c r="S20" s="3">
        <f t="shared" si="6"/>
        <v>1170</v>
      </c>
      <c r="T20" s="20"/>
      <c r="U20" s="20"/>
      <c r="V20" s="3"/>
    </row>
    <row r="21" spans="1:22" ht="15.5" x14ac:dyDescent="0.35">
      <c r="A21" s="32" t="s">
        <v>177</v>
      </c>
      <c r="B21" s="32" t="s">
        <v>140</v>
      </c>
      <c r="C21" s="18" t="s">
        <v>253</v>
      </c>
      <c r="D21" s="3">
        <v>95</v>
      </c>
      <c r="E21" s="3">
        <v>100</v>
      </c>
      <c r="F21" s="3">
        <v>99</v>
      </c>
      <c r="G21" s="3">
        <v>100</v>
      </c>
      <c r="H21" s="3">
        <v>98</v>
      </c>
      <c r="I21" s="3">
        <v>97</v>
      </c>
      <c r="J21" s="3">
        <f t="shared" si="4"/>
        <v>589</v>
      </c>
      <c r="K21" s="3"/>
      <c r="L21" s="3">
        <v>97</v>
      </c>
      <c r="M21" s="3">
        <v>97</v>
      </c>
      <c r="N21" s="3">
        <v>97</v>
      </c>
      <c r="O21" s="3">
        <v>97</v>
      </c>
      <c r="P21" s="3">
        <v>95</v>
      </c>
      <c r="Q21" s="28">
        <v>97</v>
      </c>
      <c r="R21" s="28">
        <f t="shared" si="5"/>
        <v>580</v>
      </c>
      <c r="S21" s="3">
        <f t="shared" si="6"/>
        <v>1169</v>
      </c>
      <c r="T21" s="3"/>
      <c r="U21" s="20"/>
      <c r="V21" s="3"/>
    </row>
    <row r="22" spans="1:22" ht="15.5" x14ac:dyDescent="0.35">
      <c r="A22" s="32" t="s">
        <v>134</v>
      </c>
      <c r="B22" s="32" t="s">
        <v>135</v>
      </c>
      <c r="C22" s="18" t="s">
        <v>253</v>
      </c>
      <c r="D22" s="3">
        <v>99</v>
      </c>
      <c r="E22" s="3">
        <v>99</v>
      </c>
      <c r="F22" s="3">
        <v>98</v>
      </c>
      <c r="G22" s="3">
        <v>93</v>
      </c>
      <c r="H22" s="3">
        <v>94</v>
      </c>
      <c r="I22" s="3">
        <v>97</v>
      </c>
      <c r="J22" s="3">
        <f t="shared" si="4"/>
        <v>580</v>
      </c>
      <c r="K22" s="3"/>
      <c r="L22" s="3">
        <v>96</v>
      </c>
      <c r="M22" s="3">
        <v>100</v>
      </c>
      <c r="N22" s="3">
        <v>97</v>
      </c>
      <c r="O22" s="3">
        <v>98</v>
      </c>
      <c r="P22" s="3">
        <v>97</v>
      </c>
      <c r="Q22" s="28">
        <v>99</v>
      </c>
      <c r="R22" s="28">
        <f t="shared" si="5"/>
        <v>587</v>
      </c>
      <c r="S22" s="3">
        <f t="shared" si="6"/>
        <v>1167</v>
      </c>
      <c r="T22" s="20"/>
      <c r="U22" s="20"/>
      <c r="V22" s="3"/>
    </row>
    <row r="23" spans="1:22" ht="15.5" x14ac:dyDescent="0.35">
      <c r="A23" s="33" t="s">
        <v>101</v>
      </c>
      <c r="B23" s="33" t="s">
        <v>102</v>
      </c>
      <c r="D23" s="3">
        <v>96</v>
      </c>
      <c r="E23" s="3">
        <v>95</v>
      </c>
      <c r="F23" s="3">
        <v>97</v>
      </c>
      <c r="G23" s="3">
        <v>99</v>
      </c>
      <c r="H23" s="3">
        <v>98</v>
      </c>
      <c r="I23" s="3">
        <v>98</v>
      </c>
      <c r="J23" s="3">
        <f t="shared" si="4"/>
        <v>583</v>
      </c>
      <c r="K23" s="3"/>
      <c r="L23" s="3">
        <v>96</v>
      </c>
      <c r="M23" s="3">
        <v>96</v>
      </c>
      <c r="N23" s="3">
        <v>94</v>
      </c>
      <c r="O23" s="3">
        <v>96</v>
      </c>
      <c r="P23" s="3">
        <v>95</v>
      </c>
      <c r="Q23" s="28">
        <v>98</v>
      </c>
      <c r="R23" s="28">
        <f t="shared" si="5"/>
        <v>575</v>
      </c>
      <c r="S23" s="3">
        <f t="shared" si="6"/>
        <v>1158</v>
      </c>
      <c r="T23" s="20"/>
      <c r="U23" s="20"/>
      <c r="V23" s="3"/>
    </row>
    <row r="24" spans="1:22" ht="15.5" x14ac:dyDescent="0.35">
      <c r="A24" s="33" t="s">
        <v>175</v>
      </c>
      <c r="B24" s="33" t="s">
        <v>176</v>
      </c>
      <c r="C24" s="18" t="s">
        <v>253</v>
      </c>
      <c r="D24" s="3">
        <v>96</v>
      </c>
      <c r="E24" s="3">
        <v>96</v>
      </c>
      <c r="F24" s="3">
        <v>95</v>
      </c>
      <c r="G24" s="3">
        <v>95</v>
      </c>
      <c r="H24" s="3">
        <v>94</v>
      </c>
      <c r="I24" s="3">
        <v>100</v>
      </c>
      <c r="J24" s="3">
        <f t="shared" si="4"/>
        <v>576</v>
      </c>
      <c r="K24" s="3"/>
      <c r="L24" s="3">
        <v>97</v>
      </c>
      <c r="M24" s="3">
        <v>94</v>
      </c>
      <c r="N24" s="3">
        <v>98</v>
      </c>
      <c r="O24" s="3">
        <v>96</v>
      </c>
      <c r="P24" s="3">
        <v>97</v>
      </c>
      <c r="Q24" s="28">
        <v>98</v>
      </c>
      <c r="R24" s="28">
        <f t="shared" si="5"/>
        <v>580</v>
      </c>
      <c r="S24" s="3">
        <f t="shared" si="6"/>
        <v>1156</v>
      </c>
      <c r="T24" s="3"/>
      <c r="U24" s="20"/>
      <c r="V24" s="3"/>
    </row>
    <row r="25" spans="1:22" ht="15.5" x14ac:dyDescent="0.35">
      <c r="A25" s="32" t="s">
        <v>155</v>
      </c>
      <c r="B25" s="32" t="s">
        <v>156</v>
      </c>
      <c r="C25" s="18" t="s">
        <v>253</v>
      </c>
      <c r="D25" s="3">
        <v>100</v>
      </c>
      <c r="E25" s="3">
        <v>94</v>
      </c>
      <c r="F25" s="3">
        <v>96</v>
      </c>
      <c r="G25" s="3">
        <v>95</v>
      </c>
      <c r="H25" s="3">
        <v>97</v>
      </c>
      <c r="I25" s="3">
        <v>94</v>
      </c>
      <c r="J25" s="3">
        <f t="shared" si="4"/>
        <v>576</v>
      </c>
      <c r="K25" s="3"/>
      <c r="L25" s="3">
        <v>94</v>
      </c>
      <c r="M25" s="3">
        <v>100</v>
      </c>
      <c r="N25" s="3">
        <v>95</v>
      </c>
      <c r="O25" s="3">
        <v>98</v>
      </c>
      <c r="P25" s="3">
        <v>98</v>
      </c>
      <c r="Q25" s="28">
        <v>94</v>
      </c>
      <c r="R25" s="28">
        <f t="shared" si="5"/>
        <v>579</v>
      </c>
      <c r="S25" s="3">
        <f t="shared" si="6"/>
        <v>1155</v>
      </c>
      <c r="T25" s="20"/>
      <c r="U25" s="20"/>
      <c r="V25" s="3"/>
    </row>
    <row r="26" spans="1:22" ht="15.5" x14ac:dyDescent="0.35">
      <c r="A26" s="33" t="s">
        <v>174</v>
      </c>
      <c r="B26" s="33" t="s">
        <v>193</v>
      </c>
      <c r="C26" s="18" t="s">
        <v>253</v>
      </c>
      <c r="D26" s="3">
        <v>94</v>
      </c>
      <c r="E26" s="3">
        <v>95</v>
      </c>
      <c r="F26" s="3">
        <v>95</v>
      </c>
      <c r="G26" s="3">
        <v>96</v>
      </c>
      <c r="H26" s="3">
        <v>97</v>
      </c>
      <c r="I26" s="3">
        <v>93</v>
      </c>
      <c r="J26" s="3">
        <f t="shared" si="4"/>
        <v>570</v>
      </c>
      <c r="K26" s="3"/>
      <c r="L26" s="3">
        <v>97</v>
      </c>
      <c r="M26" s="3">
        <v>99</v>
      </c>
      <c r="N26" s="3">
        <v>97</v>
      </c>
      <c r="O26" s="3">
        <v>97</v>
      </c>
      <c r="P26" s="3">
        <v>95</v>
      </c>
      <c r="Q26" s="28">
        <v>96</v>
      </c>
      <c r="R26" s="28">
        <f t="shared" si="5"/>
        <v>581</v>
      </c>
      <c r="S26" s="3">
        <f t="shared" si="6"/>
        <v>1151</v>
      </c>
      <c r="T26" s="3"/>
      <c r="U26" s="20"/>
      <c r="V26" s="3"/>
    </row>
    <row r="27" spans="1:22" ht="15.5" x14ac:dyDescent="0.35">
      <c r="A27" s="32" t="s">
        <v>261</v>
      </c>
      <c r="B27" s="32" t="s">
        <v>262</v>
      </c>
      <c r="D27" s="3">
        <v>98</v>
      </c>
      <c r="E27" s="3">
        <v>98</v>
      </c>
      <c r="F27" s="3">
        <v>99</v>
      </c>
      <c r="G27" s="3">
        <v>94</v>
      </c>
      <c r="H27" s="3">
        <v>98</v>
      </c>
      <c r="I27" s="3">
        <v>94</v>
      </c>
      <c r="J27" s="3">
        <f t="shared" si="4"/>
        <v>581</v>
      </c>
      <c r="K27" s="3"/>
      <c r="L27" s="3">
        <v>94</v>
      </c>
      <c r="M27" s="3">
        <v>89</v>
      </c>
      <c r="N27" s="3">
        <v>97</v>
      </c>
      <c r="O27" s="3">
        <v>96</v>
      </c>
      <c r="P27" s="3">
        <v>97</v>
      </c>
      <c r="Q27" s="28">
        <v>97</v>
      </c>
      <c r="R27" s="28">
        <f t="shared" si="5"/>
        <v>570</v>
      </c>
      <c r="S27" s="3">
        <f t="shared" si="6"/>
        <v>1151</v>
      </c>
      <c r="T27" s="3"/>
      <c r="U27" s="20"/>
      <c r="V27" s="3"/>
    </row>
    <row r="28" spans="1:22" ht="15.5" x14ac:dyDescent="0.35">
      <c r="A28" s="32" t="s">
        <v>147</v>
      </c>
      <c r="B28" s="32" t="s">
        <v>148</v>
      </c>
      <c r="D28" s="3">
        <v>92</v>
      </c>
      <c r="E28" s="3">
        <v>91</v>
      </c>
      <c r="F28" s="3">
        <v>96</v>
      </c>
      <c r="G28" s="3">
        <v>94</v>
      </c>
      <c r="H28" s="3">
        <v>96</v>
      </c>
      <c r="I28" s="3">
        <v>95</v>
      </c>
      <c r="J28" s="3">
        <f t="shared" si="4"/>
        <v>564</v>
      </c>
      <c r="K28" s="3"/>
      <c r="L28" s="3">
        <v>95</v>
      </c>
      <c r="M28" s="3">
        <v>97</v>
      </c>
      <c r="N28" s="3">
        <v>97</v>
      </c>
      <c r="O28" s="3">
        <v>94</v>
      </c>
      <c r="P28" s="3">
        <v>96</v>
      </c>
      <c r="Q28" s="28">
        <v>96</v>
      </c>
      <c r="R28" s="28">
        <f t="shared" si="5"/>
        <v>575</v>
      </c>
      <c r="S28" s="3">
        <f t="shared" si="6"/>
        <v>1139</v>
      </c>
      <c r="T28" s="3"/>
      <c r="U28" s="20"/>
      <c r="V28" s="3"/>
    </row>
    <row r="29" spans="1:22" ht="15.5" x14ac:dyDescent="0.35">
      <c r="A29" s="32" t="s">
        <v>97</v>
      </c>
      <c r="B29" s="32" t="s">
        <v>151</v>
      </c>
      <c r="C29" s="18" t="s">
        <v>253</v>
      </c>
      <c r="D29" s="3">
        <v>91</v>
      </c>
      <c r="E29" s="3">
        <v>85</v>
      </c>
      <c r="F29" s="3">
        <v>96</v>
      </c>
      <c r="G29" s="3">
        <v>98</v>
      </c>
      <c r="H29" s="3">
        <v>97</v>
      </c>
      <c r="I29" s="3">
        <v>95</v>
      </c>
      <c r="J29" s="3">
        <f t="shared" si="4"/>
        <v>562</v>
      </c>
      <c r="K29" s="3"/>
      <c r="L29" s="3">
        <v>96</v>
      </c>
      <c r="M29" s="3">
        <v>99</v>
      </c>
      <c r="N29" s="3">
        <v>95</v>
      </c>
      <c r="O29" s="3">
        <v>94</v>
      </c>
      <c r="P29" s="3">
        <v>95</v>
      </c>
      <c r="Q29" s="28">
        <v>93</v>
      </c>
      <c r="R29" s="28">
        <f t="shared" si="5"/>
        <v>572</v>
      </c>
      <c r="S29" s="3">
        <f t="shared" si="6"/>
        <v>1134</v>
      </c>
      <c r="T29" s="20"/>
      <c r="U29" s="20"/>
      <c r="V29" s="3"/>
    </row>
    <row r="30" spans="1:22" ht="15.5" x14ac:dyDescent="0.35">
      <c r="A30" s="32" t="s">
        <v>136</v>
      </c>
      <c r="B30" s="32" t="s">
        <v>137</v>
      </c>
      <c r="C30" s="18" t="s">
        <v>253</v>
      </c>
      <c r="D30" s="3">
        <v>91</v>
      </c>
      <c r="E30" s="3">
        <v>95</v>
      </c>
      <c r="F30" s="3">
        <v>93</v>
      </c>
      <c r="G30" s="3">
        <v>93</v>
      </c>
      <c r="H30" s="3">
        <v>96</v>
      </c>
      <c r="I30" s="3">
        <v>92</v>
      </c>
      <c r="J30" s="3">
        <f t="shared" si="4"/>
        <v>560</v>
      </c>
      <c r="K30" s="3"/>
      <c r="L30" s="3">
        <v>93</v>
      </c>
      <c r="M30" s="3">
        <v>96</v>
      </c>
      <c r="N30" s="3">
        <v>91</v>
      </c>
      <c r="O30" s="3">
        <v>94</v>
      </c>
      <c r="P30" s="3">
        <v>92</v>
      </c>
      <c r="Q30" s="28">
        <v>94</v>
      </c>
      <c r="R30" s="28">
        <f t="shared" si="5"/>
        <v>560</v>
      </c>
      <c r="S30" s="3">
        <f t="shared" si="6"/>
        <v>1120</v>
      </c>
      <c r="T30" s="3"/>
      <c r="U30" s="20"/>
      <c r="V30" s="3"/>
    </row>
    <row r="31" spans="1:22" ht="15.5" x14ac:dyDescent="0.35">
      <c r="A31" s="32" t="s">
        <v>138</v>
      </c>
      <c r="B31" s="32" t="s">
        <v>139</v>
      </c>
      <c r="C31" s="18" t="s">
        <v>253</v>
      </c>
      <c r="D31" s="3">
        <v>87</v>
      </c>
      <c r="E31" s="3">
        <v>93</v>
      </c>
      <c r="F31" s="3">
        <v>94</v>
      </c>
      <c r="G31" s="3">
        <v>93</v>
      </c>
      <c r="H31" s="3">
        <v>93</v>
      </c>
      <c r="I31" s="3">
        <v>93</v>
      </c>
      <c r="J31" s="3">
        <f t="shared" si="4"/>
        <v>553</v>
      </c>
      <c r="K31" s="3"/>
      <c r="L31" s="3">
        <v>91</v>
      </c>
      <c r="M31" s="3">
        <v>90</v>
      </c>
      <c r="N31" s="3">
        <v>94</v>
      </c>
      <c r="O31" s="3">
        <v>90</v>
      </c>
      <c r="P31" s="3">
        <v>90</v>
      </c>
      <c r="Q31" s="28">
        <v>91</v>
      </c>
      <c r="R31" s="28">
        <f t="shared" si="5"/>
        <v>546</v>
      </c>
      <c r="S31" s="3">
        <f t="shared" si="6"/>
        <v>1099</v>
      </c>
      <c r="T31" s="20"/>
      <c r="U31" s="20"/>
      <c r="V31" s="3"/>
    </row>
    <row r="32" spans="1:22" ht="15.5" x14ac:dyDescent="0.35">
      <c r="A32" s="32" t="s">
        <v>254</v>
      </c>
      <c r="B32" s="32" t="s">
        <v>255</v>
      </c>
      <c r="C32" s="18" t="s">
        <v>253</v>
      </c>
      <c r="D32" s="3">
        <v>87</v>
      </c>
      <c r="E32" s="3">
        <v>93</v>
      </c>
      <c r="F32" s="3">
        <v>89</v>
      </c>
      <c r="G32" s="3">
        <v>93</v>
      </c>
      <c r="H32" s="3">
        <v>88</v>
      </c>
      <c r="I32" s="3">
        <v>91</v>
      </c>
      <c r="J32" s="3">
        <f t="shared" si="4"/>
        <v>541</v>
      </c>
      <c r="K32" s="3"/>
      <c r="L32" s="3">
        <v>95</v>
      </c>
      <c r="M32" s="3">
        <v>93</v>
      </c>
      <c r="N32" s="3">
        <v>94</v>
      </c>
      <c r="O32" s="3">
        <v>94</v>
      </c>
      <c r="P32" s="3">
        <v>92</v>
      </c>
      <c r="Q32" s="28">
        <v>89</v>
      </c>
      <c r="R32" s="28">
        <f t="shared" si="5"/>
        <v>557</v>
      </c>
      <c r="S32" s="3">
        <f t="shared" si="6"/>
        <v>1098</v>
      </c>
      <c r="T32" s="20"/>
      <c r="U32" s="20"/>
      <c r="V32" s="3"/>
    </row>
    <row r="33" spans="1:22" ht="15.5" x14ac:dyDescent="0.35">
      <c r="A33" s="32" t="s">
        <v>128</v>
      </c>
      <c r="B33" s="32" t="s">
        <v>129</v>
      </c>
      <c r="D33" s="3">
        <v>89</v>
      </c>
      <c r="E33" s="3">
        <v>94</v>
      </c>
      <c r="F33" s="3">
        <v>91</v>
      </c>
      <c r="G33" s="3">
        <v>93</v>
      </c>
      <c r="H33" s="3">
        <v>91</v>
      </c>
      <c r="I33" s="3">
        <v>93</v>
      </c>
      <c r="J33" s="3">
        <f t="shared" si="4"/>
        <v>551</v>
      </c>
      <c r="K33" s="3"/>
      <c r="L33" s="3">
        <v>91</v>
      </c>
      <c r="M33" s="3">
        <v>95</v>
      </c>
      <c r="N33" s="3">
        <v>88</v>
      </c>
      <c r="O33" s="3">
        <v>91</v>
      </c>
      <c r="P33" s="3">
        <v>94</v>
      </c>
      <c r="Q33" s="28">
        <v>88</v>
      </c>
      <c r="R33" s="28">
        <f t="shared" si="5"/>
        <v>547</v>
      </c>
      <c r="S33" s="3">
        <f t="shared" si="6"/>
        <v>1098</v>
      </c>
      <c r="T33" s="3"/>
      <c r="U33" s="20"/>
      <c r="V33" s="3"/>
    </row>
    <row r="34" spans="1:22" ht="15.5" x14ac:dyDescent="0.35">
      <c r="A34" s="32" t="s">
        <v>132</v>
      </c>
      <c r="B34" s="32" t="s">
        <v>133</v>
      </c>
      <c r="C34" s="18" t="s">
        <v>253</v>
      </c>
      <c r="D34" s="3">
        <v>93</v>
      </c>
      <c r="E34" s="3">
        <v>94</v>
      </c>
      <c r="F34" s="3">
        <v>95</v>
      </c>
      <c r="G34" s="3">
        <v>92</v>
      </c>
      <c r="H34" s="3">
        <v>88</v>
      </c>
      <c r="I34" s="3">
        <v>94</v>
      </c>
      <c r="J34" s="3">
        <f t="shared" si="4"/>
        <v>556</v>
      </c>
      <c r="K34" s="3"/>
      <c r="L34" s="3">
        <v>92</v>
      </c>
      <c r="M34" s="3">
        <v>89</v>
      </c>
      <c r="N34" s="3">
        <v>90</v>
      </c>
      <c r="O34" s="3">
        <v>89</v>
      </c>
      <c r="P34" s="3">
        <v>88</v>
      </c>
      <c r="Q34" s="28">
        <v>93</v>
      </c>
      <c r="R34" s="28">
        <f t="shared" si="5"/>
        <v>541</v>
      </c>
      <c r="S34" s="3">
        <f t="shared" si="6"/>
        <v>1097</v>
      </c>
      <c r="T34" s="3"/>
      <c r="U34" s="20"/>
      <c r="V34" s="3"/>
    </row>
    <row r="35" spans="1:22" ht="15.5" x14ac:dyDescent="0.35">
      <c r="A35" s="32" t="s">
        <v>142</v>
      </c>
      <c r="B35" s="32" t="s">
        <v>143</v>
      </c>
      <c r="D35" s="3">
        <v>91</v>
      </c>
      <c r="E35" s="3">
        <v>87</v>
      </c>
      <c r="F35" s="3">
        <v>83</v>
      </c>
      <c r="G35" s="3">
        <v>90</v>
      </c>
      <c r="H35" s="3">
        <v>90</v>
      </c>
      <c r="I35" s="3">
        <v>89</v>
      </c>
      <c r="J35" s="3">
        <f t="shared" si="4"/>
        <v>530</v>
      </c>
      <c r="K35" s="3"/>
      <c r="L35" s="3">
        <v>74</v>
      </c>
      <c r="M35" s="3">
        <v>85</v>
      </c>
      <c r="N35" s="3">
        <v>90</v>
      </c>
      <c r="O35" s="3">
        <v>87</v>
      </c>
      <c r="P35" s="3">
        <v>88</v>
      </c>
      <c r="Q35" s="28">
        <v>92</v>
      </c>
      <c r="R35" s="28">
        <f t="shared" si="5"/>
        <v>516</v>
      </c>
      <c r="S35" s="3">
        <f t="shared" si="6"/>
        <v>1046</v>
      </c>
      <c r="T35" s="3"/>
      <c r="U35" s="20"/>
      <c r="V35" s="3"/>
    </row>
    <row r="36" spans="1:22" ht="15.5" x14ac:dyDescent="0.35">
      <c r="A36" s="33" t="s">
        <v>120</v>
      </c>
      <c r="B36" s="32" t="s">
        <v>121</v>
      </c>
      <c r="D36" s="3">
        <v>87</v>
      </c>
      <c r="E36" s="3">
        <v>86</v>
      </c>
      <c r="F36" s="3">
        <v>88</v>
      </c>
      <c r="G36" s="3">
        <v>89</v>
      </c>
      <c r="H36" s="3">
        <v>84</v>
      </c>
      <c r="I36" s="3">
        <v>88</v>
      </c>
      <c r="J36" s="3">
        <f t="shared" si="4"/>
        <v>522</v>
      </c>
      <c r="K36" s="3"/>
      <c r="L36" s="3">
        <v>88</v>
      </c>
      <c r="M36" s="3">
        <v>81</v>
      </c>
      <c r="N36" s="3">
        <v>86</v>
      </c>
      <c r="O36" s="3">
        <v>83</v>
      </c>
      <c r="P36" s="3">
        <v>84</v>
      </c>
      <c r="Q36" s="28">
        <v>79</v>
      </c>
      <c r="R36" s="28">
        <f t="shared" si="5"/>
        <v>501</v>
      </c>
      <c r="S36" s="3">
        <f t="shared" si="6"/>
        <v>1023</v>
      </c>
      <c r="T36" s="20"/>
      <c r="U36" s="20"/>
      <c r="V36" s="3"/>
    </row>
    <row r="37" spans="1:22" ht="15.5" x14ac:dyDescent="0.35">
      <c r="A37" s="2"/>
      <c r="B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28"/>
      <c r="R37" s="28"/>
      <c r="S37" s="3"/>
      <c r="T37" s="3"/>
      <c r="U37" s="20"/>
      <c r="V37" s="3"/>
    </row>
    <row r="38" spans="1:22" ht="15.5" x14ac:dyDescent="0.35">
      <c r="A38" s="2"/>
      <c r="B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28"/>
      <c r="R38" s="28"/>
      <c r="S38" s="3"/>
      <c r="T38" s="3"/>
      <c r="U38" s="20"/>
      <c r="V38" s="3"/>
    </row>
    <row r="39" spans="1:22" ht="15.5" x14ac:dyDescent="0.35">
      <c r="A39" s="2"/>
      <c r="B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28"/>
      <c r="R39" s="28"/>
      <c r="S39" s="3"/>
      <c r="T39" s="3"/>
      <c r="U39" s="20"/>
      <c r="V39" s="3"/>
    </row>
    <row r="40" spans="1:22" ht="15.5" x14ac:dyDescent="0.35">
      <c r="A40" s="2"/>
      <c r="B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28"/>
      <c r="R40" s="28"/>
      <c r="S40" s="3"/>
      <c r="T40" s="3"/>
      <c r="U40" s="20"/>
      <c r="V40" s="3"/>
    </row>
    <row r="41" spans="1:22" ht="15.5" x14ac:dyDescent="0.35">
      <c r="A41" s="2"/>
      <c r="B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28"/>
      <c r="R41" s="28"/>
      <c r="S41" s="3"/>
      <c r="T41" s="3"/>
      <c r="U41" s="20"/>
      <c r="V41" s="3"/>
    </row>
    <row r="42" spans="1:22" ht="15.5" x14ac:dyDescent="0.35">
      <c r="A42" s="2"/>
      <c r="B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28"/>
      <c r="R42" s="28"/>
      <c r="S42" s="3"/>
      <c r="T42" s="3"/>
      <c r="U42" s="20"/>
      <c r="V42" s="3"/>
    </row>
    <row r="43" spans="1:22" ht="15.5" x14ac:dyDescent="0.35">
      <c r="A43" s="2"/>
      <c r="B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28"/>
      <c r="R43" s="28"/>
      <c r="S43" s="3"/>
      <c r="T43" s="3"/>
      <c r="U43" s="3"/>
      <c r="V43" s="3"/>
    </row>
    <row r="44" spans="1:22" ht="15.5" x14ac:dyDescent="0.35">
      <c r="A44" s="2"/>
      <c r="B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28"/>
      <c r="R44" s="28"/>
      <c r="S44" s="3"/>
      <c r="T44" s="3"/>
      <c r="U44" s="3"/>
      <c r="V44" s="3"/>
    </row>
    <row r="45" spans="1:22" ht="17.5" x14ac:dyDescent="0.35">
      <c r="A45" s="30"/>
      <c r="B45" s="30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28"/>
      <c r="R45" s="28"/>
      <c r="S45" s="3"/>
      <c r="T45" s="3"/>
      <c r="U45" s="3"/>
      <c r="V45" s="3"/>
    </row>
    <row r="46" spans="1:22" ht="15.5" x14ac:dyDescent="0.35">
      <c r="A46" s="2"/>
      <c r="B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28"/>
      <c r="R46" s="28"/>
      <c r="S46" s="3"/>
      <c r="T46" s="3"/>
      <c r="U46" s="3"/>
      <c r="V46" s="3"/>
    </row>
    <row r="47" spans="1:22" ht="15.5" x14ac:dyDescent="0.35">
      <c r="A47" s="2"/>
      <c r="B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28"/>
      <c r="R47" s="28"/>
      <c r="S47" s="3"/>
      <c r="T47" s="3"/>
      <c r="U47" s="3"/>
      <c r="V47" s="3"/>
    </row>
    <row r="48" spans="1:22" ht="15.5" x14ac:dyDescent="0.35">
      <c r="A48" s="2"/>
      <c r="B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28"/>
      <c r="R48" s="28"/>
      <c r="S48" s="3"/>
      <c r="T48" s="3"/>
      <c r="U48" s="3"/>
      <c r="V48" s="3"/>
    </row>
    <row r="49" spans="17:18" x14ac:dyDescent="0.25">
      <c r="Q49" s="29"/>
      <c r="R49" s="29"/>
    </row>
    <row r="50" spans="17:18" x14ac:dyDescent="0.25">
      <c r="Q50" s="29"/>
      <c r="R50" s="29"/>
    </row>
    <row r="51" spans="17:18" x14ac:dyDescent="0.25">
      <c r="Q51" s="4"/>
      <c r="R51" s="4"/>
    </row>
  </sheetData>
  <mergeCells count="2">
    <mergeCell ref="A1:AA1"/>
    <mergeCell ref="A2:AA2"/>
  </mergeCells>
  <phoneticPr fontId="0" type="noConversion"/>
  <pageMargins left="0.5" right="0.5" top="1" bottom="1" header="0.5" footer="0.5"/>
  <pageSetup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41"/>
  <sheetViews>
    <sheetView zoomScaleNormal="100" workbookViewId="0">
      <selection sqref="A1:AA1"/>
    </sheetView>
  </sheetViews>
  <sheetFormatPr defaultRowHeight="12.5" x14ac:dyDescent="0.25"/>
  <cols>
    <col min="1" max="1" width="11.6328125" customWidth="1"/>
    <col min="2" max="2" width="11.54296875" customWidth="1"/>
    <col min="3" max="3" width="3.08984375" style="1" customWidth="1"/>
    <col min="4" max="5" width="5.453125" style="1" customWidth="1"/>
    <col min="6" max="6" width="7.08984375" style="1" customWidth="1"/>
    <col min="7" max="8" width="4.6328125" style="1" customWidth="1"/>
    <col min="9" max="9" width="7.08984375" style="1" customWidth="1"/>
    <col min="10" max="10" width="5.36328125" style="1" customWidth="1"/>
    <col min="11" max="11" width="4.453125" style="1" customWidth="1"/>
    <col min="12" max="12" width="7.36328125" style="1" customWidth="1"/>
    <col min="13" max="13" width="7.08984375" style="1" customWidth="1"/>
    <col min="14" max="14" width="3" style="1" customWidth="1"/>
    <col min="15" max="16" width="4.90625" style="1" customWidth="1"/>
    <col min="17" max="17" width="7" style="1" customWidth="1"/>
    <col min="18" max="19" width="4" style="1" customWidth="1"/>
    <col min="20" max="20" width="6.90625" style="1" customWidth="1"/>
    <col min="21" max="21" width="4.08984375" style="1" customWidth="1"/>
    <col min="22" max="22" width="5.36328125" style="1" customWidth="1"/>
    <col min="23" max="23" width="6.54296875" style="1" customWidth="1"/>
    <col min="24" max="24" width="5.36328125" style="1" customWidth="1"/>
    <col min="25" max="25" width="7.54296875" style="1" customWidth="1"/>
    <col min="26" max="26" width="8.453125" style="1" customWidth="1"/>
    <col min="27" max="27" width="9.54296875" style="1" customWidth="1"/>
    <col min="28" max="28" width="9.08984375" style="1" customWidth="1"/>
  </cols>
  <sheetData>
    <row r="1" spans="1:28" ht="24" customHeight="1" x14ac:dyDescent="0.6">
      <c r="A1" s="64" t="s">
        <v>124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28" ht="30" x14ac:dyDescent="0.6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8" ht="15.5" x14ac:dyDescent="0.3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8" ht="15.5" x14ac:dyDescent="0.3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 t="s">
        <v>29</v>
      </c>
      <c r="Y4" s="3"/>
      <c r="Z4" s="3"/>
      <c r="AA4"/>
    </row>
    <row r="5" spans="1:28" ht="15.5" x14ac:dyDescent="0.35">
      <c r="A5" s="66" t="s">
        <v>0</v>
      </c>
      <c r="B5" s="66"/>
      <c r="D5" s="3">
        <v>1</v>
      </c>
      <c r="E5" s="3">
        <v>2</v>
      </c>
      <c r="F5" s="3" t="s">
        <v>3</v>
      </c>
      <c r="G5" s="3">
        <v>3</v>
      </c>
      <c r="H5" s="3">
        <v>4</v>
      </c>
      <c r="I5" s="3" t="s">
        <v>4</v>
      </c>
      <c r="J5" s="3">
        <v>5</v>
      </c>
      <c r="K5" s="3">
        <v>6</v>
      </c>
      <c r="L5" s="3" t="s">
        <v>5</v>
      </c>
      <c r="M5" s="3" t="s">
        <v>20</v>
      </c>
      <c r="N5" s="3"/>
      <c r="O5" s="3">
        <v>1</v>
      </c>
      <c r="P5" s="3">
        <v>2</v>
      </c>
      <c r="Q5" s="3" t="s">
        <v>3</v>
      </c>
      <c r="R5" s="3">
        <v>3</v>
      </c>
      <c r="S5" s="3">
        <v>4</v>
      </c>
      <c r="T5" s="3" t="s">
        <v>4</v>
      </c>
      <c r="U5" s="3">
        <v>5</v>
      </c>
      <c r="V5" s="3">
        <v>6</v>
      </c>
      <c r="W5" s="3" t="s">
        <v>5</v>
      </c>
      <c r="X5" s="3" t="s">
        <v>21</v>
      </c>
      <c r="Y5" s="3" t="s">
        <v>7</v>
      </c>
      <c r="Z5" s="3" t="s">
        <v>30</v>
      </c>
      <c r="AA5" s="3" t="s">
        <v>7</v>
      </c>
    </row>
    <row r="6" spans="1:28" ht="18" x14ac:dyDescent="0.4">
      <c r="A6" s="32" t="s">
        <v>168</v>
      </c>
      <c r="B6" s="32" t="s">
        <v>169</v>
      </c>
      <c r="C6" s="25"/>
      <c r="D6" s="3">
        <v>100</v>
      </c>
      <c r="E6" s="3">
        <v>99</v>
      </c>
      <c r="F6" s="3">
        <f t="shared" ref="F6:F13" si="0">SUM(D6:E6)</f>
        <v>199</v>
      </c>
      <c r="G6" s="3">
        <v>96</v>
      </c>
      <c r="H6" s="3">
        <v>99</v>
      </c>
      <c r="I6" s="3">
        <f t="shared" ref="I6:I13" si="1">SUM(G6:H6)</f>
        <v>195</v>
      </c>
      <c r="J6" s="3">
        <v>98</v>
      </c>
      <c r="K6" s="3">
        <v>99</v>
      </c>
      <c r="L6" s="3">
        <f t="shared" ref="L6:L13" si="2">SUM(J6:K6)</f>
        <v>197</v>
      </c>
      <c r="M6" s="3">
        <f t="shared" ref="M6:M13" si="3">SUM(L6,I6,F6)</f>
        <v>591</v>
      </c>
      <c r="N6" s="3"/>
      <c r="O6" s="3">
        <v>100</v>
      </c>
      <c r="P6" s="3">
        <v>100</v>
      </c>
      <c r="Q6" s="3">
        <f t="shared" ref="Q6:Q13" si="4">SUM(O6:P6)</f>
        <v>200</v>
      </c>
      <c r="R6" s="3">
        <v>99</v>
      </c>
      <c r="S6" s="3">
        <v>95</v>
      </c>
      <c r="T6" s="3">
        <f t="shared" ref="T6:T13" si="5">SUM(R6:S6)</f>
        <v>194</v>
      </c>
      <c r="U6" s="3">
        <v>96</v>
      </c>
      <c r="V6" s="3">
        <v>96</v>
      </c>
      <c r="W6" s="3">
        <f t="shared" ref="W6:W13" si="6">SUM(U6:V6)</f>
        <v>192</v>
      </c>
      <c r="X6" s="3">
        <f t="shared" ref="X6:X13" si="7">SUM(W6,T6,Q6)</f>
        <v>586</v>
      </c>
      <c r="Y6" s="3">
        <f t="shared" ref="Y6:Y13" si="8">M6+X6</f>
        <v>1177</v>
      </c>
      <c r="Z6" s="20">
        <v>98.6</v>
      </c>
      <c r="AA6" s="20">
        <f t="shared" ref="AA6:AA13" si="9">Y6+Z6</f>
        <v>1275.5999999999999</v>
      </c>
      <c r="AB6" s="52" t="s">
        <v>282</v>
      </c>
    </row>
    <row r="7" spans="1:28" ht="18" x14ac:dyDescent="0.4">
      <c r="A7" s="32" t="s">
        <v>78</v>
      </c>
      <c r="B7" s="32" t="s">
        <v>80</v>
      </c>
      <c r="C7" s="3"/>
      <c r="D7" s="3">
        <v>100</v>
      </c>
      <c r="E7" s="3">
        <v>99</v>
      </c>
      <c r="F7" s="3">
        <f t="shared" si="0"/>
        <v>199</v>
      </c>
      <c r="G7" s="3">
        <v>96</v>
      </c>
      <c r="H7" s="3">
        <v>94</v>
      </c>
      <c r="I7" s="3">
        <f t="shared" si="1"/>
        <v>190</v>
      </c>
      <c r="J7" s="3">
        <v>100</v>
      </c>
      <c r="K7" s="3">
        <v>99</v>
      </c>
      <c r="L7" s="3">
        <f t="shared" si="2"/>
        <v>199</v>
      </c>
      <c r="M7" s="3">
        <f t="shared" si="3"/>
        <v>588</v>
      </c>
      <c r="N7" s="3"/>
      <c r="O7" s="3">
        <v>99</v>
      </c>
      <c r="P7" s="3">
        <v>99</v>
      </c>
      <c r="Q7" s="3">
        <f t="shared" si="4"/>
        <v>198</v>
      </c>
      <c r="R7" s="3">
        <v>95</v>
      </c>
      <c r="S7" s="3">
        <v>97</v>
      </c>
      <c r="T7" s="3">
        <f t="shared" si="5"/>
        <v>192</v>
      </c>
      <c r="U7" s="3">
        <v>99</v>
      </c>
      <c r="V7" s="3">
        <v>100</v>
      </c>
      <c r="W7" s="3">
        <f t="shared" si="6"/>
        <v>199</v>
      </c>
      <c r="X7" s="3">
        <f t="shared" si="7"/>
        <v>589</v>
      </c>
      <c r="Y7" s="3">
        <f t="shared" si="8"/>
        <v>1177</v>
      </c>
      <c r="Z7" s="58">
        <v>97</v>
      </c>
      <c r="AA7" s="20">
        <f t="shared" si="9"/>
        <v>1274</v>
      </c>
      <c r="AB7" s="52" t="s">
        <v>283</v>
      </c>
    </row>
    <row r="8" spans="1:28" ht="18" x14ac:dyDescent="0.4">
      <c r="A8" s="32" t="s">
        <v>70</v>
      </c>
      <c r="B8" s="32" t="s">
        <v>71</v>
      </c>
      <c r="C8" s="25"/>
      <c r="D8" s="3">
        <v>100</v>
      </c>
      <c r="E8" s="3">
        <v>98</v>
      </c>
      <c r="F8" s="3">
        <f t="shared" si="0"/>
        <v>198</v>
      </c>
      <c r="G8" s="3">
        <v>98</v>
      </c>
      <c r="H8" s="3">
        <v>98</v>
      </c>
      <c r="I8" s="3">
        <f t="shared" si="1"/>
        <v>196</v>
      </c>
      <c r="J8" s="3">
        <v>97</v>
      </c>
      <c r="K8" s="3">
        <v>97</v>
      </c>
      <c r="L8" s="3">
        <f t="shared" si="2"/>
        <v>194</v>
      </c>
      <c r="M8" s="3">
        <f t="shared" si="3"/>
        <v>588</v>
      </c>
      <c r="N8" s="3"/>
      <c r="O8" s="3">
        <v>98</v>
      </c>
      <c r="P8" s="3">
        <v>98</v>
      </c>
      <c r="Q8" s="3">
        <f t="shared" si="4"/>
        <v>196</v>
      </c>
      <c r="R8" s="3">
        <v>99</v>
      </c>
      <c r="S8" s="3">
        <v>96</v>
      </c>
      <c r="T8" s="3">
        <f t="shared" si="5"/>
        <v>195</v>
      </c>
      <c r="U8" s="3">
        <v>98</v>
      </c>
      <c r="V8" s="3">
        <v>97</v>
      </c>
      <c r="W8" s="3">
        <f t="shared" si="6"/>
        <v>195</v>
      </c>
      <c r="X8" s="3">
        <f t="shared" si="7"/>
        <v>586</v>
      </c>
      <c r="Y8" s="3">
        <f t="shared" si="8"/>
        <v>1174</v>
      </c>
      <c r="Z8" s="20">
        <v>98.6</v>
      </c>
      <c r="AA8" s="20">
        <f t="shared" si="9"/>
        <v>1272.5999999999999</v>
      </c>
      <c r="AB8" s="52" t="s">
        <v>284</v>
      </c>
    </row>
    <row r="9" spans="1:28" ht="15.5" x14ac:dyDescent="0.35">
      <c r="A9" s="32" t="s">
        <v>83</v>
      </c>
      <c r="B9" s="32" t="s">
        <v>84</v>
      </c>
      <c r="C9" s="25"/>
      <c r="D9" s="3">
        <v>99</v>
      </c>
      <c r="E9" s="3">
        <v>100</v>
      </c>
      <c r="F9" s="3">
        <f t="shared" si="0"/>
        <v>199</v>
      </c>
      <c r="G9" s="3">
        <v>98</v>
      </c>
      <c r="H9" s="3">
        <v>97</v>
      </c>
      <c r="I9" s="3">
        <f t="shared" si="1"/>
        <v>195</v>
      </c>
      <c r="J9" s="3">
        <v>97</v>
      </c>
      <c r="K9" s="3">
        <v>95</v>
      </c>
      <c r="L9" s="3">
        <f t="shared" si="2"/>
        <v>192</v>
      </c>
      <c r="M9" s="3">
        <f t="shared" si="3"/>
        <v>586</v>
      </c>
      <c r="N9" s="3"/>
      <c r="O9" s="3">
        <v>98</v>
      </c>
      <c r="P9" s="3">
        <v>99</v>
      </c>
      <c r="Q9" s="3">
        <f t="shared" si="4"/>
        <v>197</v>
      </c>
      <c r="R9" s="3">
        <v>98</v>
      </c>
      <c r="S9" s="3">
        <v>96</v>
      </c>
      <c r="T9" s="3">
        <f t="shared" si="5"/>
        <v>194</v>
      </c>
      <c r="U9" s="3">
        <v>97</v>
      </c>
      <c r="V9" s="3">
        <v>98</v>
      </c>
      <c r="W9" s="3">
        <f t="shared" si="6"/>
        <v>195</v>
      </c>
      <c r="X9" s="3">
        <f t="shared" si="7"/>
        <v>586</v>
      </c>
      <c r="Y9" s="3">
        <f t="shared" si="8"/>
        <v>1172</v>
      </c>
      <c r="Z9" s="20">
        <v>100.1</v>
      </c>
      <c r="AA9" s="20">
        <f t="shared" si="9"/>
        <v>1272.0999999999999</v>
      </c>
    </row>
    <row r="10" spans="1:28" ht="15.5" x14ac:dyDescent="0.35">
      <c r="A10" s="32" t="s">
        <v>62</v>
      </c>
      <c r="B10" s="32" t="s">
        <v>63</v>
      </c>
      <c r="C10" s="25"/>
      <c r="D10" s="3">
        <v>100</v>
      </c>
      <c r="E10" s="3">
        <v>98</v>
      </c>
      <c r="F10" s="3">
        <f t="shared" si="0"/>
        <v>198</v>
      </c>
      <c r="G10" s="3">
        <v>97</v>
      </c>
      <c r="H10" s="3">
        <v>96</v>
      </c>
      <c r="I10" s="3">
        <f t="shared" si="1"/>
        <v>193</v>
      </c>
      <c r="J10" s="3">
        <v>98</v>
      </c>
      <c r="K10" s="3">
        <v>97</v>
      </c>
      <c r="L10" s="3">
        <f t="shared" si="2"/>
        <v>195</v>
      </c>
      <c r="M10" s="3">
        <f t="shared" si="3"/>
        <v>586</v>
      </c>
      <c r="N10" s="3"/>
      <c r="O10" s="3">
        <v>100</v>
      </c>
      <c r="P10" s="3">
        <v>99</v>
      </c>
      <c r="Q10" s="3">
        <f t="shared" si="4"/>
        <v>199</v>
      </c>
      <c r="R10" s="3">
        <v>94</v>
      </c>
      <c r="S10" s="3">
        <v>94</v>
      </c>
      <c r="T10" s="3">
        <f t="shared" si="5"/>
        <v>188</v>
      </c>
      <c r="U10" s="3">
        <v>98</v>
      </c>
      <c r="V10" s="3">
        <v>99</v>
      </c>
      <c r="W10" s="3">
        <f t="shared" si="6"/>
        <v>197</v>
      </c>
      <c r="X10" s="3">
        <f t="shared" si="7"/>
        <v>584</v>
      </c>
      <c r="Y10" s="3">
        <f t="shared" si="8"/>
        <v>1170</v>
      </c>
      <c r="Z10" s="20">
        <v>102</v>
      </c>
      <c r="AA10" s="20">
        <f t="shared" si="9"/>
        <v>1272</v>
      </c>
    </row>
    <row r="11" spans="1:28" ht="15.5" x14ac:dyDescent="0.35">
      <c r="A11" s="33" t="s">
        <v>72</v>
      </c>
      <c r="B11" s="33" t="s">
        <v>73</v>
      </c>
      <c r="C11" s="3"/>
      <c r="D11" s="3">
        <v>99</v>
      </c>
      <c r="E11" s="3">
        <v>99</v>
      </c>
      <c r="F11" s="3">
        <f t="shared" si="0"/>
        <v>198</v>
      </c>
      <c r="G11" s="3">
        <v>94</v>
      </c>
      <c r="H11" s="3">
        <v>96</v>
      </c>
      <c r="I11" s="3">
        <f t="shared" si="1"/>
        <v>190</v>
      </c>
      <c r="J11" s="3">
        <v>94</v>
      </c>
      <c r="K11" s="3">
        <v>97</v>
      </c>
      <c r="L11" s="3">
        <f t="shared" si="2"/>
        <v>191</v>
      </c>
      <c r="M11" s="3">
        <f t="shared" si="3"/>
        <v>579</v>
      </c>
      <c r="N11" s="3"/>
      <c r="O11" s="3">
        <v>100</v>
      </c>
      <c r="P11" s="3">
        <v>99</v>
      </c>
      <c r="Q11" s="3">
        <f t="shared" si="4"/>
        <v>199</v>
      </c>
      <c r="R11" s="3">
        <v>97</v>
      </c>
      <c r="S11" s="3">
        <v>96</v>
      </c>
      <c r="T11" s="3">
        <f t="shared" si="5"/>
        <v>193</v>
      </c>
      <c r="U11" s="3">
        <v>98</v>
      </c>
      <c r="V11" s="3">
        <v>97</v>
      </c>
      <c r="W11" s="3">
        <f t="shared" si="6"/>
        <v>195</v>
      </c>
      <c r="X11" s="3">
        <f t="shared" si="7"/>
        <v>587</v>
      </c>
      <c r="Y11" s="3">
        <f t="shared" si="8"/>
        <v>1166</v>
      </c>
      <c r="Z11" s="3">
        <v>98.8</v>
      </c>
      <c r="AA11" s="20">
        <f t="shared" si="9"/>
        <v>1264.8</v>
      </c>
    </row>
    <row r="12" spans="1:28" ht="15.5" x14ac:dyDescent="0.35">
      <c r="A12" s="32" t="s">
        <v>76</v>
      </c>
      <c r="B12" s="32" t="s">
        <v>77</v>
      </c>
      <c r="C12" s="3"/>
      <c r="D12" s="3">
        <v>99</v>
      </c>
      <c r="E12" s="3">
        <v>99</v>
      </c>
      <c r="F12" s="3">
        <f t="shared" si="0"/>
        <v>198</v>
      </c>
      <c r="G12" s="3">
        <v>96</v>
      </c>
      <c r="H12" s="3">
        <v>93</v>
      </c>
      <c r="I12" s="3">
        <f t="shared" si="1"/>
        <v>189</v>
      </c>
      <c r="J12" s="3">
        <v>96</v>
      </c>
      <c r="K12" s="3">
        <v>98</v>
      </c>
      <c r="L12" s="3">
        <f t="shared" si="2"/>
        <v>194</v>
      </c>
      <c r="M12" s="3">
        <f t="shared" si="3"/>
        <v>581</v>
      </c>
      <c r="N12" s="3"/>
      <c r="O12" s="3">
        <v>98</v>
      </c>
      <c r="P12" s="3">
        <v>95</v>
      </c>
      <c r="Q12" s="3">
        <f t="shared" si="4"/>
        <v>193</v>
      </c>
      <c r="R12" s="3">
        <v>89</v>
      </c>
      <c r="S12" s="3">
        <v>97</v>
      </c>
      <c r="T12" s="3">
        <f t="shared" si="5"/>
        <v>186</v>
      </c>
      <c r="U12" s="3">
        <v>97</v>
      </c>
      <c r="V12" s="3">
        <v>97</v>
      </c>
      <c r="W12" s="3">
        <f t="shared" si="6"/>
        <v>194</v>
      </c>
      <c r="X12" s="3">
        <f t="shared" si="7"/>
        <v>573</v>
      </c>
      <c r="Y12" s="3">
        <f t="shared" si="8"/>
        <v>1154</v>
      </c>
      <c r="Z12" s="20">
        <v>99.7</v>
      </c>
      <c r="AA12" s="20">
        <f t="shared" si="9"/>
        <v>1253.7</v>
      </c>
    </row>
    <row r="13" spans="1:28" ht="15.5" x14ac:dyDescent="0.35">
      <c r="A13" s="33" t="s">
        <v>229</v>
      </c>
      <c r="B13" s="33" t="s">
        <v>225</v>
      </c>
      <c r="C13" s="3"/>
      <c r="D13" s="3">
        <v>98</v>
      </c>
      <c r="E13" s="3">
        <v>100</v>
      </c>
      <c r="F13" s="3">
        <f t="shared" si="0"/>
        <v>198</v>
      </c>
      <c r="G13" s="3">
        <v>96</v>
      </c>
      <c r="H13" s="3">
        <v>91</v>
      </c>
      <c r="I13" s="3">
        <f t="shared" si="1"/>
        <v>187</v>
      </c>
      <c r="J13" s="3">
        <v>94</v>
      </c>
      <c r="K13" s="3">
        <v>95</v>
      </c>
      <c r="L13" s="3">
        <f t="shared" si="2"/>
        <v>189</v>
      </c>
      <c r="M13" s="3">
        <f t="shared" si="3"/>
        <v>574</v>
      </c>
      <c r="N13" s="3"/>
      <c r="O13" s="3">
        <v>100</v>
      </c>
      <c r="P13" s="3">
        <v>98</v>
      </c>
      <c r="Q13" s="3">
        <f t="shared" si="4"/>
        <v>198</v>
      </c>
      <c r="R13" s="3">
        <v>93</v>
      </c>
      <c r="S13" s="3">
        <v>95</v>
      </c>
      <c r="T13" s="3">
        <f t="shared" si="5"/>
        <v>188</v>
      </c>
      <c r="U13" s="3">
        <v>96</v>
      </c>
      <c r="V13" s="3">
        <v>99</v>
      </c>
      <c r="W13" s="3">
        <f t="shared" si="6"/>
        <v>195</v>
      </c>
      <c r="X13" s="3">
        <f t="shared" si="7"/>
        <v>581</v>
      </c>
      <c r="Y13" s="3">
        <f t="shared" si="8"/>
        <v>1155</v>
      </c>
      <c r="Z13" s="20">
        <v>97</v>
      </c>
      <c r="AA13" s="20">
        <f t="shared" si="9"/>
        <v>1252</v>
      </c>
    </row>
    <row r="14" spans="1:28" ht="15.5" x14ac:dyDescent="0.35">
      <c r="A14" s="32"/>
      <c r="B14" s="3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/>
      <c r="AA14" s="20"/>
    </row>
    <row r="15" spans="1:28" ht="15.5" x14ac:dyDescent="0.35">
      <c r="A15" s="32" t="s">
        <v>78</v>
      </c>
      <c r="B15" s="32" t="s">
        <v>79</v>
      </c>
      <c r="C15" s="25"/>
      <c r="D15" s="3">
        <v>99</v>
      </c>
      <c r="E15" s="3">
        <v>100</v>
      </c>
      <c r="F15" s="3">
        <f t="shared" ref="F15:F33" si="10">SUM(D15:E15)</f>
        <v>199</v>
      </c>
      <c r="G15" s="3">
        <v>92</v>
      </c>
      <c r="H15" s="3">
        <v>95</v>
      </c>
      <c r="I15" s="3">
        <f t="shared" ref="I15:I33" si="11">SUM(G15:H15)</f>
        <v>187</v>
      </c>
      <c r="J15" s="3">
        <v>95</v>
      </c>
      <c r="K15" s="3">
        <v>97</v>
      </c>
      <c r="L15" s="3">
        <f t="shared" ref="L15:L33" si="12">SUM(J15:K15)</f>
        <v>192</v>
      </c>
      <c r="M15" s="3">
        <f t="shared" ref="M15:M33" si="13">SUM(L15,I15,F15)</f>
        <v>578</v>
      </c>
      <c r="N15" s="3"/>
      <c r="O15" s="3">
        <v>98</v>
      </c>
      <c r="P15" s="3">
        <v>100</v>
      </c>
      <c r="Q15" s="3">
        <f t="shared" ref="Q15:Q33" si="14">SUM(O15:P15)</f>
        <v>198</v>
      </c>
      <c r="R15" s="3">
        <v>93</v>
      </c>
      <c r="S15" s="3">
        <v>96</v>
      </c>
      <c r="T15" s="3">
        <f t="shared" ref="T15:T33" si="15">SUM(R15:S15)</f>
        <v>189</v>
      </c>
      <c r="U15" s="3">
        <v>96</v>
      </c>
      <c r="V15" s="3">
        <v>93</v>
      </c>
      <c r="W15" s="3">
        <f t="shared" ref="W15:W33" si="16">SUM(U15:V15)</f>
        <v>189</v>
      </c>
      <c r="X15" s="3">
        <f t="shared" ref="X15:X33" si="17">SUM(W15,T15,Q15)</f>
        <v>576</v>
      </c>
      <c r="Y15" s="3">
        <f t="shared" ref="Y15:Y33" si="18">M15+X15</f>
        <v>1154</v>
      </c>
      <c r="Z15" s="20"/>
      <c r="AA15" s="20"/>
    </row>
    <row r="16" spans="1:28" ht="15.5" x14ac:dyDescent="0.35">
      <c r="A16" s="32" t="s">
        <v>64</v>
      </c>
      <c r="B16" s="32" t="s">
        <v>65</v>
      </c>
      <c r="C16" s="25" t="s">
        <v>253</v>
      </c>
      <c r="D16" s="3">
        <v>99</v>
      </c>
      <c r="E16" s="3">
        <v>99</v>
      </c>
      <c r="F16" s="3">
        <f t="shared" si="10"/>
        <v>198</v>
      </c>
      <c r="G16" s="3">
        <v>96</v>
      </c>
      <c r="H16" s="3">
        <v>93</v>
      </c>
      <c r="I16" s="3">
        <f t="shared" si="11"/>
        <v>189</v>
      </c>
      <c r="J16" s="3">
        <v>96</v>
      </c>
      <c r="K16" s="3">
        <v>97</v>
      </c>
      <c r="L16" s="3">
        <f t="shared" si="12"/>
        <v>193</v>
      </c>
      <c r="M16" s="3">
        <f t="shared" si="13"/>
        <v>580</v>
      </c>
      <c r="N16" s="3"/>
      <c r="O16" s="3">
        <v>98</v>
      </c>
      <c r="P16" s="3">
        <v>97</v>
      </c>
      <c r="Q16" s="3">
        <f t="shared" si="14"/>
        <v>195</v>
      </c>
      <c r="R16" s="3">
        <v>91</v>
      </c>
      <c r="S16" s="3">
        <v>95</v>
      </c>
      <c r="T16" s="3">
        <f t="shared" si="15"/>
        <v>186</v>
      </c>
      <c r="U16" s="3">
        <v>99</v>
      </c>
      <c r="V16" s="3">
        <v>94</v>
      </c>
      <c r="W16" s="3">
        <f t="shared" si="16"/>
        <v>193</v>
      </c>
      <c r="X16" s="3">
        <f t="shared" si="17"/>
        <v>574</v>
      </c>
      <c r="Y16" s="3">
        <f t="shared" si="18"/>
        <v>1154</v>
      </c>
      <c r="Z16" s="20"/>
      <c r="AA16" s="20"/>
    </row>
    <row r="17" spans="1:28" ht="15.5" x14ac:dyDescent="0.35">
      <c r="A17" s="32" t="s">
        <v>157</v>
      </c>
      <c r="B17" s="32" t="s">
        <v>158</v>
      </c>
      <c r="C17" s="25" t="s">
        <v>253</v>
      </c>
      <c r="D17" s="3">
        <v>100</v>
      </c>
      <c r="E17" s="3">
        <v>98</v>
      </c>
      <c r="F17" s="3">
        <f t="shared" si="10"/>
        <v>198</v>
      </c>
      <c r="G17" s="3">
        <v>96</v>
      </c>
      <c r="H17" s="3">
        <v>95</v>
      </c>
      <c r="I17" s="3">
        <f t="shared" si="11"/>
        <v>191</v>
      </c>
      <c r="J17" s="3">
        <v>96</v>
      </c>
      <c r="K17" s="3">
        <v>94</v>
      </c>
      <c r="L17" s="3">
        <f t="shared" si="12"/>
        <v>190</v>
      </c>
      <c r="M17" s="3">
        <f t="shared" si="13"/>
        <v>579</v>
      </c>
      <c r="N17" s="3"/>
      <c r="O17" s="3">
        <v>98</v>
      </c>
      <c r="P17" s="3">
        <v>98</v>
      </c>
      <c r="Q17" s="3">
        <f t="shared" si="14"/>
        <v>196</v>
      </c>
      <c r="R17" s="3">
        <v>95</v>
      </c>
      <c r="S17" s="3">
        <v>95</v>
      </c>
      <c r="T17" s="3">
        <f t="shared" si="15"/>
        <v>190</v>
      </c>
      <c r="U17" s="3">
        <v>95</v>
      </c>
      <c r="V17" s="3">
        <v>93</v>
      </c>
      <c r="W17" s="3">
        <f t="shared" si="16"/>
        <v>188</v>
      </c>
      <c r="X17" s="3">
        <f t="shared" si="17"/>
        <v>574</v>
      </c>
      <c r="Y17" s="3">
        <f t="shared" si="18"/>
        <v>1153</v>
      </c>
      <c r="Z17" s="20"/>
      <c r="AA17" s="20"/>
    </row>
    <row r="18" spans="1:28" ht="15.5" x14ac:dyDescent="0.35">
      <c r="A18" s="32" t="s">
        <v>85</v>
      </c>
      <c r="B18" s="32" t="s">
        <v>86</v>
      </c>
      <c r="C18" s="25"/>
      <c r="D18" s="3">
        <v>99</v>
      </c>
      <c r="E18" s="3">
        <v>99</v>
      </c>
      <c r="F18" s="3">
        <f t="shared" si="10"/>
        <v>198</v>
      </c>
      <c r="G18" s="3">
        <v>96</v>
      </c>
      <c r="H18" s="3">
        <v>93</v>
      </c>
      <c r="I18" s="3">
        <f t="shared" si="11"/>
        <v>189</v>
      </c>
      <c r="J18" s="3">
        <v>95</v>
      </c>
      <c r="K18" s="3">
        <v>99</v>
      </c>
      <c r="L18" s="3">
        <f t="shared" si="12"/>
        <v>194</v>
      </c>
      <c r="M18" s="3">
        <f t="shared" si="13"/>
        <v>581</v>
      </c>
      <c r="N18" s="3"/>
      <c r="O18" s="3">
        <v>99</v>
      </c>
      <c r="P18" s="3">
        <v>100</v>
      </c>
      <c r="Q18" s="3">
        <f t="shared" si="14"/>
        <v>199</v>
      </c>
      <c r="R18" s="3">
        <v>90</v>
      </c>
      <c r="S18" s="3">
        <v>91</v>
      </c>
      <c r="T18" s="3">
        <f t="shared" si="15"/>
        <v>181</v>
      </c>
      <c r="U18" s="3">
        <v>97</v>
      </c>
      <c r="V18" s="3">
        <v>95</v>
      </c>
      <c r="W18" s="3">
        <f t="shared" si="16"/>
        <v>192</v>
      </c>
      <c r="X18" s="3">
        <f t="shared" si="17"/>
        <v>572</v>
      </c>
      <c r="Y18" s="3">
        <f t="shared" si="18"/>
        <v>1153</v>
      </c>
      <c r="Z18" s="20"/>
      <c r="AA18" s="20"/>
    </row>
    <row r="19" spans="1:28" ht="15.5" x14ac:dyDescent="0.35">
      <c r="A19" s="32" t="s">
        <v>99</v>
      </c>
      <c r="B19" s="32" t="s">
        <v>100</v>
      </c>
      <c r="C19" s="25"/>
      <c r="D19" s="3">
        <v>99</v>
      </c>
      <c r="E19" s="3">
        <v>100</v>
      </c>
      <c r="F19" s="3">
        <f t="shared" si="10"/>
        <v>199</v>
      </c>
      <c r="G19" s="3">
        <v>98</v>
      </c>
      <c r="H19" s="3">
        <v>93</v>
      </c>
      <c r="I19" s="3">
        <f t="shared" si="11"/>
        <v>191</v>
      </c>
      <c r="J19" s="3">
        <v>95</v>
      </c>
      <c r="K19" s="3">
        <v>92</v>
      </c>
      <c r="L19" s="3">
        <f t="shared" si="12"/>
        <v>187</v>
      </c>
      <c r="M19" s="3">
        <f t="shared" si="13"/>
        <v>577</v>
      </c>
      <c r="N19" s="3"/>
      <c r="O19" s="3">
        <v>100</v>
      </c>
      <c r="P19" s="3">
        <v>98</v>
      </c>
      <c r="Q19" s="3">
        <f t="shared" si="14"/>
        <v>198</v>
      </c>
      <c r="R19" s="3">
        <v>92</v>
      </c>
      <c r="S19" s="3">
        <v>95</v>
      </c>
      <c r="T19" s="3">
        <f t="shared" si="15"/>
        <v>187</v>
      </c>
      <c r="U19" s="3">
        <v>94</v>
      </c>
      <c r="V19" s="3">
        <v>95</v>
      </c>
      <c r="W19" s="3">
        <f t="shared" si="16"/>
        <v>189</v>
      </c>
      <c r="X19" s="3">
        <f t="shared" si="17"/>
        <v>574</v>
      </c>
      <c r="Y19" s="3">
        <f t="shared" si="18"/>
        <v>1151</v>
      </c>
      <c r="Z19" s="20"/>
      <c r="AA19" s="20"/>
    </row>
    <row r="20" spans="1:28" ht="15.5" x14ac:dyDescent="0.35">
      <c r="A20" s="32" t="s">
        <v>97</v>
      </c>
      <c r="B20" s="32" t="s">
        <v>98</v>
      </c>
      <c r="C20" s="25" t="s">
        <v>253</v>
      </c>
      <c r="D20" s="3">
        <v>98</v>
      </c>
      <c r="E20" s="3">
        <v>99</v>
      </c>
      <c r="F20" s="3">
        <f t="shared" si="10"/>
        <v>197</v>
      </c>
      <c r="G20" s="3">
        <v>90</v>
      </c>
      <c r="H20" s="3">
        <v>92</v>
      </c>
      <c r="I20" s="3">
        <f t="shared" si="11"/>
        <v>182</v>
      </c>
      <c r="J20" s="3">
        <v>95</v>
      </c>
      <c r="K20" s="3">
        <v>93</v>
      </c>
      <c r="L20" s="3">
        <f t="shared" si="12"/>
        <v>188</v>
      </c>
      <c r="M20" s="3">
        <f t="shared" si="13"/>
        <v>567</v>
      </c>
      <c r="N20" s="3"/>
      <c r="O20" s="3">
        <v>100</v>
      </c>
      <c r="P20" s="3">
        <v>99</v>
      </c>
      <c r="Q20" s="3">
        <f t="shared" si="14"/>
        <v>199</v>
      </c>
      <c r="R20" s="3">
        <v>93</v>
      </c>
      <c r="S20" s="3">
        <v>94</v>
      </c>
      <c r="T20" s="3">
        <f t="shared" si="15"/>
        <v>187</v>
      </c>
      <c r="U20" s="3">
        <v>94</v>
      </c>
      <c r="V20" s="3">
        <v>99</v>
      </c>
      <c r="W20" s="3">
        <f t="shared" si="16"/>
        <v>193</v>
      </c>
      <c r="X20" s="3">
        <f t="shared" si="17"/>
        <v>579</v>
      </c>
      <c r="Y20" s="3">
        <f t="shared" si="18"/>
        <v>1146</v>
      </c>
      <c r="Z20" s="20"/>
      <c r="AA20" s="20"/>
    </row>
    <row r="21" spans="1:28" ht="15.5" x14ac:dyDescent="0.35">
      <c r="A21" s="33" t="s">
        <v>97</v>
      </c>
      <c r="B21" s="33" t="s">
        <v>122</v>
      </c>
      <c r="C21" s="25" t="s">
        <v>253</v>
      </c>
      <c r="D21" s="3">
        <v>97</v>
      </c>
      <c r="E21" s="3">
        <v>97</v>
      </c>
      <c r="F21" s="3">
        <f t="shared" si="10"/>
        <v>194</v>
      </c>
      <c r="G21" s="3">
        <v>89</v>
      </c>
      <c r="H21" s="3">
        <v>98</v>
      </c>
      <c r="I21" s="3">
        <f t="shared" si="11"/>
        <v>187</v>
      </c>
      <c r="J21" s="3">
        <v>92</v>
      </c>
      <c r="K21" s="3">
        <v>95</v>
      </c>
      <c r="L21" s="3">
        <f t="shared" si="12"/>
        <v>187</v>
      </c>
      <c r="M21" s="3">
        <f t="shared" si="13"/>
        <v>568</v>
      </c>
      <c r="N21" s="3"/>
      <c r="O21" s="3">
        <v>98</v>
      </c>
      <c r="P21" s="3">
        <v>99</v>
      </c>
      <c r="Q21" s="3">
        <f t="shared" si="14"/>
        <v>197</v>
      </c>
      <c r="R21" s="3">
        <v>97</v>
      </c>
      <c r="S21" s="3">
        <v>92</v>
      </c>
      <c r="T21" s="3">
        <f t="shared" si="15"/>
        <v>189</v>
      </c>
      <c r="U21" s="3">
        <v>95</v>
      </c>
      <c r="V21" s="3">
        <v>90</v>
      </c>
      <c r="W21" s="3">
        <f t="shared" si="16"/>
        <v>185</v>
      </c>
      <c r="X21" s="3">
        <f t="shared" si="17"/>
        <v>571</v>
      </c>
      <c r="Y21" s="3">
        <f t="shared" si="18"/>
        <v>1139</v>
      </c>
      <c r="Z21" s="20"/>
      <c r="AA21" s="20"/>
      <c r="AB21" s="21"/>
    </row>
    <row r="22" spans="1:28" ht="15.5" x14ac:dyDescent="0.35">
      <c r="A22" s="32" t="s">
        <v>95</v>
      </c>
      <c r="B22" s="32" t="s">
        <v>96</v>
      </c>
      <c r="C22" s="25"/>
      <c r="D22" s="3">
        <v>98</v>
      </c>
      <c r="E22" s="3">
        <v>99</v>
      </c>
      <c r="F22" s="3">
        <f t="shared" si="10"/>
        <v>197</v>
      </c>
      <c r="G22" s="3">
        <v>91</v>
      </c>
      <c r="H22" s="3">
        <v>88</v>
      </c>
      <c r="I22" s="3">
        <f t="shared" si="11"/>
        <v>179</v>
      </c>
      <c r="J22" s="3">
        <v>96</v>
      </c>
      <c r="K22" s="3">
        <v>96</v>
      </c>
      <c r="L22" s="3">
        <f t="shared" si="12"/>
        <v>192</v>
      </c>
      <c r="M22" s="3">
        <f t="shared" si="13"/>
        <v>568</v>
      </c>
      <c r="N22" s="3"/>
      <c r="O22" s="3">
        <v>97</v>
      </c>
      <c r="P22" s="3">
        <v>96</v>
      </c>
      <c r="Q22" s="3">
        <f t="shared" si="14"/>
        <v>193</v>
      </c>
      <c r="R22" s="3">
        <v>93</v>
      </c>
      <c r="S22" s="3">
        <v>95</v>
      </c>
      <c r="T22" s="3">
        <f t="shared" si="15"/>
        <v>188</v>
      </c>
      <c r="U22" s="3">
        <v>92</v>
      </c>
      <c r="V22" s="3">
        <v>96</v>
      </c>
      <c r="W22" s="3">
        <f t="shared" si="16"/>
        <v>188</v>
      </c>
      <c r="X22" s="3">
        <f t="shared" si="17"/>
        <v>569</v>
      </c>
      <c r="Y22" s="3">
        <f t="shared" si="18"/>
        <v>1137</v>
      </c>
      <c r="Z22" s="20"/>
      <c r="AA22" s="20"/>
      <c r="AB22" s="4"/>
    </row>
    <row r="23" spans="1:28" ht="15.5" x14ac:dyDescent="0.35">
      <c r="A23" s="33" t="s">
        <v>81</v>
      </c>
      <c r="B23" s="34" t="s">
        <v>82</v>
      </c>
      <c r="C23" s="25"/>
      <c r="D23" s="3">
        <v>93</v>
      </c>
      <c r="E23" s="3">
        <v>99</v>
      </c>
      <c r="F23" s="3">
        <f t="shared" si="10"/>
        <v>192</v>
      </c>
      <c r="G23" s="3">
        <v>96</v>
      </c>
      <c r="H23" s="3">
        <v>97</v>
      </c>
      <c r="I23" s="3">
        <f t="shared" si="11"/>
        <v>193</v>
      </c>
      <c r="J23" s="3">
        <v>96</v>
      </c>
      <c r="K23" s="3">
        <v>94</v>
      </c>
      <c r="L23" s="3">
        <f t="shared" si="12"/>
        <v>190</v>
      </c>
      <c r="M23" s="3">
        <f t="shared" si="13"/>
        <v>575</v>
      </c>
      <c r="N23" s="3"/>
      <c r="O23" s="3">
        <v>97</v>
      </c>
      <c r="P23" s="3">
        <v>95</v>
      </c>
      <c r="Q23" s="3">
        <f t="shared" si="14"/>
        <v>192</v>
      </c>
      <c r="R23" s="3">
        <v>95</v>
      </c>
      <c r="S23" s="3">
        <v>90</v>
      </c>
      <c r="T23" s="3">
        <f t="shared" si="15"/>
        <v>185</v>
      </c>
      <c r="U23" s="3">
        <v>92</v>
      </c>
      <c r="V23" s="3">
        <v>91</v>
      </c>
      <c r="W23" s="3">
        <f t="shared" si="16"/>
        <v>183</v>
      </c>
      <c r="X23" s="3">
        <f t="shared" si="17"/>
        <v>560</v>
      </c>
      <c r="Y23" s="3">
        <f t="shared" si="18"/>
        <v>1135</v>
      </c>
      <c r="Z23" s="20"/>
      <c r="AA23" s="20"/>
      <c r="AB23" s="21"/>
    </row>
    <row r="24" spans="1:28" ht="15.5" x14ac:dyDescent="0.35">
      <c r="A24" s="32" t="s">
        <v>66</v>
      </c>
      <c r="B24" s="32" t="s">
        <v>67</v>
      </c>
      <c r="C24" s="25" t="s">
        <v>253</v>
      </c>
      <c r="D24" s="3">
        <v>98</v>
      </c>
      <c r="E24" s="3">
        <v>99</v>
      </c>
      <c r="F24" s="3">
        <f t="shared" si="10"/>
        <v>197</v>
      </c>
      <c r="G24" s="3">
        <v>88</v>
      </c>
      <c r="H24" s="3">
        <v>91</v>
      </c>
      <c r="I24" s="3">
        <f t="shared" si="11"/>
        <v>179</v>
      </c>
      <c r="J24" s="3">
        <v>92</v>
      </c>
      <c r="K24" s="3">
        <v>95</v>
      </c>
      <c r="L24" s="3">
        <f t="shared" si="12"/>
        <v>187</v>
      </c>
      <c r="M24" s="3">
        <f t="shared" si="13"/>
        <v>563</v>
      </c>
      <c r="N24" s="3"/>
      <c r="O24" s="3">
        <v>98</v>
      </c>
      <c r="P24" s="3">
        <v>97</v>
      </c>
      <c r="Q24" s="3">
        <f t="shared" si="14"/>
        <v>195</v>
      </c>
      <c r="R24" s="3">
        <v>90</v>
      </c>
      <c r="S24" s="3">
        <v>94</v>
      </c>
      <c r="T24" s="3">
        <f t="shared" si="15"/>
        <v>184</v>
      </c>
      <c r="U24" s="3">
        <v>94</v>
      </c>
      <c r="V24" s="3">
        <v>95</v>
      </c>
      <c r="W24" s="3">
        <f t="shared" si="16"/>
        <v>189</v>
      </c>
      <c r="X24" s="3">
        <f t="shared" si="17"/>
        <v>568</v>
      </c>
      <c r="Y24" s="3">
        <f t="shared" si="18"/>
        <v>1131</v>
      </c>
      <c r="Z24" s="20"/>
      <c r="AA24" s="20"/>
      <c r="AB24" s="21"/>
    </row>
    <row r="25" spans="1:28" ht="15.5" x14ac:dyDescent="0.35">
      <c r="A25" s="32" t="s">
        <v>170</v>
      </c>
      <c r="B25" s="32" t="s">
        <v>171</v>
      </c>
      <c r="C25" s="25"/>
      <c r="D25" s="3">
        <v>100</v>
      </c>
      <c r="E25" s="3">
        <v>100</v>
      </c>
      <c r="F25" s="3">
        <f t="shared" si="10"/>
        <v>200</v>
      </c>
      <c r="G25" s="3">
        <v>90</v>
      </c>
      <c r="H25" s="3">
        <v>91</v>
      </c>
      <c r="I25" s="3">
        <f t="shared" si="11"/>
        <v>181</v>
      </c>
      <c r="J25" s="3">
        <v>94</v>
      </c>
      <c r="K25" s="3">
        <v>94</v>
      </c>
      <c r="L25" s="3">
        <f t="shared" si="12"/>
        <v>188</v>
      </c>
      <c r="M25" s="3">
        <f t="shared" si="13"/>
        <v>569</v>
      </c>
      <c r="N25" s="3"/>
      <c r="O25" s="3">
        <v>96</v>
      </c>
      <c r="P25" s="3">
        <v>100</v>
      </c>
      <c r="Q25" s="3">
        <f t="shared" si="14"/>
        <v>196</v>
      </c>
      <c r="R25" s="3">
        <v>87</v>
      </c>
      <c r="S25" s="3">
        <v>90</v>
      </c>
      <c r="T25" s="3">
        <f t="shared" si="15"/>
        <v>177</v>
      </c>
      <c r="U25" s="3">
        <v>92</v>
      </c>
      <c r="V25" s="3">
        <v>91</v>
      </c>
      <c r="W25" s="3">
        <f t="shared" si="16"/>
        <v>183</v>
      </c>
      <c r="X25" s="3">
        <f t="shared" si="17"/>
        <v>556</v>
      </c>
      <c r="Y25" s="3">
        <f t="shared" si="18"/>
        <v>1125</v>
      </c>
      <c r="Z25" s="20"/>
      <c r="AA25" s="20"/>
      <c r="AB25" s="4"/>
    </row>
    <row r="26" spans="1:28" ht="15.5" x14ac:dyDescent="0.35">
      <c r="A26" s="33" t="s">
        <v>68</v>
      </c>
      <c r="B26" s="33" t="s">
        <v>69</v>
      </c>
      <c r="C26" s="25" t="s">
        <v>253</v>
      </c>
      <c r="D26" s="3">
        <v>93</v>
      </c>
      <c r="E26" s="3">
        <v>95</v>
      </c>
      <c r="F26" s="3">
        <f t="shared" si="10"/>
        <v>188</v>
      </c>
      <c r="G26" s="3">
        <v>97</v>
      </c>
      <c r="H26" s="3">
        <v>94</v>
      </c>
      <c r="I26" s="3">
        <f t="shared" si="11"/>
        <v>191</v>
      </c>
      <c r="J26" s="3">
        <v>93</v>
      </c>
      <c r="K26" s="3">
        <v>90</v>
      </c>
      <c r="L26" s="3">
        <f t="shared" si="12"/>
        <v>183</v>
      </c>
      <c r="M26" s="3">
        <f t="shared" si="13"/>
        <v>562</v>
      </c>
      <c r="N26" s="3"/>
      <c r="O26" s="3">
        <v>96</v>
      </c>
      <c r="P26" s="3">
        <v>93</v>
      </c>
      <c r="Q26" s="3">
        <f t="shared" si="14"/>
        <v>189</v>
      </c>
      <c r="R26" s="3">
        <v>87</v>
      </c>
      <c r="S26" s="3">
        <v>90</v>
      </c>
      <c r="T26" s="3">
        <f t="shared" si="15"/>
        <v>177</v>
      </c>
      <c r="U26" s="3">
        <v>90</v>
      </c>
      <c r="V26" s="3">
        <v>91</v>
      </c>
      <c r="W26" s="3">
        <f t="shared" si="16"/>
        <v>181</v>
      </c>
      <c r="X26" s="3">
        <f t="shared" si="17"/>
        <v>547</v>
      </c>
      <c r="Y26" s="3">
        <f t="shared" si="18"/>
        <v>1109</v>
      </c>
      <c r="Z26" s="20"/>
      <c r="AA26" s="20"/>
      <c r="AB26" s="21"/>
    </row>
    <row r="27" spans="1:28" ht="15.5" x14ac:dyDescent="0.35">
      <c r="A27" s="32" t="s">
        <v>166</v>
      </c>
      <c r="B27" s="32" t="s">
        <v>167</v>
      </c>
      <c r="C27" s="25"/>
      <c r="D27" s="3">
        <v>98</v>
      </c>
      <c r="E27" s="3">
        <v>100</v>
      </c>
      <c r="F27" s="3">
        <f t="shared" si="10"/>
        <v>198</v>
      </c>
      <c r="G27" s="3">
        <v>89</v>
      </c>
      <c r="H27" s="3">
        <v>88</v>
      </c>
      <c r="I27" s="3">
        <f t="shared" si="11"/>
        <v>177</v>
      </c>
      <c r="J27" s="3">
        <v>93</v>
      </c>
      <c r="K27" s="3">
        <v>95</v>
      </c>
      <c r="L27" s="3">
        <f t="shared" si="12"/>
        <v>188</v>
      </c>
      <c r="M27" s="3">
        <f t="shared" si="13"/>
        <v>563</v>
      </c>
      <c r="N27" s="3"/>
      <c r="O27" s="3">
        <v>94</v>
      </c>
      <c r="P27" s="3">
        <v>97</v>
      </c>
      <c r="Q27" s="3">
        <f t="shared" si="14"/>
        <v>191</v>
      </c>
      <c r="R27" s="3">
        <v>74</v>
      </c>
      <c r="S27" s="3">
        <v>93</v>
      </c>
      <c r="T27" s="3">
        <f t="shared" si="15"/>
        <v>167</v>
      </c>
      <c r="U27" s="3">
        <v>94</v>
      </c>
      <c r="V27" s="3">
        <v>93</v>
      </c>
      <c r="W27" s="3">
        <f t="shared" si="16"/>
        <v>187</v>
      </c>
      <c r="X27" s="3">
        <f t="shared" si="17"/>
        <v>545</v>
      </c>
      <c r="Y27" s="3">
        <f t="shared" si="18"/>
        <v>1108</v>
      </c>
      <c r="Z27" s="20"/>
      <c r="AA27" s="20"/>
      <c r="AB27" s="21"/>
    </row>
    <row r="28" spans="1:28" ht="15.5" x14ac:dyDescent="0.35">
      <c r="A28" s="32" t="s">
        <v>91</v>
      </c>
      <c r="B28" s="32" t="s">
        <v>92</v>
      </c>
      <c r="C28" s="24" t="s">
        <v>253</v>
      </c>
      <c r="D28" s="3">
        <v>99</v>
      </c>
      <c r="E28" s="3">
        <v>99</v>
      </c>
      <c r="F28" s="3">
        <f t="shared" si="10"/>
        <v>198</v>
      </c>
      <c r="G28" s="3">
        <v>88</v>
      </c>
      <c r="H28" s="3">
        <v>84</v>
      </c>
      <c r="I28" s="3">
        <f t="shared" si="11"/>
        <v>172</v>
      </c>
      <c r="J28" s="3">
        <v>89</v>
      </c>
      <c r="K28" s="3">
        <v>90</v>
      </c>
      <c r="L28" s="3">
        <f t="shared" si="12"/>
        <v>179</v>
      </c>
      <c r="M28" s="3">
        <f t="shared" si="13"/>
        <v>549</v>
      </c>
      <c r="N28" s="3"/>
      <c r="O28" s="3">
        <v>95</v>
      </c>
      <c r="P28" s="3">
        <v>96</v>
      </c>
      <c r="Q28" s="3">
        <f t="shared" si="14"/>
        <v>191</v>
      </c>
      <c r="R28" s="3">
        <v>91</v>
      </c>
      <c r="S28" s="3">
        <v>94</v>
      </c>
      <c r="T28" s="3">
        <f t="shared" si="15"/>
        <v>185</v>
      </c>
      <c r="U28" s="3">
        <v>89</v>
      </c>
      <c r="V28" s="3">
        <v>91</v>
      </c>
      <c r="W28" s="3">
        <f t="shared" si="16"/>
        <v>180</v>
      </c>
      <c r="X28" s="3">
        <f t="shared" si="17"/>
        <v>556</v>
      </c>
      <c r="Y28" s="3">
        <f t="shared" si="18"/>
        <v>1105</v>
      </c>
      <c r="Z28" s="20"/>
      <c r="AA28" s="20"/>
      <c r="AB28" s="21"/>
    </row>
    <row r="29" spans="1:28" ht="15.5" x14ac:dyDescent="0.35">
      <c r="A29" s="32" t="s">
        <v>160</v>
      </c>
      <c r="B29" s="32" t="s">
        <v>161</v>
      </c>
      <c r="C29" s="25" t="s">
        <v>253</v>
      </c>
      <c r="D29" s="3">
        <v>98</v>
      </c>
      <c r="E29" s="3">
        <v>96</v>
      </c>
      <c r="F29" s="3">
        <f t="shared" si="10"/>
        <v>194</v>
      </c>
      <c r="G29" s="3">
        <v>84</v>
      </c>
      <c r="H29" s="3">
        <v>87</v>
      </c>
      <c r="I29" s="3">
        <f t="shared" si="11"/>
        <v>171</v>
      </c>
      <c r="J29" s="3">
        <v>85</v>
      </c>
      <c r="K29" s="3">
        <v>91</v>
      </c>
      <c r="L29" s="3">
        <f t="shared" si="12"/>
        <v>176</v>
      </c>
      <c r="M29" s="3">
        <f t="shared" si="13"/>
        <v>541</v>
      </c>
      <c r="N29" s="3"/>
      <c r="O29" s="3">
        <v>93</v>
      </c>
      <c r="P29" s="3">
        <v>89</v>
      </c>
      <c r="Q29" s="3">
        <f t="shared" si="14"/>
        <v>182</v>
      </c>
      <c r="R29" s="3">
        <v>89</v>
      </c>
      <c r="S29" s="3">
        <v>89</v>
      </c>
      <c r="T29" s="3">
        <f t="shared" si="15"/>
        <v>178</v>
      </c>
      <c r="U29" s="3">
        <v>91</v>
      </c>
      <c r="V29" s="3">
        <v>91</v>
      </c>
      <c r="W29" s="3">
        <f t="shared" si="16"/>
        <v>182</v>
      </c>
      <c r="X29" s="3">
        <f t="shared" si="17"/>
        <v>542</v>
      </c>
      <c r="Y29" s="3">
        <f t="shared" si="18"/>
        <v>1083</v>
      </c>
      <c r="Z29" s="20"/>
      <c r="AA29" s="20"/>
      <c r="AB29" s="21"/>
    </row>
    <row r="30" spans="1:28" ht="15.5" x14ac:dyDescent="0.35">
      <c r="A30" s="32" t="s">
        <v>93</v>
      </c>
      <c r="B30" s="32" t="s">
        <v>94</v>
      </c>
      <c r="C30" s="25" t="s">
        <v>253</v>
      </c>
      <c r="D30" s="3">
        <v>92</v>
      </c>
      <c r="E30" s="3">
        <v>98</v>
      </c>
      <c r="F30" s="3">
        <f t="shared" si="10"/>
        <v>190</v>
      </c>
      <c r="G30" s="3">
        <v>84</v>
      </c>
      <c r="H30" s="3">
        <v>84</v>
      </c>
      <c r="I30" s="3">
        <f t="shared" si="11"/>
        <v>168</v>
      </c>
      <c r="J30" s="3">
        <v>86</v>
      </c>
      <c r="K30" s="3">
        <v>84</v>
      </c>
      <c r="L30" s="3">
        <f t="shared" si="12"/>
        <v>170</v>
      </c>
      <c r="M30" s="3">
        <f t="shared" si="13"/>
        <v>528</v>
      </c>
      <c r="N30" s="3"/>
      <c r="O30" s="3">
        <v>99</v>
      </c>
      <c r="P30" s="3">
        <v>90</v>
      </c>
      <c r="Q30" s="3">
        <f t="shared" si="14"/>
        <v>189</v>
      </c>
      <c r="R30" s="3">
        <v>89</v>
      </c>
      <c r="S30" s="3">
        <v>90</v>
      </c>
      <c r="T30" s="3">
        <f t="shared" si="15"/>
        <v>179</v>
      </c>
      <c r="U30" s="3">
        <v>88</v>
      </c>
      <c r="V30" s="3">
        <v>88</v>
      </c>
      <c r="W30" s="3">
        <f t="shared" si="16"/>
        <v>176</v>
      </c>
      <c r="X30" s="3">
        <f t="shared" si="17"/>
        <v>544</v>
      </c>
      <c r="Y30" s="3">
        <f t="shared" si="18"/>
        <v>1072</v>
      </c>
      <c r="Z30" s="20"/>
      <c r="AA30" s="20"/>
      <c r="AB30" s="21"/>
    </row>
    <row r="31" spans="1:28" ht="15.5" x14ac:dyDescent="0.35">
      <c r="A31" s="32" t="s">
        <v>164</v>
      </c>
      <c r="B31" s="32" t="s">
        <v>165</v>
      </c>
      <c r="C31" s="25" t="s">
        <v>253</v>
      </c>
      <c r="D31" s="3">
        <v>94</v>
      </c>
      <c r="E31" s="3">
        <v>88</v>
      </c>
      <c r="F31" s="3">
        <f t="shared" si="10"/>
        <v>182</v>
      </c>
      <c r="G31" s="3">
        <v>89</v>
      </c>
      <c r="H31" s="3">
        <v>87</v>
      </c>
      <c r="I31" s="3">
        <f t="shared" si="11"/>
        <v>176</v>
      </c>
      <c r="J31" s="3">
        <v>90</v>
      </c>
      <c r="K31" s="3">
        <v>87</v>
      </c>
      <c r="L31" s="3">
        <f t="shared" si="12"/>
        <v>177</v>
      </c>
      <c r="M31" s="3">
        <f t="shared" si="13"/>
        <v>535</v>
      </c>
      <c r="N31" s="3"/>
      <c r="O31" s="3">
        <v>94</v>
      </c>
      <c r="P31" s="3">
        <v>89</v>
      </c>
      <c r="Q31" s="3">
        <f t="shared" si="14"/>
        <v>183</v>
      </c>
      <c r="R31" s="3">
        <v>91</v>
      </c>
      <c r="S31" s="3">
        <v>87</v>
      </c>
      <c r="T31" s="3">
        <f t="shared" si="15"/>
        <v>178</v>
      </c>
      <c r="U31" s="3">
        <v>89</v>
      </c>
      <c r="V31" s="3">
        <v>87</v>
      </c>
      <c r="W31" s="3">
        <f t="shared" si="16"/>
        <v>176</v>
      </c>
      <c r="X31" s="3">
        <f t="shared" si="17"/>
        <v>537</v>
      </c>
      <c r="Y31" s="3">
        <f t="shared" si="18"/>
        <v>1072</v>
      </c>
      <c r="Z31" s="20"/>
      <c r="AA31" s="20"/>
    </row>
    <row r="32" spans="1:28" ht="15.5" x14ac:dyDescent="0.35">
      <c r="A32" s="32" t="s">
        <v>162</v>
      </c>
      <c r="B32" s="32" t="s">
        <v>163</v>
      </c>
      <c r="C32" s="25" t="s">
        <v>253</v>
      </c>
      <c r="D32" s="3">
        <v>99</v>
      </c>
      <c r="E32" s="3">
        <v>97</v>
      </c>
      <c r="F32" s="3">
        <f t="shared" si="10"/>
        <v>196</v>
      </c>
      <c r="G32" s="3">
        <v>86</v>
      </c>
      <c r="H32" s="3">
        <v>82</v>
      </c>
      <c r="I32" s="3">
        <f t="shared" si="11"/>
        <v>168</v>
      </c>
      <c r="J32" s="3">
        <v>88</v>
      </c>
      <c r="K32" s="3">
        <v>83</v>
      </c>
      <c r="L32" s="3">
        <f t="shared" si="12"/>
        <v>171</v>
      </c>
      <c r="M32" s="3">
        <f t="shared" si="13"/>
        <v>535</v>
      </c>
      <c r="N32" s="3"/>
      <c r="O32" s="3">
        <v>94</v>
      </c>
      <c r="P32" s="3">
        <v>96</v>
      </c>
      <c r="Q32" s="3">
        <f t="shared" si="14"/>
        <v>190</v>
      </c>
      <c r="R32" s="3">
        <v>77</v>
      </c>
      <c r="S32" s="3">
        <v>80</v>
      </c>
      <c r="T32" s="3">
        <f t="shared" si="15"/>
        <v>157</v>
      </c>
      <c r="U32" s="3">
        <v>90</v>
      </c>
      <c r="V32" s="3">
        <v>91</v>
      </c>
      <c r="W32" s="3">
        <f t="shared" si="16"/>
        <v>181</v>
      </c>
      <c r="X32" s="3">
        <f t="shared" si="17"/>
        <v>528</v>
      </c>
      <c r="Y32" s="3">
        <f t="shared" si="18"/>
        <v>1063</v>
      </c>
      <c r="Z32" s="20"/>
      <c r="AA32" s="20"/>
    </row>
    <row r="33" spans="1:27" ht="15.5" x14ac:dyDescent="0.35">
      <c r="A33" s="32" t="s">
        <v>159</v>
      </c>
      <c r="B33" s="32"/>
      <c r="C33" s="25" t="s">
        <v>253</v>
      </c>
      <c r="D33" s="3">
        <v>88</v>
      </c>
      <c r="E33" s="3">
        <v>87</v>
      </c>
      <c r="F33" s="3">
        <f t="shared" si="10"/>
        <v>175</v>
      </c>
      <c r="G33" s="3">
        <v>89</v>
      </c>
      <c r="H33" s="3">
        <v>88</v>
      </c>
      <c r="I33" s="3">
        <f t="shared" si="11"/>
        <v>177</v>
      </c>
      <c r="J33" s="3">
        <v>88</v>
      </c>
      <c r="K33" s="3">
        <v>88</v>
      </c>
      <c r="L33" s="3">
        <f t="shared" si="12"/>
        <v>176</v>
      </c>
      <c r="M33" s="3">
        <f t="shared" si="13"/>
        <v>528</v>
      </c>
      <c r="N33" s="3"/>
      <c r="O33" s="3">
        <v>89</v>
      </c>
      <c r="P33" s="3">
        <v>95</v>
      </c>
      <c r="Q33" s="3">
        <f t="shared" si="14"/>
        <v>184</v>
      </c>
      <c r="R33" s="3">
        <v>83</v>
      </c>
      <c r="S33" s="3">
        <v>92</v>
      </c>
      <c r="T33" s="3">
        <f t="shared" si="15"/>
        <v>175</v>
      </c>
      <c r="U33" s="3">
        <v>89</v>
      </c>
      <c r="V33" s="3">
        <v>85</v>
      </c>
      <c r="W33" s="3">
        <f t="shared" si="16"/>
        <v>174</v>
      </c>
      <c r="X33" s="3">
        <f t="shared" si="17"/>
        <v>533</v>
      </c>
      <c r="Y33" s="3">
        <f t="shared" si="18"/>
        <v>1061</v>
      </c>
      <c r="Z33" s="20"/>
      <c r="AA33" s="20"/>
    </row>
    <row r="34" spans="1:27" ht="15.5" x14ac:dyDescent="0.35">
      <c r="A34" s="32"/>
      <c r="B34" s="32"/>
      <c r="F34" s="3"/>
      <c r="I34" s="3"/>
      <c r="L34" s="3"/>
      <c r="M34" s="3"/>
      <c r="Q34" s="3"/>
      <c r="T34" s="3"/>
      <c r="W34" s="3"/>
      <c r="Y34" s="3"/>
      <c r="Z34"/>
      <c r="AA34"/>
    </row>
    <row r="35" spans="1:27" ht="15.5" x14ac:dyDescent="0.35">
      <c r="A35" s="32"/>
      <c r="B35" s="32"/>
      <c r="F35" s="3"/>
      <c r="I35" s="3"/>
      <c r="L35" s="3"/>
      <c r="M35" s="3"/>
      <c r="Q35" s="3"/>
      <c r="T35" s="3"/>
      <c r="W35" s="3"/>
      <c r="Y35" s="3"/>
    </row>
    <row r="36" spans="1:27" ht="15.5" x14ac:dyDescent="0.35">
      <c r="A36" s="32"/>
      <c r="B36" s="32"/>
      <c r="F36" s="3"/>
      <c r="I36" s="3"/>
      <c r="L36" s="3"/>
      <c r="M36" s="3"/>
      <c r="Q36" s="3"/>
      <c r="T36" s="3"/>
      <c r="W36" s="3"/>
      <c r="Y36" s="3"/>
    </row>
    <row r="37" spans="1:27" ht="15.5" x14ac:dyDescent="0.35">
      <c r="A37" s="32"/>
      <c r="B37" s="32"/>
      <c r="F37" s="3"/>
      <c r="I37" s="3"/>
      <c r="L37" s="3"/>
      <c r="M37" s="3"/>
      <c r="Q37" s="3"/>
      <c r="T37" s="3"/>
      <c r="W37" s="3"/>
      <c r="Y37" s="3"/>
    </row>
    <row r="38" spans="1:27" ht="15.5" x14ac:dyDescent="0.35">
      <c r="A38" s="32"/>
      <c r="B38" s="32"/>
      <c r="F38" s="3"/>
      <c r="I38" s="3"/>
    </row>
    <row r="39" spans="1:27" x14ac:dyDescent="0.25">
      <c r="A39" s="33"/>
      <c r="B39" s="33"/>
    </row>
    <row r="40" spans="1:27" x14ac:dyDescent="0.25">
      <c r="A40" s="32"/>
      <c r="B40" s="32"/>
    </row>
    <row r="41" spans="1:27" x14ac:dyDescent="0.25">
      <c r="I41" s="1" t="s">
        <v>125</v>
      </c>
    </row>
  </sheetData>
  <mergeCells count="3">
    <mergeCell ref="A5:B5"/>
    <mergeCell ref="A1:AA1"/>
    <mergeCell ref="A2:AA2"/>
  </mergeCells>
  <phoneticPr fontId="0" type="noConversion"/>
  <pageMargins left="0.5" right="0.5" top="1" bottom="0.75" header="0.5" footer="0.5"/>
  <pageSetup scale="7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70"/>
  <sheetViews>
    <sheetView workbookViewId="0">
      <selection sqref="A1:W1"/>
    </sheetView>
  </sheetViews>
  <sheetFormatPr defaultColWidth="9.08984375" defaultRowHeight="15.5" x14ac:dyDescent="0.35"/>
  <cols>
    <col min="1" max="1" width="14.90625" style="2" customWidth="1"/>
    <col min="2" max="2" width="13.08984375" style="3" customWidth="1"/>
    <col min="3" max="3" width="3.54296875" style="3" customWidth="1"/>
    <col min="4" max="9" width="5.36328125" style="3" customWidth="1"/>
    <col min="10" max="10" width="7" style="3" customWidth="1"/>
    <col min="11" max="11" width="3.36328125" style="3" customWidth="1"/>
    <col min="12" max="17" width="5.36328125" style="3" customWidth="1"/>
    <col min="18" max="18" width="7.08984375" style="3" customWidth="1"/>
    <col min="19" max="19" width="8" style="3" customWidth="1"/>
    <col min="20" max="20" width="7.6328125" style="3" customWidth="1"/>
    <col min="21" max="22" width="9.08984375" style="3" customWidth="1"/>
    <col min="23" max="16384" width="9.08984375" style="2"/>
  </cols>
  <sheetData>
    <row r="1" spans="1:27" ht="24" customHeight="1" x14ac:dyDescent="0.6">
      <c r="A1" s="64" t="s">
        <v>124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35"/>
      <c r="Y1" s="35"/>
      <c r="Z1" s="35"/>
      <c r="AA1" s="35"/>
    </row>
    <row r="2" spans="1:27" ht="30" x14ac:dyDescent="0.6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36"/>
      <c r="Y2" s="36"/>
      <c r="Z2" s="36"/>
      <c r="AA2" s="36"/>
    </row>
    <row r="3" spans="1:27" ht="9" customHeight="1" x14ac:dyDescent="0.6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x14ac:dyDescent="0.35">
      <c r="S4" s="3" t="s">
        <v>3</v>
      </c>
      <c r="U4" s="3" t="s">
        <v>3</v>
      </c>
    </row>
    <row r="5" spans="1:27" x14ac:dyDescent="0.35">
      <c r="S5" s="3" t="s">
        <v>29</v>
      </c>
      <c r="U5" s="3" t="s">
        <v>6</v>
      </c>
    </row>
    <row r="6" spans="1:27" x14ac:dyDescent="0.35">
      <c r="A6" s="67" t="s">
        <v>0</v>
      </c>
      <c r="B6" s="67"/>
      <c r="C6" s="38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>
        <v>6</v>
      </c>
      <c r="J6" s="3" t="s">
        <v>20</v>
      </c>
      <c r="L6" s="3">
        <v>1</v>
      </c>
      <c r="M6" s="3">
        <v>2</v>
      </c>
      <c r="N6" s="3">
        <v>3</v>
      </c>
      <c r="O6" s="3">
        <v>4</v>
      </c>
      <c r="P6" s="3">
        <v>5</v>
      </c>
      <c r="Q6" s="3">
        <v>6</v>
      </c>
      <c r="R6" s="3" t="s">
        <v>21</v>
      </c>
      <c r="S6" s="3" t="s">
        <v>7</v>
      </c>
      <c r="T6" s="3" t="s">
        <v>30</v>
      </c>
      <c r="U6" s="3" t="s">
        <v>7</v>
      </c>
    </row>
    <row r="7" spans="1:27" ht="18" x14ac:dyDescent="0.4">
      <c r="A7" s="32" t="s">
        <v>113</v>
      </c>
      <c r="B7" s="32" t="s">
        <v>151</v>
      </c>
      <c r="C7" s="32"/>
      <c r="D7" s="27">
        <v>100</v>
      </c>
      <c r="E7" s="27">
        <v>100</v>
      </c>
      <c r="F7" s="27">
        <v>100</v>
      </c>
      <c r="G7" s="27">
        <v>100</v>
      </c>
      <c r="H7" s="3">
        <v>100</v>
      </c>
      <c r="I7" s="3">
        <v>100</v>
      </c>
      <c r="J7" s="3">
        <f t="shared" ref="J7:J14" si="0">SUM(D7:I7)</f>
        <v>600</v>
      </c>
      <c r="L7" s="3">
        <v>100</v>
      </c>
      <c r="M7" s="3">
        <v>99</v>
      </c>
      <c r="N7" s="3">
        <v>100</v>
      </c>
      <c r="O7" s="3">
        <v>100</v>
      </c>
      <c r="P7" s="3">
        <v>99</v>
      </c>
      <c r="Q7" s="3">
        <v>100</v>
      </c>
      <c r="R7" s="3">
        <f t="shared" ref="R7:R14" si="1">SUM(L7:Q7)</f>
        <v>598</v>
      </c>
      <c r="S7" s="3">
        <f t="shared" ref="S7:S14" si="2">J7+R7</f>
        <v>1198</v>
      </c>
      <c r="T7" s="3">
        <v>105.6</v>
      </c>
      <c r="U7" s="3">
        <f t="shared" ref="U7:U14" si="3">SUM(S7:T7)</f>
        <v>1303.5999999999999</v>
      </c>
      <c r="V7" s="52" t="s">
        <v>282</v>
      </c>
    </row>
    <row r="8" spans="1:27" ht="18" x14ac:dyDescent="0.4">
      <c r="A8" s="32" t="s">
        <v>109</v>
      </c>
      <c r="B8" s="32" t="s">
        <v>110</v>
      </c>
      <c r="D8" s="3">
        <v>100</v>
      </c>
      <c r="E8" s="3">
        <v>100</v>
      </c>
      <c r="F8" s="3">
        <v>100</v>
      </c>
      <c r="G8" s="3">
        <v>100</v>
      </c>
      <c r="H8" s="3">
        <v>100</v>
      </c>
      <c r="I8" s="3">
        <v>100</v>
      </c>
      <c r="J8" s="3">
        <f t="shared" si="0"/>
        <v>600</v>
      </c>
      <c r="L8" s="3">
        <v>100</v>
      </c>
      <c r="M8" s="3">
        <v>100</v>
      </c>
      <c r="N8" s="3">
        <v>100</v>
      </c>
      <c r="O8" s="3">
        <v>100</v>
      </c>
      <c r="P8" s="3">
        <v>100</v>
      </c>
      <c r="Q8" s="3">
        <v>100</v>
      </c>
      <c r="R8" s="3">
        <f t="shared" si="1"/>
        <v>600</v>
      </c>
      <c r="S8" s="3">
        <f t="shared" si="2"/>
        <v>1200</v>
      </c>
      <c r="T8" s="3">
        <v>102.5</v>
      </c>
      <c r="U8" s="3">
        <f t="shared" si="3"/>
        <v>1302.5</v>
      </c>
      <c r="V8" s="52" t="s">
        <v>283</v>
      </c>
    </row>
    <row r="9" spans="1:27" ht="18" x14ac:dyDescent="0.4">
      <c r="A9" s="32" t="s">
        <v>256</v>
      </c>
      <c r="B9" s="32" t="s">
        <v>139</v>
      </c>
      <c r="D9" s="3">
        <v>100</v>
      </c>
      <c r="E9" s="3">
        <v>100</v>
      </c>
      <c r="F9" s="3">
        <v>100</v>
      </c>
      <c r="G9" s="3">
        <v>100</v>
      </c>
      <c r="H9" s="3">
        <v>100</v>
      </c>
      <c r="I9" s="3">
        <v>100</v>
      </c>
      <c r="J9" s="3">
        <f t="shared" si="0"/>
        <v>600</v>
      </c>
      <c r="L9" s="3">
        <v>98</v>
      </c>
      <c r="M9" s="3">
        <v>100</v>
      </c>
      <c r="N9" s="3">
        <v>100</v>
      </c>
      <c r="O9" s="3">
        <v>100</v>
      </c>
      <c r="P9" s="3">
        <v>100</v>
      </c>
      <c r="Q9" s="3">
        <v>99</v>
      </c>
      <c r="R9" s="3">
        <f t="shared" si="1"/>
        <v>597</v>
      </c>
      <c r="S9" s="3">
        <f t="shared" si="2"/>
        <v>1197</v>
      </c>
      <c r="T9" s="3">
        <v>104.3</v>
      </c>
      <c r="U9" s="3">
        <f t="shared" si="3"/>
        <v>1301.3</v>
      </c>
      <c r="V9" s="52" t="s">
        <v>284</v>
      </c>
    </row>
    <row r="10" spans="1:27" x14ac:dyDescent="0.35">
      <c r="A10" s="32" t="s">
        <v>231</v>
      </c>
      <c r="B10" s="32" t="s">
        <v>208</v>
      </c>
      <c r="D10" s="3">
        <v>100</v>
      </c>
      <c r="E10" s="3">
        <v>99</v>
      </c>
      <c r="F10" s="3">
        <v>100</v>
      </c>
      <c r="G10" s="3">
        <v>100</v>
      </c>
      <c r="H10" s="3">
        <v>100</v>
      </c>
      <c r="I10" s="3">
        <v>99</v>
      </c>
      <c r="J10" s="3">
        <f t="shared" si="0"/>
        <v>598</v>
      </c>
      <c r="L10" s="3">
        <v>99</v>
      </c>
      <c r="M10" s="3">
        <v>100</v>
      </c>
      <c r="N10" s="3">
        <v>100</v>
      </c>
      <c r="O10" s="3">
        <v>100</v>
      </c>
      <c r="P10" s="3">
        <v>100</v>
      </c>
      <c r="Q10" s="3">
        <v>100</v>
      </c>
      <c r="R10" s="3">
        <f t="shared" si="1"/>
        <v>599</v>
      </c>
      <c r="S10" s="3">
        <f t="shared" si="2"/>
        <v>1197</v>
      </c>
      <c r="T10" s="3">
        <v>103.6</v>
      </c>
      <c r="U10" s="3">
        <f t="shared" si="3"/>
        <v>1300.5999999999999</v>
      </c>
    </row>
    <row r="11" spans="1:27" x14ac:dyDescent="0.35">
      <c r="A11" s="33" t="s">
        <v>111</v>
      </c>
      <c r="B11" s="33" t="s">
        <v>151</v>
      </c>
      <c r="C11" s="33"/>
      <c r="D11" s="27">
        <v>100</v>
      </c>
      <c r="E11" s="27">
        <v>100</v>
      </c>
      <c r="F11" s="27">
        <v>100</v>
      </c>
      <c r="G11" s="27">
        <v>99</v>
      </c>
      <c r="H11" s="3">
        <v>99</v>
      </c>
      <c r="I11" s="3">
        <v>100</v>
      </c>
      <c r="J11" s="3">
        <f t="shared" si="0"/>
        <v>598</v>
      </c>
      <c r="L11" s="3">
        <v>100</v>
      </c>
      <c r="M11" s="3">
        <v>99</v>
      </c>
      <c r="N11" s="3">
        <v>100</v>
      </c>
      <c r="O11" s="3">
        <v>100</v>
      </c>
      <c r="P11" s="3">
        <v>99</v>
      </c>
      <c r="Q11" s="3">
        <v>100</v>
      </c>
      <c r="R11" s="3">
        <f t="shared" si="1"/>
        <v>598</v>
      </c>
      <c r="S11" s="3">
        <f t="shared" si="2"/>
        <v>1196</v>
      </c>
      <c r="T11" s="3">
        <v>103.6</v>
      </c>
      <c r="U11" s="3">
        <f t="shared" si="3"/>
        <v>1299.5999999999999</v>
      </c>
    </row>
    <row r="12" spans="1:27" x14ac:dyDescent="0.35">
      <c r="A12" s="32" t="s">
        <v>230</v>
      </c>
      <c r="B12" s="33" t="s">
        <v>201</v>
      </c>
      <c r="D12" s="3">
        <v>100</v>
      </c>
      <c r="E12" s="3">
        <v>99</v>
      </c>
      <c r="F12" s="3">
        <v>100</v>
      </c>
      <c r="G12" s="3">
        <v>100</v>
      </c>
      <c r="H12" s="3">
        <v>99</v>
      </c>
      <c r="I12" s="3">
        <v>99</v>
      </c>
      <c r="J12" s="3">
        <f t="shared" si="0"/>
        <v>597</v>
      </c>
      <c r="L12" s="3">
        <v>100</v>
      </c>
      <c r="M12" s="3">
        <v>99</v>
      </c>
      <c r="N12" s="3">
        <v>99</v>
      </c>
      <c r="O12" s="3">
        <v>100</v>
      </c>
      <c r="P12" s="3">
        <v>98</v>
      </c>
      <c r="Q12" s="3">
        <v>100</v>
      </c>
      <c r="R12" s="3">
        <f t="shared" si="1"/>
        <v>596</v>
      </c>
      <c r="S12" s="3">
        <f t="shared" si="2"/>
        <v>1193</v>
      </c>
      <c r="T12" s="3">
        <v>104.7</v>
      </c>
      <c r="U12" s="3">
        <f t="shared" si="3"/>
        <v>1297.7</v>
      </c>
    </row>
    <row r="13" spans="1:27" x14ac:dyDescent="0.35">
      <c r="A13" s="32" t="s">
        <v>130</v>
      </c>
      <c r="B13" s="32" t="s">
        <v>131</v>
      </c>
      <c r="C13" s="32"/>
      <c r="D13" s="3">
        <v>100</v>
      </c>
      <c r="E13" s="3">
        <v>99</v>
      </c>
      <c r="F13" s="3">
        <v>100</v>
      </c>
      <c r="G13" s="3">
        <v>98</v>
      </c>
      <c r="H13" s="3">
        <v>99</v>
      </c>
      <c r="I13" s="3">
        <v>99</v>
      </c>
      <c r="J13" s="3">
        <f t="shared" si="0"/>
        <v>595</v>
      </c>
      <c r="L13" s="3">
        <v>100</v>
      </c>
      <c r="M13" s="3">
        <v>100</v>
      </c>
      <c r="N13" s="3">
        <v>100</v>
      </c>
      <c r="O13" s="3">
        <v>98</v>
      </c>
      <c r="P13" s="3">
        <v>99</v>
      </c>
      <c r="Q13" s="3">
        <v>98</v>
      </c>
      <c r="R13" s="3">
        <f t="shared" si="1"/>
        <v>595</v>
      </c>
      <c r="S13" s="3">
        <f t="shared" si="2"/>
        <v>1190</v>
      </c>
      <c r="T13" s="3">
        <v>101.1</v>
      </c>
      <c r="U13" s="3">
        <f t="shared" si="3"/>
        <v>1291.0999999999999</v>
      </c>
    </row>
    <row r="14" spans="1:27" x14ac:dyDescent="0.35">
      <c r="A14" s="33" t="s">
        <v>118</v>
      </c>
      <c r="B14" s="33" t="s">
        <v>178</v>
      </c>
      <c r="C14" s="33"/>
      <c r="D14" s="27">
        <v>100</v>
      </c>
      <c r="E14" s="27">
        <v>99</v>
      </c>
      <c r="F14" s="27">
        <v>100</v>
      </c>
      <c r="G14" s="27">
        <v>100</v>
      </c>
      <c r="H14" s="3">
        <v>98</v>
      </c>
      <c r="I14" s="3">
        <v>100</v>
      </c>
      <c r="J14" s="3">
        <f t="shared" si="0"/>
        <v>597</v>
      </c>
      <c r="L14" s="3">
        <v>100</v>
      </c>
      <c r="M14" s="3">
        <v>99</v>
      </c>
      <c r="N14" s="3">
        <v>97</v>
      </c>
      <c r="O14" s="3">
        <v>98</v>
      </c>
      <c r="P14" s="3">
        <v>99</v>
      </c>
      <c r="Q14" s="3">
        <v>100</v>
      </c>
      <c r="R14" s="3">
        <f t="shared" si="1"/>
        <v>593</v>
      </c>
      <c r="S14" s="3">
        <f t="shared" si="2"/>
        <v>1190</v>
      </c>
      <c r="T14" s="3">
        <v>99.7</v>
      </c>
      <c r="U14" s="3">
        <f t="shared" si="3"/>
        <v>1289.7</v>
      </c>
    </row>
    <row r="15" spans="1:27" x14ac:dyDescent="0.35">
      <c r="A15" s="33"/>
      <c r="B15" s="33"/>
      <c r="C15" s="33"/>
      <c r="D15" s="27"/>
      <c r="E15" s="27"/>
      <c r="F15" s="27"/>
      <c r="G15" s="27"/>
    </row>
    <row r="16" spans="1:27" x14ac:dyDescent="0.35">
      <c r="A16" s="32" t="s">
        <v>232</v>
      </c>
      <c r="B16" s="32" t="s">
        <v>214</v>
      </c>
      <c r="D16" s="3">
        <v>100</v>
      </c>
      <c r="E16" s="3">
        <v>99</v>
      </c>
      <c r="F16" s="3">
        <v>98</v>
      </c>
      <c r="G16" s="3">
        <v>98</v>
      </c>
      <c r="H16" s="3">
        <v>100</v>
      </c>
      <c r="I16" s="3">
        <v>99</v>
      </c>
      <c r="J16" s="3">
        <f t="shared" ref="J16:J44" si="4">SUM(D16:I16)</f>
        <v>594</v>
      </c>
      <c r="L16" s="3">
        <v>100</v>
      </c>
      <c r="M16" s="3">
        <v>99</v>
      </c>
      <c r="N16" s="3">
        <v>100</v>
      </c>
      <c r="O16" s="3">
        <v>100</v>
      </c>
      <c r="P16" s="3">
        <v>98</v>
      </c>
      <c r="Q16" s="3">
        <v>98</v>
      </c>
      <c r="R16" s="3">
        <f t="shared" ref="R16:R44" si="5">SUM(L16:Q16)</f>
        <v>595</v>
      </c>
      <c r="S16" s="3">
        <f t="shared" ref="S16:S44" si="6">J16+R16</f>
        <v>1189</v>
      </c>
    </row>
    <row r="17" spans="1:22" x14ac:dyDescent="0.35">
      <c r="A17" s="32" t="s">
        <v>114</v>
      </c>
      <c r="B17" s="32" t="s">
        <v>115</v>
      </c>
      <c r="D17" s="3">
        <v>100</v>
      </c>
      <c r="E17" s="3">
        <v>99</v>
      </c>
      <c r="F17" s="3">
        <v>97</v>
      </c>
      <c r="G17" s="3">
        <v>99</v>
      </c>
      <c r="H17" s="3">
        <v>99</v>
      </c>
      <c r="I17" s="3">
        <v>100</v>
      </c>
      <c r="J17" s="3">
        <f t="shared" si="4"/>
        <v>594</v>
      </c>
      <c r="L17" s="3">
        <v>99</v>
      </c>
      <c r="M17" s="3">
        <v>98</v>
      </c>
      <c r="N17" s="3">
        <v>98</v>
      </c>
      <c r="O17" s="3">
        <v>100</v>
      </c>
      <c r="P17" s="3">
        <v>100</v>
      </c>
      <c r="Q17" s="3">
        <v>98</v>
      </c>
      <c r="R17" s="3">
        <f t="shared" si="5"/>
        <v>593</v>
      </c>
      <c r="S17" s="3">
        <f t="shared" si="6"/>
        <v>1187</v>
      </c>
    </row>
    <row r="18" spans="1:22" x14ac:dyDescent="0.35">
      <c r="A18" s="32" t="s">
        <v>141</v>
      </c>
      <c r="B18" s="37" t="s">
        <v>182</v>
      </c>
      <c r="C18" s="37"/>
      <c r="D18" s="3">
        <v>100</v>
      </c>
      <c r="E18" s="3">
        <v>99</v>
      </c>
      <c r="F18" s="3">
        <v>100</v>
      </c>
      <c r="G18" s="3">
        <v>100</v>
      </c>
      <c r="H18" s="3">
        <v>100</v>
      </c>
      <c r="I18" s="3">
        <v>98</v>
      </c>
      <c r="J18" s="3">
        <f t="shared" si="4"/>
        <v>597</v>
      </c>
      <c r="L18" s="3">
        <v>100</v>
      </c>
      <c r="M18" s="3">
        <v>98</v>
      </c>
      <c r="N18" s="3">
        <v>98</v>
      </c>
      <c r="O18" s="3">
        <v>97</v>
      </c>
      <c r="P18" s="3">
        <v>100</v>
      </c>
      <c r="Q18" s="3">
        <v>97</v>
      </c>
      <c r="R18" s="3">
        <f t="shared" si="5"/>
        <v>590</v>
      </c>
      <c r="S18" s="3">
        <f t="shared" si="6"/>
        <v>1187</v>
      </c>
    </row>
    <row r="19" spans="1:22" x14ac:dyDescent="0.35">
      <c r="A19" s="33" t="s">
        <v>172</v>
      </c>
      <c r="B19" s="33" t="s">
        <v>173</v>
      </c>
      <c r="C19" s="33"/>
      <c r="D19" s="3">
        <v>97</v>
      </c>
      <c r="E19" s="3">
        <v>99</v>
      </c>
      <c r="F19" s="3">
        <v>100</v>
      </c>
      <c r="G19" s="3">
        <v>100</v>
      </c>
      <c r="H19" s="3">
        <v>100</v>
      </c>
      <c r="I19" s="3">
        <v>99</v>
      </c>
      <c r="J19" s="3">
        <f t="shared" si="4"/>
        <v>595</v>
      </c>
      <c r="L19" s="3">
        <v>98</v>
      </c>
      <c r="M19" s="3">
        <v>99</v>
      </c>
      <c r="N19" s="3">
        <v>99</v>
      </c>
      <c r="O19" s="3">
        <v>97</v>
      </c>
      <c r="P19" s="3">
        <v>99</v>
      </c>
      <c r="Q19" s="3">
        <v>99</v>
      </c>
      <c r="R19" s="3">
        <f t="shared" si="5"/>
        <v>591</v>
      </c>
      <c r="S19" s="3">
        <f t="shared" si="6"/>
        <v>1186</v>
      </c>
    </row>
    <row r="20" spans="1:22" x14ac:dyDescent="0.35">
      <c r="A20" s="32" t="s">
        <v>105</v>
      </c>
      <c r="B20" s="32" t="s">
        <v>106</v>
      </c>
      <c r="D20" s="3">
        <v>98</v>
      </c>
      <c r="E20" s="3">
        <v>99</v>
      </c>
      <c r="F20" s="3">
        <v>98</v>
      </c>
      <c r="G20" s="3">
        <v>98</v>
      </c>
      <c r="H20" s="3">
        <v>98</v>
      </c>
      <c r="I20" s="3">
        <v>100</v>
      </c>
      <c r="J20" s="3">
        <f t="shared" si="4"/>
        <v>591</v>
      </c>
      <c r="L20" s="3">
        <v>99</v>
      </c>
      <c r="M20" s="3">
        <v>99</v>
      </c>
      <c r="N20" s="3">
        <v>100</v>
      </c>
      <c r="O20" s="3">
        <v>97</v>
      </c>
      <c r="P20" s="3">
        <v>100</v>
      </c>
      <c r="Q20" s="3">
        <v>99</v>
      </c>
      <c r="R20" s="3">
        <f t="shared" si="5"/>
        <v>594</v>
      </c>
      <c r="S20" s="3">
        <f t="shared" si="6"/>
        <v>1185</v>
      </c>
    </row>
    <row r="21" spans="1:22" x14ac:dyDescent="0.35">
      <c r="A21" s="32" t="s">
        <v>179</v>
      </c>
      <c r="B21" s="32" t="s">
        <v>180</v>
      </c>
      <c r="C21" s="32"/>
      <c r="D21" s="3">
        <v>100</v>
      </c>
      <c r="E21" s="3">
        <v>99</v>
      </c>
      <c r="F21" s="3">
        <v>98</v>
      </c>
      <c r="G21" s="3">
        <v>99</v>
      </c>
      <c r="H21" s="3">
        <v>95</v>
      </c>
      <c r="I21" s="3">
        <v>97</v>
      </c>
      <c r="J21" s="3">
        <f t="shared" si="4"/>
        <v>588</v>
      </c>
      <c r="L21" s="3">
        <v>100</v>
      </c>
      <c r="M21" s="3">
        <v>99</v>
      </c>
      <c r="N21" s="3">
        <v>99</v>
      </c>
      <c r="O21" s="3">
        <v>100</v>
      </c>
      <c r="P21" s="3">
        <v>99</v>
      </c>
      <c r="Q21" s="3">
        <v>99</v>
      </c>
      <c r="R21" s="3">
        <f t="shared" si="5"/>
        <v>596</v>
      </c>
      <c r="S21" s="3">
        <f t="shared" si="6"/>
        <v>1184</v>
      </c>
    </row>
    <row r="22" spans="1:22" x14ac:dyDescent="0.35">
      <c r="A22" s="33" t="s">
        <v>103</v>
      </c>
      <c r="B22" s="32" t="s">
        <v>181</v>
      </c>
      <c r="C22" s="32"/>
      <c r="D22" s="3">
        <v>99</v>
      </c>
      <c r="E22" s="3">
        <v>100</v>
      </c>
      <c r="F22" s="3">
        <v>98</v>
      </c>
      <c r="G22" s="3">
        <v>98</v>
      </c>
      <c r="H22" s="3">
        <v>99</v>
      </c>
      <c r="I22" s="3">
        <v>99</v>
      </c>
      <c r="J22" s="3">
        <f t="shared" si="4"/>
        <v>593</v>
      </c>
      <c r="L22" s="3">
        <v>96</v>
      </c>
      <c r="M22" s="3">
        <v>99</v>
      </c>
      <c r="N22" s="3">
        <v>96</v>
      </c>
      <c r="O22" s="3">
        <v>100</v>
      </c>
      <c r="P22" s="3">
        <v>98</v>
      </c>
      <c r="Q22" s="3">
        <v>99</v>
      </c>
      <c r="R22" s="3">
        <f t="shared" si="5"/>
        <v>588</v>
      </c>
      <c r="S22" s="3">
        <f t="shared" si="6"/>
        <v>1181</v>
      </c>
    </row>
    <row r="23" spans="1:22" x14ac:dyDescent="0.35">
      <c r="A23" s="32" t="s">
        <v>177</v>
      </c>
      <c r="B23" s="32" t="s">
        <v>140</v>
      </c>
      <c r="C23" s="32" t="s">
        <v>253</v>
      </c>
      <c r="D23" s="3">
        <v>99</v>
      </c>
      <c r="E23" s="3">
        <v>98</v>
      </c>
      <c r="F23" s="3">
        <v>97</v>
      </c>
      <c r="G23" s="3">
        <v>99</v>
      </c>
      <c r="H23" s="3">
        <v>98</v>
      </c>
      <c r="I23" s="3">
        <v>100</v>
      </c>
      <c r="J23" s="3">
        <f t="shared" si="4"/>
        <v>591</v>
      </c>
      <c r="L23" s="3">
        <v>99</v>
      </c>
      <c r="M23" s="3">
        <v>98</v>
      </c>
      <c r="N23" s="3">
        <v>99</v>
      </c>
      <c r="O23" s="3">
        <v>97</v>
      </c>
      <c r="P23" s="3">
        <v>97</v>
      </c>
      <c r="Q23" s="3">
        <v>98</v>
      </c>
      <c r="R23" s="3">
        <f t="shared" si="5"/>
        <v>588</v>
      </c>
      <c r="S23" s="3">
        <f t="shared" si="6"/>
        <v>1179</v>
      </c>
    </row>
    <row r="24" spans="1:22" x14ac:dyDescent="0.35">
      <c r="A24" s="33" t="s">
        <v>126</v>
      </c>
      <c r="B24" s="33" t="s">
        <v>127</v>
      </c>
      <c r="C24" s="33"/>
      <c r="D24" s="3">
        <v>99</v>
      </c>
      <c r="E24" s="3">
        <v>99</v>
      </c>
      <c r="F24" s="3">
        <v>96</v>
      </c>
      <c r="G24" s="3">
        <v>100</v>
      </c>
      <c r="H24" s="3">
        <v>99</v>
      </c>
      <c r="I24" s="3">
        <v>98</v>
      </c>
      <c r="J24" s="3">
        <f t="shared" si="4"/>
        <v>591</v>
      </c>
      <c r="L24" s="3">
        <v>97</v>
      </c>
      <c r="M24" s="3">
        <v>96</v>
      </c>
      <c r="N24" s="3">
        <v>98</v>
      </c>
      <c r="O24" s="3">
        <v>99</v>
      </c>
      <c r="P24" s="3">
        <v>98</v>
      </c>
      <c r="Q24" s="3">
        <v>100</v>
      </c>
      <c r="R24" s="3">
        <f t="shared" si="5"/>
        <v>588</v>
      </c>
      <c r="S24" s="3">
        <f t="shared" si="6"/>
        <v>1179</v>
      </c>
    </row>
    <row r="25" spans="1:22" x14ac:dyDescent="0.35">
      <c r="A25" s="32" t="s">
        <v>107</v>
      </c>
      <c r="B25" s="32" t="s">
        <v>108</v>
      </c>
      <c r="D25" s="3">
        <v>99</v>
      </c>
      <c r="E25" s="3">
        <v>97</v>
      </c>
      <c r="F25" s="3">
        <v>98</v>
      </c>
      <c r="G25" s="3">
        <v>97</v>
      </c>
      <c r="H25" s="3">
        <v>99</v>
      </c>
      <c r="I25" s="3">
        <v>99</v>
      </c>
      <c r="J25" s="3">
        <f t="shared" si="4"/>
        <v>589</v>
      </c>
      <c r="L25" s="3">
        <v>97</v>
      </c>
      <c r="M25" s="3">
        <v>98</v>
      </c>
      <c r="N25" s="3">
        <v>96</v>
      </c>
      <c r="O25" s="3">
        <v>98</v>
      </c>
      <c r="P25" s="3">
        <v>99</v>
      </c>
      <c r="Q25" s="3">
        <v>100</v>
      </c>
      <c r="R25" s="3">
        <f t="shared" si="5"/>
        <v>588</v>
      </c>
      <c r="S25" s="3">
        <f t="shared" si="6"/>
        <v>1177</v>
      </c>
    </row>
    <row r="26" spans="1:22" x14ac:dyDescent="0.35">
      <c r="A26" s="39" t="s">
        <v>166</v>
      </c>
      <c r="B26" s="37" t="s">
        <v>167</v>
      </c>
      <c r="C26" s="37"/>
      <c r="D26" s="3">
        <v>98</v>
      </c>
      <c r="E26" s="3">
        <v>100</v>
      </c>
      <c r="F26" s="3">
        <v>98</v>
      </c>
      <c r="G26" s="3">
        <v>99</v>
      </c>
      <c r="H26" s="3">
        <v>98</v>
      </c>
      <c r="I26" s="3">
        <v>96</v>
      </c>
      <c r="J26" s="3">
        <f t="shared" si="4"/>
        <v>589</v>
      </c>
      <c r="L26" s="3">
        <v>94</v>
      </c>
      <c r="M26" s="3">
        <v>97</v>
      </c>
      <c r="N26" s="3">
        <v>100</v>
      </c>
      <c r="O26" s="3">
        <v>98</v>
      </c>
      <c r="P26" s="3">
        <v>100</v>
      </c>
      <c r="Q26" s="3">
        <v>99</v>
      </c>
      <c r="R26" s="3">
        <f t="shared" si="5"/>
        <v>588</v>
      </c>
      <c r="S26" s="3">
        <f t="shared" si="6"/>
        <v>1177</v>
      </c>
    </row>
    <row r="27" spans="1:22" x14ac:dyDescent="0.35">
      <c r="A27" s="32" t="s">
        <v>136</v>
      </c>
      <c r="B27" s="32" t="s">
        <v>137</v>
      </c>
      <c r="C27" s="32" t="s">
        <v>253</v>
      </c>
      <c r="D27" s="3">
        <v>99</v>
      </c>
      <c r="E27" s="3">
        <v>97</v>
      </c>
      <c r="F27" s="3">
        <v>96</v>
      </c>
      <c r="G27" s="3">
        <v>99</v>
      </c>
      <c r="H27" s="3">
        <v>98</v>
      </c>
      <c r="I27" s="3">
        <v>99</v>
      </c>
      <c r="J27" s="3">
        <f t="shared" si="4"/>
        <v>588</v>
      </c>
      <c r="L27" s="3">
        <v>98</v>
      </c>
      <c r="M27" s="3">
        <v>94</v>
      </c>
      <c r="N27" s="3">
        <v>98</v>
      </c>
      <c r="O27" s="3">
        <v>100</v>
      </c>
      <c r="P27" s="3">
        <v>98</v>
      </c>
      <c r="Q27" s="3">
        <v>99</v>
      </c>
      <c r="R27" s="3">
        <f t="shared" si="5"/>
        <v>587</v>
      </c>
      <c r="S27" s="3">
        <f t="shared" si="6"/>
        <v>1175</v>
      </c>
    </row>
    <row r="28" spans="1:22" x14ac:dyDescent="0.35">
      <c r="A28" s="32" t="s">
        <v>144</v>
      </c>
      <c r="B28" s="32" t="s">
        <v>145</v>
      </c>
      <c r="C28" s="32"/>
      <c r="D28" s="3">
        <v>97</v>
      </c>
      <c r="E28" s="3">
        <v>98</v>
      </c>
      <c r="F28" s="3">
        <v>98</v>
      </c>
      <c r="G28" s="3">
        <v>98</v>
      </c>
      <c r="H28" s="3">
        <v>97</v>
      </c>
      <c r="I28" s="3">
        <v>96</v>
      </c>
      <c r="J28" s="3">
        <f t="shared" si="4"/>
        <v>584</v>
      </c>
      <c r="L28" s="3">
        <v>99</v>
      </c>
      <c r="M28" s="3">
        <v>97</v>
      </c>
      <c r="N28" s="3">
        <v>98</v>
      </c>
      <c r="O28" s="3">
        <v>99</v>
      </c>
      <c r="P28" s="3">
        <v>98</v>
      </c>
      <c r="Q28" s="3">
        <v>99</v>
      </c>
      <c r="R28" s="3">
        <f t="shared" si="5"/>
        <v>590</v>
      </c>
      <c r="S28" s="3">
        <f t="shared" si="6"/>
        <v>1174</v>
      </c>
    </row>
    <row r="29" spans="1:22" x14ac:dyDescent="0.35">
      <c r="A29" s="32" t="s">
        <v>146</v>
      </c>
      <c r="B29" s="37" t="s">
        <v>183</v>
      </c>
      <c r="C29" s="37"/>
      <c r="D29" s="3">
        <v>98</v>
      </c>
      <c r="E29" s="3">
        <v>99</v>
      </c>
      <c r="F29" s="3">
        <v>97</v>
      </c>
      <c r="G29" s="3">
        <v>94</v>
      </c>
      <c r="H29" s="3">
        <v>98</v>
      </c>
      <c r="I29" s="3">
        <v>97</v>
      </c>
      <c r="J29" s="3">
        <f t="shared" si="4"/>
        <v>583</v>
      </c>
      <c r="L29" s="3">
        <v>98</v>
      </c>
      <c r="M29" s="3">
        <v>98</v>
      </c>
      <c r="N29" s="3">
        <v>96</v>
      </c>
      <c r="O29" s="3">
        <v>100</v>
      </c>
      <c r="P29" s="3">
        <v>99</v>
      </c>
      <c r="Q29" s="3">
        <v>98</v>
      </c>
      <c r="R29" s="3">
        <f t="shared" si="5"/>
        <v>589</v>
      </c>
      <c r="S29" s="3">
        <f t="shared" si="6"/>
        <v>1172</v>
      </c>
    </row>
    <row r="30" spans="1:22" x14ac:dyDescent="0.35">
      <c r="A30" s="32" t="s">
        <v>97</v>
      </c>
      <c r="B30" s="32" t="s">
        <v>151</v>
      </c>
      <c r="C30" s="32"/>
      <c r="D30" s="3">
        <v>97</v>
      </c>
      <c r="E30" s="3">
        <v>98</v>
      </c>
      <c r="F30" s="3">
        <v>97</v>
      </c>
      <c r="G30" s="3">
        <v>99</v>
      </c>
      <c r="H30" s="3">
        <v>94</v>
      </c>
      <c r="I30" s="3">
        <v>97</v>
      </c>
      <c r="J30" s="3">
        <f t="shared" si="4"/>
        <v>582</v>
      </c>
      <c r="L30" s="3">
        <v>98</v>
      </c>
      <c r="M30" s="3">
        <v>98</v>
      </c>
      <c r="N30" s="3">
        <v>95</v>
      </c>
      <c r="O30" s="3">
        <v>98</v>
      </c>
      <c r="P30" s="3">
        <v>99</v>
      </c>
      <c r="Q30" s="3">
        <v>97</v>
      </c>
      <c r="R30" s="3">
        <f t="shared" si="5"/>
        <v>585</v>
      </c>
      <c r="S30" s="3">
        <f t="shared" si="6"/>
        <v>1167</v>
      </c>
    </row>
    <row r="31" spans="1:22" x14ac:dyDescent="0.35">
      <c r="A31" s="33" t="s">
        <v>152</v>
      </c>
      <c r="B31" s="37" t="s">
        <v>151</v>
      </c>
      <c r="C31" s="37"/>
      <c r="D31" s="3">
        <v>98</v>
      </c>
      <c r="E31" s="3">
        <v>99</v>
      </c>
      <c r="F31" s="3">
        <v>95</v>
      </c>
      <c r="G31" s="3">
        <v>96</v>
      </c>
      <c r="H31" s="3">
        <v>97</v>
      </c>
      <c r="I31" s="3">
        <v>95</v>
      </c>
      <c r="J31" s="3">
        <f t="shared" si="4"/>
        <v>580</v>
      </c>
      <c r="L31" s="3">
        <v>97</v>
      </c>
      <c r="M31" s="3">
        <v>96</v>
      </c>
      <c r="N31" s="3">
        <v>97</v>
      </c>
      <c r="O31" s="3">
        <v>99</v>
      </c>
      <c r="P31" s="3">
        <v>98</v>
      </c>
      <c r="Q31" s="3">
        <v>98</v>
      </c>
      <c r="R31" s="3">
        <f t="shared" si="5"/>
        <v>585</v>
      </c>
      <c r="S31" s="3">
        <f t="shared" si="6"/>
        <v>1165</v>
      </c>
    </row>
    <row r="32" spans="1:22" x14ac:dyDescent="0.35">
      <c r="A32" s="33" t="s">
        <v>153</v>
      </c>
      <c r="B32" s="37" t="s">
        <v>154</v>
      </c>
      <c r="C32" s="37"/>
      <c r="D32" s="3">
        <v>97</v>
      </c>
      <c r="E32" s="3">
        <v>97</v>
      </c>
      <c r="F32" s="3">
        <v>97</v>
      </c>
      <c r="G32" s="3">
        <v>96</v>
      </c>
      <c r="H32" s="3">
        <v>97</v>
      </c>
      <c r="I32" s="3">
        <v>95</v>
      </c>
      <c r="J32" s="3">
        <f t="shared" si="4"/>
        <v>579</v>
      </c>
      <c r="L32" s="3">
        <v>98</v>
      </c>
      <c r="M32" s="3">
        <v>98</v>
      </c>
      <c r="N32" s="3">
        <v>100</v>
      </c>
      <c r="O32" s="3">
        <v>97</v>
      </c>
      <c r="P32" s="3">
        <v>97</v>
      </c>
      <c r="Q32" s="3">
        <v>95</v>
      </c>
      <c r="R32" s="3">
        <f t="shared" si="5"/>
        <v>585</v>
      </c>
      <c r="S32" s="3">
        <f t="shared" si="6"/>
        <v>1164</v>
      </c>
      <c r="V32" s="26"/>
    </row>
    <row r="33" spans="1:19" x14ac:dyDescent="0.35">
      <c r="A33" s="32" t="s">
        <v>147</v>
      </c>
      <c r="B33" s="32" t="s">
        <v>148</v>
      </c>
      <c r="C33" s="32"/>
      <c r="D33" s="3">
        <v>96</v>
      </c>
      <c r="E33" s="3">
        <v>97</v>
      </c>
      <c r="F33" s="3">
        <v>98</v>
      </c>
      <c r="G33" s="3">
        <v>93</v>
      </c>
      <c r="H33" s="3">
        <v>96</v>
      </c>
      <c r="I33" s="3">
        <v>97</v>
      </c>
      <c r="J33" s="3">
        <f t="shared" si="4"/>
        <v>577</v>
      </c>
      <c r="L33" s="3">
        <v>97</v>
      </c>
      <c r="M33" s="3">
        <v>99</v>
      </c>
      <c r="N33" s="3">
        <v>98</v>
      </c>
      <c r="O33" s="3">
        <v>96</v>
      </c>
      <c r="P33" s="3">
        <v>97</v>
      </c>
      <c r="Q33" s="3">
        <v>99</v>
      </c>
      <c r="R33" s="3">
        <f t="shared" si="5"/>
        <v>586</v>
      </c>
      <c r="S33" s="3">
        <f t="shared" si="6"/>
        <v>1163</v>
      </c>
    </row>
    <row r="34" spans="1:19" x14ac:dyDescent="0.35">
      <c r="A34" s="32" t="s">
        <v>142</v>
      </c>
      <c r="B34" s="32" t="s">
        <v>143</v>
      </c>
      <c r="C34" s="32"/>
      <c r="D34" s="3">
        <v>95</v>
      </c>
      <c r="E34" s="3">
        <v>99</v>
      </c>
      <c r="F34" s="3">
        <v>93</v>
      </c>
      <c r="G34" s="3">
        <v>97</v>
      </c>
      <c r="H34" s="3">
        <v>98</v>
      </c>
      <c r="I34" s="3">
        <v>98</v>
      </c>
      <c r="J34" s="3">
        <f t="shared" si="4"/>
        <v>580</v>
      </c>
      <c r="L34" s="3">
        <v>99</v>
      </c>
      <c r="M34" s="3">
        <v>100</v>
      </c>
      <c r="N34" s="3">
        <v>99</v>
      </c>
      <c r="O34" s="3">
        <v>96</v>
      </c>
      <c r="P34" s="3">
        <v>95</v>
      </c>
      <c r="Q34" s="3">
        <v>94</v>
      </c>
      <c r="R34" s="3">
        <f t="shared" si="5"/>
        <v>583</v>
      </c>
      <c r="S34" s="3">
        <f t="shared" si="6"/>
        <v>1163</v>
      </c>
    </row>
    <row r="35" spans="1:19" x14ac:dyDescent="0.35">
      <c r="A35" s="32" t="s">
        <v>138</v>
      </c>
      <c r="B35" s="32" t="s">
        <v>139</v>
      </c>
      <c r="C35" s="32" t="s">
        <v>253</v>
      </c>
      <c r="D35" s="3">
        <v>99</v>
      </c>
      <c r="E35" s="3">
        <v>97</v>
      </c>
      <c r="F35" s="3">
        <v>96</v>
      </c>
      <c r="G35" s="3">
        <v>97</v>
      </c>
      <c r="H35" s="3">
        <v>98</v>
      </c>
      <c r="I35" s="3">
        <v>95</v>
      </c>
      <c r="J35" s="3">
        <f t="shared" si="4"/>
        <v>582</v>
      </c>
      <c r="L35" s="3">
        <v>95</v>
      </c>
      <c r="M35" s="3">
        <v>100</v>
      </c>
      <c r="N35" s="3">
        <v>98</v>
      </c>
      <c r="O35" s="3">
        <v>95</v>
      </c>
      <c r="P35" s="3">
        <v>97</v>
      </c>
      <c r="Q35" s="3">
        <v>96</v>
      </c>
      <c r="R35" s="3">
        <f t="shared" si="5"/>
        <v>581</v>
      </c>
      <c r="S35" s="3">
        <f t="shared" si="6"/>
        <v>1163</v>
      </c>
    </row>
    <row r="36" spans="1:19" x14ac:dyDescent="0.35">
      <c r="A36" s="32" t="s">
        <v>134</v>
      </c>
      <c r="B36" s="32" t="s">
        <v>135</v>
      </c>
      <c r="C36" s="32" t="s">
        <v>253</v>
      </c>
      <c r="D36" s="3">
        <v>95</v>
      </c>
      <c r="E36" s="3">
        <v>92</v>
      </c>
      <c r="F36" s="3">
        <v>96</v>
      </c>
      <c r="G36" s="3">
        <v>99</v>
      </c>
      <c r="H36" s="3">
        <v>97</v>
      </c>
      <c r="I36" s="3">
        <v>98</v>
      </c>
      <c r="J36" s="3">
        <f t="shared" si="4"/>
        <v>577</v>
      </c>
      <c r="L36" s="3">
        <v>99</v>
      </c>
      <c r="M36" s="3">
        <v>99</v>
      </c>
      <c r="N36" s="3">
        <v>97</v>
      </c>
      <c r="O36" s="3">
        <v>95</v>
      </c>
      <c r="P36" s="3">
        <v>98</v>
      </c>
      <c r="Q36" s="3">
        <v>96</v>
      </c>
      <c r="R36" s="3">
        <f t="shared" si="5"/>
        <v>584</v>
      </c>
      <c r="S36" s="3">
        <f t="shared" si="6"/>
        <v>1161</v>
      </c>
    </row>
    <row r="37" spans="1:19" x14ac:dyDescent="0.35">
      <c r="A37" s="32" t="s">
        <v>155</v>
      </c>
      <c r="B37" s="32" t="s">
        <v>156</v>
      </c>
      <c r="C37" s="32" t="s">
        <v>253</v>
      </c>
      <c r="D37" s="3">
        <v>98</v>
      </c>
      <c r="E37" s="3">
        <v>95</v>
      </c>
      <c r="F37" s="3">
        <v>98</v>
      </c>
      <c r="G37" s="3">
        <v>100</v>
      </c>
      <c r="H37" s="3">
        <v>96</v>
      </c>
      <c r="I37" s="3">
        <v>98</v>
      </c>
      <c r="J37" s="3">
        <f t="shared" si="4"/>
        <v>585</v>
      </c>
      <c r="L37" s="3">
        <v>95</v>
      </c>
      <c r="M37" s="3">
        <v>94</v>
      </c>
      <c r="N37" s="3">
        <v>97</v>
      </c>
      <c r="O37" s="3">
        <v>96</v>
      </c>
      <c r="P37" s="3">
        <v>98</v>
      </c>
      <c r="Q37" s="3">
        <v>96</v>
      </c>
      <c r="R37" s="3">
        <f t="shared" si="5"/>
        <v>576</v>
      </c>
      <c r="S37" s="3">
        <f t="shared" si="6"/>
        <v>1161</v>
      </c>
    </row>
    <row r="38" spans="1:19" x14ac:dyDescent="0.35">
      <c r="A38" s="32" t="s">
        <v>149</v>
      </c>
      <c r="B38" s="32" t="s">
        <v>150</v>
      </c>
      <c r="C38" s="32" t="s">
        <v>253</v>
      </c>
      <c r="D38" s="3">
        <v>97</v>
      </c>
      <c r="E38" s="3">
        <v>96</v>
      </c>
      <c r="F38" s="3">
        <v>99</v>
      </c>
      <c r="G38" s="3">
        <v>95</v>
      </c>
      <c r="H38" s="3">
        <v>95</v>
      </c>
      <c r="I38" s="3">
        <v>97</v>
      </c>
      <c r="J38" s="3">
        <f t="shared" si="4"/>
        <v>579</v>
      </c>
      <c r="L38" s="3">
        <v>97</v>
      </c>
      <c r="M38" s="3">
        <v>97</v>
      </c>
      <c r="N38" s="3">
        <v>95</v>
      </c>
      <c r="O38" s="3">
        <v>98</v>
      </c>
      <c r="P38" s="3">
        <v>98</v>
      </c>
      <c r="Q38" s="3">
        <v>96</v>
      </c>
      <c r="R38" s="3">
        <f t="shared" si="5"/>
        <v>581</v>
      </c>
      <c r="S38" s="3">
        <f t="shared" si="6"/>
        <v>1160</v>
      </c>
    </row>
    <row r="39" spans="1:19" x14ac:dyDescent="0.35">
      <c r="A39" s="32" t="s">
        <v>128</v>
      </c>
      <c r="B39" s="32" t="s">
        <v>129</v>
      </c>
      <c r="C39" s="32"/>
      <c r="D39" s="3">
        <v>98</v>
      </c>
      <c r="E39" s="3">
        <v>95</v>
      </c>
      <c r="F39" s="3">
        <v>96</v>
      </c>
      <c r="G39" s="3">
        <v>97</v>
      </c>
      <c r="H39" s="3">
        <v>95</v>
      </c>
      <c r="I39" s="3">
        <v>98</v>
      </c>
      <c r="J39" s="3">
        <f t="shared" si="4"/>
        <v>579</v>
      </c>
      <c r="L39" s="3">
        <v>97</v>
      </c>
      <c r="M39" s="3">
        <v>95</v>
      </c>
      <c r="N39" s="3">
        <v>97</v>
      </c>
      <c r="O39" s="3">
        <v>98</v>
      </c>
      <c r="P39" s="3">
        <v>97</v>
      </c>
      <c r="Q39" s="3">
        <v>96</v>
      </c>
      <c r="R39" s="3">
        <f t="shared" si="5"/>
        <v>580</v>
      </c>
      <c r="S39" s="3">
        <f t="shared" si="6"/>
        <v>1159</v>
      </c>
    </row>
    <row r="40" spans="1:19" x14ac:dyDescent="0.35">
      <c r="A40" s="32" t="s">
        <v>174</v>
      </c>
      <c r="B40" s="33" t="s">
        <v>193</v>
      </c>
      <c r="C40" s="33" t="s">
        <v>253</v>
      </c>
      <c r="D40" s="3">
        <v>95</v>
      </c>
      <c r="E40" s="3">
        <v>98</v>
      </c>
      <c r="F40" s="3">
        <v>96</v>
      </c>
      <c r="G40" s="3">
        <v>98</v>
      </c>
      <c r="H40" s="3">
        <v>96</v>
      </c>
      <c r="I40" s="3">
        <v>93</v>
      </c>
      <c r="J40" s="3">
        <f t="shared" si="4"/>
        <v>576</v>
      </c>
      <c r="L40" s="3">
        <v>99</v>
      </c>
      <c r="M40" s="3">
        <v>96</v>
      </c>
      <c r="N40" s="3">
        <v>97</v>
      </c>
      <c r="O40" s="3">
        <v>97</v>
      </c>
      <c r="P40" s="3">
        <v>96</v>
      </c>
      <c r="Q40" s="3">
        <v>96</v>
      </c>
      <c r="R40" s="3">
        <f t="shared" si="5"/>
        <v>581</v>
      </c>
      <c r="S40" s="3">
        <f t="shared" si="6"/>
        <v>1157</v>
      </c>
    </row>
    <row r="41" spans="1:19" x14ac:dyDescent="0.35">
      <c r="A41" s="32" t="s">
        <v>101</v>
      </c>
      <c r="B41" s="32" t="s">
        <v>102</v>
      </c>
      <c r="C41" s="33" t="s">
        <v>253</v>
      </c>
      <c r="D41" s="3">
        <v>97</v>
      </c>
      <c r="E41" s="3">
        <v>97</v>
      </c>
      <c r="F41" s="3">
        <v>95</v>
      </c>
      <c r="G41" s="3">
        <v>99</v>
      </c>
      <c r="H41" s="3">
        <v>96</v>
      </c>
      <c r="I41" s="3">
        <v>91</v>
      </c>
      <c r="J41" s="3">
        <f t="shared" si="4"/>
        <v>575</v>
      </c>
      <c r="L41" s="3">
        <v>97</v>
      </c>
      <c r="M41" s="3">
        <v>96</v>
      </c>
      <c r="N41" s="3">
        <v>96</v>
      </c>
      <c r="O41" s="3">
        <v>96</v>
      </c>
      <c r="P41" s="3">
        <v>97</v>
      </c>
      <c r="Q41" s="3">
        <v>96</v>
      </c>
      <c r="R41" s="3">
        <f t="shared" si="5"/>
        <v>578</v>
      </c>
      <c r="S41" s="3">
        <f t="shared" si="6"/>
        <v>1153</v>
      </c>
    </row>
    <row r="42" spans="1:19" x14ac:dyDescent="0.35">
      <c r="A42" s="33" t="s">
        <v>175</v>
      </c>
      <c r="B42" s="33" t="s">
        <v>176</v>
      </c>
      <c r="C42" s="33"/>
      <c r="D42" s="3">
        <v>98</v>
      </c>
      <c r="E42" s="3">
        <v>97</v>
      </c>
      <c r="F42" s="3">
        <v>95</v>
      </c>
      <c r="G42" s="3">
        <v>95</v>
      </c>
      <c r="H42" s="3">
        <v>95</v>
      </c>
      <c r="I42" s="3">
        <v>94</v>
      </c>
      <c r="J42" s="3">
        <f t="shared" si="4"/>
        <v>574</v>
      </c>
      <c r="L42" s="3">
        <v>97</v>
      </c>
      <c r="M42" s="3">
        <v>95</v>
      </c>
      <c r="N42" s="3">
        <v>93</v>
      </c>
      <c r="O42" s="3">
        <v>94</v>
      </c>
      <c r="P42" s="3">
        <v>95</v>
      </c>
      <c r="Q42" s="3">
        <v>99</v>
      </c>
      <c r="R42" s="3">
        <f t="shared" si="5"/>
        <v>573</v>
      </c>
      <c r="S42" s="3">
        <f t="shared" si="6"/>
        <v>1147</v>
      </c>
    </row>
    <row r="43" spans="1:19" x14ac:dyDescent="0.35">
      <c r="A43" s="39" t="s">
        <v>254</v>
      </c>
      <c r="B43" s="37" t="s">
        <v>255</v>
      </c>
      <c r="C43" s="37" t="s">
        <v>253</v>
      </c>
      <c r="D43" s="3">
        <v>96</v>
      </c>
      <c r="E43" s="3">
        <v>93</v>
      </c>
      <c r="F43" s="3">
        <v>95</v>
      </c>
      <c r="G43" s="3">
        <v>93</v>
      </c>
      <c r="H43" s="3">
        <v>94</v>
      </c>
      <c r="I43" s="3">
        <v>98</v>
      </c>
      <c r="J43" s="3">
        <f t="shared" si="4"/>
        <v>569</v>
      </c>
      <c r="L43" s="3">
        <v>96</v>
      </c>
      <c r="M43" s="3">
        <v>94</v>
      </c>
      <c r="N43" s="3">
        <v>91</v>
      </c>
      <c r="O43" s="3">
        <v>96</v>
      </c>
      <c r="P43" s="3">
        <v>95</v>
      </c>
      <c r="Q43" s="3">
        <v>98</v>
      </c>
      <c r="R43" s="3">
        <f t="shared" si="5"/>
        <v>570</v>
      </c>
      <c r="S43" s="3">
        <f t="shared" si="6"/>
        <v>1139</v>
      </c>
    </row>
    <row r="44" spans="1:19" x14ac:dyDescent="0.35">
      <c r="A44" s="32" t="s">
        <v>132</v>
      </c>
      <c r="B44" s="32" t="s">
        <v>133</v>
      </c>
      <c r="C44" s="32" t="s">
        <v>253</v>
      </c>
      <c r="D44" s="3">
        <v>96</v>
      </c>
      <c r="E44" s="3">
        <v>95</v>
      </c>
      <c r="F44" s="3">
        <v>96</v>
      </c>
      <c r="G44" s="3">
        <v>92</v>
      </c>
      <c r="H44" s="3">
        <v>97</v>
      </c>
      <c r="I44" s="3">
        <v>94</v>
      </c>
      <c r="J44" s="3">
        <f t="shared" si="4"/>
        <v>570</v>
      </c>
      <c r="L44" s="3">
        <v>95</v>
      </c>
      <c r="M44" s="3">
        <v>90</v>
      </c>
      <c r="N44" s="3">
        <v>88</v>
      </c>
      <c r="O44" s="3">
        <v>92</v>
      </c>
      <c r="P44" s="3">
        <v>95</v>
      </c>
      <c r="Q44" s="3">
        <v>96</v>
      </c>
      <c r="R44" s="3">
        <f t="shared" si="5"/>
        <v>556</v>
      </c>
      <c r="S44" s="3">
        <f t="shared" si="6"/>
        <v>1126</v>
      </c>
    </row>
    <row r="55" spans="17:22" x14ac:dyDescent="0.35">
      <c r="Q55" s="20"/>
      <c r="R55" s="20"/>
    </row>
    <row r="63" spans="17:22" x14ac:dyDescent="0.35">
      <c r="T63" s="20"/>
      <c r="U63" s="20"/>
      <c r="V63" s="20"/>
    </row>
    <row r="64" spans="17:22" x14ac:dyDescent="0.35">
      <c r="T64" s="20"/>
      <c r="U64" s="20"/>
      <c r="V64" s="20"/>
    </row>
    <row r="65" spans="1:22" x14ac:dyDescent="0.35">
      <c r="T65" s="20"/>
      <c r="U65" s="20"/>
      <c r="V65" s="20"/>
    </row>
    <row r="66" spans="1:22" x14ac:dyDescent="0.35">
      <c r="T66" s="20"/>
      <c r="U66" s="20"/>
      <c r="V66" s="20"/>
    </row>
    <row r="67" spans="1:22" ht="20" x14ac:dyDescent="0.4">
      <c r="A67" s="23"/>
      <c r="T67" s="20"/>
      <c r="U67" s="20"/>
      <c r="V67" s="20"/>
    </row>
    <row r="68" spans="1:22" x14ac:dyDescent="0.35">
      <c r="T68" s="20"/>
      <c r="U68" s="20"/>
      <c r="V68" s="20"/>
    </row>
    <row r="69" spans="1:22" x14ac:dyDescent="0.35">
      <c r="T69" s="20"/>
      <c r="U69" s="20"/>
      <c r="V69" s="20"/>
    </row>
    <row r="70" spans="1:22" x14ac:dyDescent="0.35">
      <c r="T70" s="20"/>
      <c r="U70" s="20"/>
      <c r="V70" s="20"/>
    </row>
  </sheetData>
  <mergeCells count="3">
    <mergeCell ref="A1:W1"/>
    <mergeCell ref="A2:W2"/>
    <mergeCell ref="A6:B6"/>
  </mergeCells>
  <phoneticPr fontId="0" type="noConversion"/>
  <pageMargins left="0.5" right="0.5" top="0.25" bottom="0.25" header="0.25" footer="0.25"/>
  <pageSetup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57"/>
  <sheetViews>
    <sheetView workbookViewId="0"/>
  </sheetViews>
  <sheetFormatPr defaultColWidth="9.08984375" defaultRowHeight="15.5" x14ac:dyDescent="0.35"/>
  <cols>
    <col min="1" max="1" width="13.36328125" style="2" customWidth="1"/>
    <col min="2" max="2" width="13" style="3" customWidth="1"/>
    <col min="3" max="3" width="3.90625" style="3" customWidth="1"/>
    <col min="4" max="7" width="5" style="3" customWidth="1"/>
    <col min="8" max="8" width="7.08984375" style="3" customWidth="1"/>
    <col min="9" max="12" width="5" style="3" customWidth="1"/>
    <col min="13" max="13" width="7.08984375" style="3" customWidth="1"/>
    <col min="14" max="17" width="5" style="3" customWidth="1"/>
    <col min="18" max="19" width="7.08984375" style="3" customWidth="1"/>
    <col min="20" max="20" width="5.54296875" style="3" customWidth="1"/>
    <col min="21" max="24" width="5" style="3" customWidth="1"/>
    <col min="25" max="25" width="7.08984375" style="3" customWidth="1"/>
    <col min="26" max="29" width="5" style="3" customWidth="1"/>
    <col min="30" max="30" width="7.08984375" style="3" customWidth="1"/>
    <col min="31" max="34" width="5" style="3" customWidth="1"/>
    <col min="35" max="36" width="7.08984375" style="3" customWidth="1"/>
    <col min="37" max="38" width="8.54296875" style="3" customWidth="1"/>
    <col min="39" max="39" width="9.08984375" style="3" customWidth="1"/>
    <col min="40" max="16384" width="9.08984375" style="2"/>
  </cols>
  <sheetData>
    <row r="1" spans="1:40" ht="24" customHeight="1" x14ac:dyDescent="0.6">
      <c r="A1" s="11" t="s">
        <v>124</v>
      </c>
    </row>
    <row r="2" spans="1:40" ht="30" x14ac:dyDescent="0.6">
      <c r="A2" s="22" t="s">
        <v>1</v>
      </c>
    </row>
    <row r="4" spans="1:40" x14ac:dyDescent="0.35">
      <c r="AK4" s="3" t="s">
        <v>29</v>
      </c>
    </row>
    <row r="5" spans="1:40" x14ac:dyDescent="0.35">
      <c r="A5" s="66" t="s">
        <v>0</v>
      </c>
      <c r="B5" s="66"/>
      <c r="D5" s="3">
        <v>1</v>
      </c>
      <c r="E5" s="3">
        <v>2</v>
      </c>
      <c r="F5" s="3">
        <v>3</v>
      </c>
      <c r="G5" s="3">
        <v>4</v>
      </c>
      <c r="H5" s="3" t="s">
        <v>3</v>
      </c>
      <c r="I5" s="3">
        <v>1</v>
      </c>
      <c r="J5" s="3">
        <v>2</v>
      </c>
      <c r="K5" s="3">
        <v>3</v>
      </c>
      <c r="L5" s="3">
        <v>4</v>
      </c>
      <c r="M5" s="3" t="s">
        <v>4</v>
      </c>
      <c r="N5" s="3">
        <v>5</v>
      </c>
      <c r="O5" s="3">
        <v>6</v>
      </c>
      <c r="P5" s="3">
        <v>7</v>
      </c>
      <c r="Q5" s="3">
        <v>8</v>
      </c>
      <c r="R5" s="3" t="s">
        <v>5</v>
      </c>
      <c r="S5" s="3" t="s">
        <v>20</v>
      </c>
      <c r="U5" s="3">
        <v>1</v>
      </c>
      <c r="V5" s="3">
        <v>2</v>
      </c>
      <c r="W5" s="3">
        <v>3</v>
      </c>
      <c r="X5" s="3">
        <v>4</v>
      </c>
      <c r="Y5" s="3" t="s">
        <v>3</v>
      </c>
      <c r="Z5" s="3">
        <v>1</v>
      </c>
      <c r="AA5" s="3">
        <v>2</v>
      </c>
      <c r="AB5" s="3">
        <v>3</v>
      </c>
      <c r="AC5" s="3">
        <v>4</v>
      </c>
      <c r="AD5" s="3" t="s">
        <v>4</v>
      </c>
      <c r="AE5" s="3">
        <v>5</v>
      </c>
      <c r="AF5" s="3">
        <v>6</v>
      </c>
      <c r="AG5" s="3">
        <v>7</v>
      </c>
      <c r="AH5" s="3">
        <v>8</v>
      </c>
      <c r="AI5" s="3" t="s">
        <v>5</v>
      </c>
      <c r="AJ5" s="3" t="s">
        <v>21</v>
      </c>
      <c r="AK5" s="3" t="s">
        <v>7</v>
      </c>
      <c r="AL5" s="3" t="s">
        <v>30</v>
      </c>
      <c r="AM5" s="3" t="s">
        <v>7</v>
      </c>
    </row>
    <row r="6" spans="1:40" ht="18" x14ac:dyDescent="0.4">
      <c r="A6" s="32" t="s">
        <v>113</v>
      </c>
      <c r="B6" s="32" t="s">
        <v>151</v>
      </c>
      <c r="C6" s="32"/>
      <c r="D6" s="27">
        <v>100</v>
      </c>
      <c r="E6" s="27">
        <v>100</v>
      </c>
      <c r="F6" s="27">
        <v>100</v>
      </c>
      <c r="G6" s="27">
        <v>100</v>
      </c>
      <c r="H6" s="27">
        <f t="shared" ref="H6:H13" si="0">SUM(D6:G6)</f>
        <v>400</v>
      </c>
      <c r="I6" s="27">
        <v>98</v>
      </c>
      <c r="J6" s="27">
        <v>98</v>
      </c>
      <c r="K6" s="27">
        <v>100</v>
      </c>
      <c r="L6" s="27">
        <v>98</v>
      </c>
      <c r="M6" s="27">
        <f t="shared" ref="M6:M13" si="1">SUM(I6:L6)</f>
        <v>394</v>
      </c>
      <c r="N6" s="27">
        <v>97</v>
      </c>
      <c r="O6" s="27">
        <v>98</v>
      </c>
      <c r="P6" s="27">
        <v>100</v>
      </c>
      <c r="Q6" s="27">
        <v>99</v>
      </c>
      <c r="R6" s="27">
        <f t="shared" ref="R6:R13" si="2">SUM(N6:Q6)</f>
        <v>394</v>
      </c>
      <c r="S6" s="27">
        <f t="shared" ref="S6:S13" si="3">H6+M6+R6</f>
        <v>1188</v>
      </c>
      <c r="T6" s="27"/>
      <c r="U6" s="27">
        <v>100</v>
      </c>
      <c r="V6" s="27">
        <v>99</v>
      </c>
      <c r="W6" s="27">
        <v>100</v>
      </c>
      <c r="X6" s="27">
        <v>100</v>
      </c>
      <c r="Y6" s="27">
        <f t="shared" ref="Y6:Y13" si="4">SUM(U6:X6)</f>
        <v>399</v>
      </c>
      <c r="Z6" s="27">
        <v>97</v>
      </c>
      <c r="AA6" s="27">
        <v>96</v>
      </c>
      <c r="AB6" s="27">
        <v>98</v>
      </c>
      <c r="AC6" s="27">
        <v>98</v>
      </c>
      <c r="AD6" s="27">
        <f t="shared" ref="AD6:AD13" si="5">SUM(Z6:AC6)</f>
        <v>389</v>
      </c>
      <c r="AE6" s="27">
        <v>96</v>
      </c>
      <c r="AF6" s="27">
        <v>99</v>
      </c>
      <c r="AG6" s="27">
        <v>98</v>
      </c>
      <c r="AH6" s="27">
        <v>98</v>
      </c>
      <c r="AI6" s="27">
        <f t="shared" ref="AI6:AI13" si="6">SUM(AE6:AH6)</f>
        <v>391</v>
      </c>
      <c r="AJ6" s="27">
        <f t="shared" ref="AJ6:AJ13" si="7">Y6+AD6+AI6</f>
        <v>1179</v>
      </c>
      <c r="AK6" s="27">
        <f t="shared" ref="AK6:AK13" si="8">S6+AJ6</f>
        <v>2367</v>
      </c>
      <c r="AL6" s="20">
        <v>101.6</v>
      </c>
      <c r="AM6" s="20">
        <f t="shared" ref="AM6:AM13" si="9">AK6+AL6</f>
        <v>2468.6</v>
      </c>
      <c r="AN6" s="52" t="s">
        <v>282</v>
      </c>
    </row>
    <row r="7" spans="1:40" ht="18" x14ac:dyDescent="0.4">
      <c r="A7" s="39" t="s">
        <v>109</v>
      </c>
      <c r="B7" s="37" t="s">
        <v>110</v>
      </c>
      <c r="D7" s="3">
        <v>100</v>
      </c>
      <c r="E7" s="3">
        <v>100</v>
      </c>
      <c r="F7" s="3">
        <v>100</v>
      </c>
      <c r="G7" s="3">
        <v>100</v>
      </c>
      <c r="H7" s="27">
        <f t="shared" si="0"/>
        <v>400</v>
      </c>
      <c r="I7" s="27">
        <v>97</v>
      </c>
      <c r="J7" s="27">
        <v>98</v>
      </c>
      <c r="K7" s="27">
        <v>97</v>
      </c>
      <c r="L7" s="27">
        <v>96</v>
      </c>
      <c r="M7" s="27">
        <f t="shared" si="1"/>
        <v>388</v>
      </c>
      <c r="N7" s="27">
        <v>98</v>
      </c>
      <c r="O7" s="27">
        <v>95</v>
      </c>
      <c r="P7" s="27">
        <v>97</v>
      </c>
      <c r="Q7" s="27">
        <v>98</v>
      </c>
      <c r="R7" s="27">
        <f t="shared" si="2"/>
        <v>388</v>
      </c>
      <c r="S7" s="27">
        <f t="shared" si="3"/>
        <v>1176</v>
      </c>
      <c r="T7" s="27"/>
      <c r="U7" s="27">
        <v>100</v>
      </c>
      <c r="V7" s="27">
        <v>100</v>
      </c>
      <c r="W7" s="27">
        <v>100</v>
      </c>
      <c r="X7" s="27">
        <v>100</v>
      </c>
      <c r="Y7" s="27">
        <f t="shared" si="4"/>
        <v>400</v>
      </c>
      <c r="Z7" s="27">
        <v>91</v>
      </c>
      <c r="AA7" s="27">
        <v>98</v>
      </c>
      <c r="AB7" s="27">
        <v>98</v>
      </c>
      <c r="AC7" s="27">
        <v>95</v>
      </c>
      <c r="AD7" s="27">
        <f t="shared" si="5"/>
        <v>382</v>
      </c>
      <c r="AE7" s="27">
        <v>99</v>
      </c>
      <c r="AF7" s="27">
        <v>97</v>
      </c>
      <c r="AG7" s="27">
        <v>98</v>
      </c>
      <c r="AH7" s="27">
        <v>97</v>
      </c>
      <c r="AI7" s="27">
        <f t="shared" si="6"/>
        <v>391</v>
      </c>
      <c r="AJ7" s="27">
        <f t="shared" si="7"/>
        <v>1173</v>
      </c>
      <c r="AK7" s="27">
        <f t="shared" si="8"/>
        <v>2349</v>
      </c>
      <c r="AL7" s="20">
        <v>100</v>
      </c>
      <c r="AM7" s="20">
        <f t="shared" si="9"/>
        <v>2449</v>
      </c>
      <c r="AN7" s="52" t="s">
        <v>283</v>
      </c>
    </row>
    <row r="8" spans="1:40" ht="18" x14ac:dyDescent="0.4">
      <c r="A8" s="33" t="s">
        <v>111</v>
      </c>
      <c r="B8" s="33" t="s">
        <v>151</v>
      </c>
      <c r="C8" s="33"/>
      <c r="D8" s="27">
        <v>100</v>
      </c>
      <c r="E8" s="27">
        <v>100</v>
      </c>
      <c r="F8" s="27">
        <v>100</v>
      </c>
      <c r="G8" s="27">
        <v>99</v>
      </c>
      <c r="H8" s="27">
        <f t="shared" si="0"/>
        <v>399</v>
      </c>
      <c r="I8" s="27">
        <v>97</v>
      </c>
      <c r="J8" s="27">
        <v>96</v>
      </c>
      <c r="K8" s="27">
        <v>93</v>
      </c>
      <c r="L8" s="27">
        <v>94</v>
      </c>
      <c r="M8" s="27">
        <f t="shared" si="1"/>
        <v>380</v>
      </c>
      <c r="N8" s="27">
        <v>98</v>
      </c>
      <c r="O8" s="27">
        <v>100</v>
      </c>
      <c r="P8" s="27">
        <v>96</v>
      </c>
      <c r="Q8" s="27">
        <v>100</v>
      </c>
      <c r="R8" s="27">
        <f t="shared" si="2"/>
        <v>394</v>
      </c>
      <c r="S8" s="27">
        <f t="shared" si="3"/>
        <v>1173</v>
      </c>
      <c r="T8" s="27"/>
      <c r="U8" s="27">
        <v>100</v>
      </c>
      <c r="V8" s="27">
        <v>99</v>
      </c>
      <c r="W8" s="27">
        <v>100</v>
      </c>
      <c r="X8" s="27">
        <v>100</v>
      </c>
      <c r="Y8" s="27">
        <f t="shared" si="4"/>
        <v>399</v>
      </c>
      <c r="Z8" s="27">
        <v>94</v>
      </c>
      <c r="AA8" s="27">
        <v>99</v>
      </c>
      <c r="AB8" s="27">
        <v>95</v>
      </c>
      <c r="AC8" s="27">
        <v>95</v>
      </c>
      <c r="AD8" s="27">
        <f t="shared" si="5"/>
        <v>383</v>
      </c>
      <c r="AE8" s="27">
        <v>100</v>
      </c>
      <c r="AF8" s="27">
        <v>97</v>
      </c>
      <c r="AG8" s="27">
        <v>97</v>
      </c>
      <c r="AH8" s="27">
        <v>97</v>
      </c>
      <c r="AI8" s="27">
        <f t="shared" si="6"/>
        <v>391</v>
      </c>
      <c r="AJ8" s="27">
        <f t="shared" si="7"/>
        <v>1173</v>
      </c>
      <c r="AK8" s="27">
        <f t="shared" si="8"/>
        <v>2346</v>
      </c>
      <c r="AL8" s="20">
        <v>95.1</v>
      </c>
      <c r="AM8" s="20">
        <f t="shared" si="9"/>
        <v>2441.1</v>
      </c>
      <c r="AN8" s="52" t="s">
        <v>284</v>
      </c>
    </row>
    <row r="9" spans="1:40" x14ac:dyDescent="0.35">
      <c r="A9" s="39" t="s">
        <v>231</v>
      </c>
      <c r="B9" s="37" t="s">
        <v>233</v>
      </c>
      <c r="D9" s="27">
        <v>100</v>
      </c>
      <c r="E9" s="27">
        <v>99</v>
      </c>
      <c r="F9" s="27">
        <v>100</v>
      </c>
      <c r="G9" s="27">
        <v>100</v>
      </c>
      <c r="H9" s="27">
        <f t="shared" si="0"/>
        <v>399</v>
      </c>
      <c r="I9" s="27">
        <v>97</v>
      </c>
      <c r="J9" s="27">
        <v>96</v>
      </c>
      <c r="K9" s="27">
        <v>95</v>
      </c>
      <c r="L9" s="27">
        <v>94</v>
      </c>
      <c r="M9" s="27">
        <f t="shared" si="1"/>
        <v>382</v>
      </c>
      <c r="N9" s="27">
        <v>98</v>
      </c>
      <c r="O9" s="27">
        <v>99</v>
      </c>
      <c r="P9" s="27">
        <v>98</v>
      </c>
      <c r="Q9" s="27">
        <v>97</v>
      </c>
      <c r="R9" s="27">
        <f t="shared" si="2"/>
        <v>392</v>
      </c>
      <c r="S9" s="27">
        <f t="shared" si="3"/>
        <v>1173</v>
      </c>
      <c r="T9" s="27"/>
      <c r="U9" s="27">
        <v>99</v>
      </c>
      <c r="V9" s="27">
        <v>100</v>
      </c>
      <c r="W9" s="27">
        <v>100</v>
      </c>
      <c r="X9" s="27">
        <v>100</v>
      </c>
      <c r="Y9" s="27">
        <f t="shared" si="4"/>
        <v>399</v>
      </c>
      <c r="Z9" s="27">
        <v>96</v>
      </c>
      <c r="AA9" s="27">
        <v>96</v>
      </c>
      <c r="AB9" s="27">
        <v>95</v>
      </c>
      <c r="AC9" s="27">
        <v>95</v>
      </c>
      <c r="AD9" s="27">
        <f t="shared" si="5"/>
        <v>382</v>
      </c>
      <c r="AE9" s="27">
        <v>98</v>
      </c>
      <c r="AF9" s="27">
        <v>96</v>
      </c>
      <c r="AG9" s="27">
        <v>98</v>
      </c>
      <c r="AH9" s="27">
        <v>99</v>
      </c>
      <c r="AI9" s="27">
        <f t="shared" si="6"/>
        <v>391</v>
      </c>
      <c r="AJ9" s="27">
        <f t="shared" si="7"/>
        <v>1172</v>
      </c>
      <c r="AK9" s="27">
        <f t="shared" si="8"/>
        <v>2345</v>
      </c>
      <c r="AL9" s="3">
        <v>95.9</v>
      </c>
      <c r="AM9" s="20">
        <f t="shared" si="9"/>
        <v>2440.9</v>
      </c>
    </row>
    <row r="10" spans="1:40" x14ac:dyDescent="0.35">
      <c r="A10" s="33" t="s">
        <v>118</v>
      </c>
      <c r="B10" s="33" t="s">
        <v>178</v>
      </c>
      <c r="C10" s="33"/>
      <c r="D10" s="27">
        <v>100</v>
      </c>
      <c r="E10" s="27">
        <v>99</v>
      </c>
      <c r="F10" s="27">
        <v>100</v>
      </c>
      <c r="G10" s="27">
        <v>100</v>
      </c>
      <c r="H10" s="27">
        <f t="shared" si="0"/>
        <v>399</v>
      </c>
      <c r="I10" s="27">
        <v>98</v>
      </c>
      <c r="J10" s="27">
        <v>96</v>
      </c>
      <c r="K10" s="27">
        <v>96</v>
      </c>
      <c r="L10" s="27">
        <v>96</v>
      </c>
      <c r="M10" s="27">
        <f t="shared" si="1"/>
        <v>386</v>
      </c>
      <c r="N10" s="27">
        <v>97</v>
      </c>
      <c r="O10" s="27">
        <v>97</v>
      </c>
      <c r="P10" s="27">
        <v>94</v>
      </c>
      <c r="Q10" s="27">
        <v>96</v>
      </c>
      <c r="R10" s="27">
        <f t="shared" si="2"/>
        <v>384</v>
      </c>
      <c r="S10" s="27">
        <f t="shared" si="3"/>
        <v>1169</v>
      </c>
      <c r="T10" s="27"/>
      <c r="U10" s="27">
        <v>100</v>
      </c>
      <c r="V10" s="27">
        <v>99</v>
      </c>
      <c r="W10" s="27">
        <v>97</v>
      </c>
      <c r="X10" s="27">
        <v>98</v>
      </c>
      <c r="Y10" s="27">
        <f t="shared" si="4"/>
        <v>394</v>
      </c>
      <c r="Z10" s="27">
        <v>95</v>
      </c>
      <c r="AA10" s="27">
        <v>98</v>
      </c>
      <c r="AB10" s="27">
        <v>95</v>
      </c>
      <c r="AC10" s="27">
        <v>92</v>
      </c>
      <c r="AD10" s="27">
        <f t="shared" si="5"/>
        <v>380</v>
      </c>
      <c r="AE10" s="27">
        <v>95</v>
      </c>
      <c r="AF10" s="27">
        <v>98</v>
      </c>
      <c r="AG10" s="27">
        <v>98</v>
      </c>
      <c r="AH10" s="27">
        <v>97</v>
      </c>
      <c r="AI10" s="27">
        <f t="shared" si="6"/>
        <v>388</v>
      </c>
      <c r="AJ10" s="27">
        <f t="shared" si="7"/>
        <v>1162</v>
      </c>
      <c r="AK10" s="27">
        <f t="shared" si="8"/>
        <v>2331</v>
      </c>
      <c r="AL10" s="20">
        <v>100.6</v>
      </c>
      <c r="AM10" s="20">
        <f t="shared" si="9"/>
        <v>2431.6</v>
      </c>
      <c r="AN10" s="3"/>
    </row>
    <row r="11" spans="1:40" x14ac:dyDescent="0.35">
      <c r="A11" s="33" t="s">
        <v>105</v>
      </c>
      <c r="B11" s="37" t="s">
        <v>106</v>
      </c>
      <c r="C11" s="37"/>
      <c r="D11" s="3">
        <v>98</v>
      </c>
      <c r="E11" s="3">
        <v>99</v>
      </c>
      <c r="F11" s="3">
        <v>98</v>
      </c>
      <c r="G11" s="3">
        <v>98</v>
      </c>
      <c r="H11" s="27">
        <f t="shared" si="0"/>
        <v>393</v>
      </c>
      <c r="I11" s="27">
        <v>94</v>
      </c>
      <c r="J11" s="27">
        <v>97</v>
      </c>
      <c r="K11" s="27">
        <v>98</v>
      </c>
      <c r="L11" s="27">
        <v>98</v>
      </c>
      <c r="M11" s="27">
        <f t="shared" si="1"/>
        <v>387</v>
      </c>
      <c r="N11" s="27">
        <v>98</v>
      </c>
      <c r="O11" s="27">
        <v>99</v>
      </c>
      <c r="P11" s="27">
        <v>95</v>
      </c>
      <c r="Q11" s="27">
        <v>96</v>
      </c>
      <c r="R11" s="27">
        <f t="shared" si="2"/>
        <v>388</v>
      </c>
      <c r="S11" s="27">
        <f t="shared" si="3"/>
        <v>1168</v>
      </c>
      <c r="T11" s="27"/>
      <c r="U11" s="27">
        <v>99</v>
      </c>
      <c r="V11" s="27">
        <v>99</v>
      </c>
      <c r="W11" s="27">
        <v>100</v>
      </c>
      <c r="X11" s="27">
        <v>97</v>
      </c>
      <c r="Y11" s="27">
        <f t="shared" si="4"/>
        <v>395</v>
      </c>
      <c r="Z11" s="27">
        <v>95</v>
      </c>
      <c r="AA11" s="27">
        <v>97</v>
      </c>
      <c r="AB11" s="27">
        <v>98</v>
      </c>
      <c r="AC11" s="27">
        <v>94</v>
      </c>
      <c r="AD11" s="27">
        <f t="shared" si="5"/>
        <v>384</v>
      </c>
      <c r="AE11" s="27">
        <v>96</v>
      </c>
      <c r="AF11" s="27">
        <v>96</v>
      </c>
      <c r="AG11" s="27">
        <v>97</v>
      </c>
      <c r="AH11" s="27">
        <v>95</v>
      </c>
      <c r="AI11" s="27">
        <f t="shared" si="6"/>
        <v>384</v>
      </c>
      <c r="AJ11" s="27">
        <f t="shared" si="7"/>
        <v>1163</v>
      </c>
      <c r="AK11" s="27">
        <f t="shared" si="8"/>
        <v>2331</v>
      </c>
      <c r="AL11" s="3">
        <v>98.3</v>
      </c>
      <c r="AM11" s="20">
        <f t="shared" si="9"/>
        <v>2429.3000000000002</v>
      </c>
    </row>
    <row r="12" spans="1:40" x14ac:dyDescent="0.35">
      <c r="A12" s="39" t="s">
        <v>114</v>
      </c>
      <c r="B12" s="37" t="s">
        <v>115</v>
      </c>
      <c r="D12" s="27">
        <v>100</v>
      </c>
      <c r="E12" s="27">
        <v>99</v>
      </c>
      <c r="F12" s="27">
        <v>97</v>
      </c>
      <c r="G12" s="27">
        <v>99</v>
      </c>
      <c r="H12" s="27">
        <f t="shared" si="0"/>
        <v>395</v>
      </c>
      <c r="I12" s="27">
        <v>93</v>
      </c>
      <c r="J12" s="27">
        <v>95</v>
      </c>
      <c r="K12" s="27">
        <v>95</v>
      </c>
      <c r="L12" s="27">
        <v>96</v>
      </c>
      <c r="M12" s="27">
        <f t="shared" si="1"/>
        <v>379</v>
      </c>
      <c r="N12" s="27">
        <v>97</v>
      </c>
      <c r="O12" s="27">
        <v>95</v>
      </c>
      <c r="P12" s="27">
        <v>99</v>
      </c>
      <c r="Q12" s="27">
        <v>94</v>
      </c>
      <c r="R12" s="27">
        <f t="shared" si="2"/>
        <v>385</v>
      </c>
      <c r="S12" s="27">
        <f t="shared" si="3"/>
        <v>1159</v>
      </c>
      <c r="T12" s="27"/>
      <c r="U12" s="27">
        <v>99</v>
      </c>
      <c r="V12" s="27">
        <v>98</v>
      </c>
      <c r="W12" s="27">
        <v>98</v>
      </c>
      <c r="X12" s="27">
        <v>100</v>
      </c>
      <c r="Y12" s="27">
        <f t="shared" si="4"/>
        <v>395</v>
      </c>
      <c r="Z12" s="27">
        <v>92</v>
      </c>
      <c r="AA12" s="27">
        <v>95</v>
      </c>
      <c r="AB12" s="27">
        <v>96</v>
      </c>
      <c r="AC12" s="27">
        <v>97</v>
      </c>
      <c r="AD12" s="27">
        <f t="shared" si="5"/>
        <v>380</v>
      </c>
      <c r="AE12" s="27">
        <v>98</v>
      </c>
      <c r="AF12" s="27">
        <v>98</v>
      </c>
      <c r="AG12" s="27">
        <v>96</v>
      </c>
      <c r="AH12" s="27">
        <v>99</v>
      </c>
      <c r="AI12" s="27">
        <f t="shared" si="6"/>
        <v>391</v>
      </c>
      <c r="AJ12" s="27">
        <f t="shared" si="7"/>
        <v>1166</v>
      </c>
      <c r="AK12" s="27">
        <f t="shared" si="8"/>
        <v>2325</v>
      </c>
      <c r="AL12" s="20">
        <v>100</v>
      </c>
      <c r="AM12" s="20">
        <f t="shared" si="9"/>
        <v>2425</v>
      </c>
    </row>
    <row r="13" spans="1:40" x14ac:dyDescent="0.35">
      <c r="A13" s="39" t="s">
        <v>232</v>
      </c>
      <c r="B13" s="37" t="s">
        <v>214</v>
      </c>
      <c r="C13" s="26"/>
      <c r="D13" s="27">
        <v>100</v>
      </c>
      <c r="E13" s="27">
        <v>99</v>
      </c>
      <c r="F13" s="27">
        <v>98</v>
      </c>
      <c r="G13" s="27">
        <v>98</v>
      </c>
      <c r="H13" s="27">
        <f t="shared" si="0"/>
        <v>395</v>
      </c>
      <c r="I13" s="27">
        <v>93</v>
      </c>
      <c r="J13" s="27">
        <v>95</v>
      </c>
      <c r="K13" s="27">
        <v>90</v>
      </c>
      <c r="L13" s="27">
        <v>96</v>
      </c>
      <c r="M13" s="27">
        <f t="shared" si="1"/>
        <v>374</v>
      </c>
      <c r="N13" s="27">
        <v>96</v>
      </c>
      <c r="O13" s="27">
        <v>94</v>
      </c>
      <c r="P13" s="27">
        <v>95</v>
      </c>
      <c r="Q13" s="27">
        <v>92</v>
      </c>
      <c r="R13" s="27">
        <f t="shared" si="2"/>
        <v>377</v>
      </c>
      <c r="S13" s="27">
        <f t="shared" si="3"/>
        <v>1146</v>
      </c>
      <c r="T13" s="27"/>
      <c r="U13" s="27">
        <v>100</v>
      </c>
      <c r="V13" s="27">
        <v>99</v>
      </c>
      <c r="W13" s="27">
        <v>100</v>
      </c>
      <c r="X13" s="27">
        <v>100</v>
      </c>
      <c r="Y13" s="27">
        <f t="shared" si="4"/>
        <v>399</v>
      </c>
      <c r="Z13" s="27">
        <v>97</v>
      </c>
      <c r="AA13" s="27">
        <v>96</v>
      </c>
      <c r="AB13" s="27">
        <v>88</v>
      </c>
      <c r="AC13" s="27">
        <v>95</v>
      </c>
      <c r="AD13" s="27">
        <f t="shared" si="5"/>
        <v>376</v>
      </c>
      <c r="AE13" s="27">
        <v>97</v>
      </c>
      <c r="AF13" s="27">
        <v>98</v>
      </c>
      <c r="AG13" s="27">
        <v>93</v>
      </c>
      <c r="AH13" s="27">
        <v>91</v>
      </c>
      <c r="AI13" s="27">
        <f t="shared" si="6"/>
        <v>379</v>
      </c>
      <c r="AJ13" s="27">
        <f t="shared" si="7"/>
        <v>1154</v>
      </c>
      <c r="AK13" s="27">
        <f t="shared" si="8"/>
        <v>2300</v>
      </c>
      <c r="AL13" s="20">
        <v>99</v>
      </c>
      <c r="AM13" s="20">
        <f t="shared" si="9"/>
        <v>2399</v>
      </c>
    </row>
    <row r="14" spans="1:40" x14ac:dyDescent="0.35">
      <c r="A14" s="39"/>
      <c r="B14" s="37"/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"/>
      <c r="AM14" s="20"/>
    </row>
    <row r="15" spans="1:40" x14ac:dyDescent="0.35">
      <c r="A15" s="32" t="s">
        <v>177</v>
      </c>
      <c r="B15" s="32" t="s">
        <v>140</v>
      </c>
      <c r="C15" s="57" t="s">
        <v>253</v>
      </c>
      <c r="D15" s="27">
        <v>99</v>
      </c>
      <c r="E15" s="27">
        <v>98</v>
      </c>
      <c r="F15" s="27">
        <v>97</v>
      </c>
      <c r="G15" s="27">
        <v>99</v>
      </c>
      <c r="H15" s="27">
        <f t="shared" ref="H15:H31" si="10">SUM(D15:G15)</f>
        <v>393</v>
      </c>
      <c r="I15" s="27">
        <v>95</v>
      </c>
      <c r="J15" s="27">
        <v>92</v>
      </c>
      <c r="K15" s="27">
        <v>95</v>
      </c>
      <c r="L15" s="27">
        <v>93</v>
      </c>
      <c r="M15" s="27">
        <f t="shared" ref="M15:M31" si="11">SUM(I15:L15)</f>
        <v>375</v>
      </c>
      <c r="N15" s="27">
        <v>95</v>
      </c>
      <c r="O15" s="27">
        <v>97</v>
      </c>
      <c r="P15" s="27">
        <v>95</v>
      </c>
      <c r="Q15" s="27">
        <v>96</v>
      </c>
      <c r="R15" s="27">
        <f t="shared" ref="R15:R31" si="12">SUM(N15:Q15)</f>
        <v>383</v>
      </c>
      <c r="S15" s="27">
        <f t="shared" ref="S15:S31" si="13">H15+M15+R15</f>
        <v>1151</v>
      </c>
      <c r="T15" s="27"/>
      <c r="U15" s="27">
        <v>99</v>
      </c>
      <c r="V15" s="27">
        <v>98</v>
      </c>
      <c r="W15" s="27">
        <v>99</v>
      </c>
      <c r="X15" s="27">
        <v>97</v>
      </c>
      <c r="Y15" s="27">
        <f t="shared" ref="Y15:Y31" si="14">SUM(U15:X15)</f>
        <v>393</v>
      </c>
      <c r="Z15" s="27">
        <v>90</v>
      </c>
      <c r="AA15" s="27">
        <v>97</v>
      </c>
      <c r="AB15" s="27">
        <v>95</v>
      </c>
      <c r="AC15" s="27">
        <v>94</v>
      </c>
      <c r="AD15" s="27">
        <f t="shared" ref="AD15:AD31" si="15">SUM(Z15:AC15)</f>
        <v>376</v>
      </c>
      <c r="AE15" s="27">
        <v>96</v>
      </c>
      <c r="AF15" s="27">
        <v>94</v>
      </c>
      <c r="AG15" s="27">
        <v>95</v>
      </c>
      <c r="AH15" s="27">
        <v>95</v>
      </c>
      <c r="AI15" s="27">
        <f t="shared" ref="AI15:AI31" si="16">SUM(AE15:AH15)</f>
        <v>380</v>
      </c>
      <c r="AJ15" s="27">
        <f t="shared" ref="AJ15:AJ31" si="17">Y15+AD15+AI15</f>
        <v>1149</v>
      </c>
      <c r="AK15" s="27">
        <f t="shared" ref="AK15:AK31" si="18">S15+AJ15</f>
        <v>2300</v>
      </c>
      <c r="AL15" s="20"/>
      <c r="AM15" s="20"/>
      <c r="AN15" s="3"/>
    </row>
    <row r="16" spans="1:40" x14ac:dyDescent="0.35">
      <c r="A16" s="39" t="s">
        <v>103</v>
      </c>
      <c r="B16" s="37" t="s">
        <v>181</v>
      </c>
      <c r="C16" s="55"/>
      <c r="D16" s="27">
        <v>99</v>
      </c>
      <c r="E16" s="27">
        <v>100</v>
      </c>
      <c r="F16" s="27">
        <v>98</v>
      </c>
      <c r="G16" s="27">
        <v>98</v>
      </c>
      <c r="H16" s="27">
        <f t="shared" si="10"/>
        <v>395</v>
      </c>
      <c r="I16" s="27">
        <v>94</v>
      </c>
      <c r="J16" s="27">
        <v>95</v>
      </c>
      <c r="K16" s="27">
        <v>95</v>
      </c>
      <c r="L16" s="27">
        <v>94</v>
      </c>
      <c r="M16" s="27">
        <f t="shared" si="11"/>
        <v>378</v>
      </c>
      <c r="N16" s="27">
        <v>93</v>
      </c>
      <c r="O16" s="27">
        <v>96</v>
      </c>
      <c r="P16" s="27">
        <v>99</v>
      </c>
      <c r="Q16" s="27">
        <v>93</v>
      </c>
      <c r="R16" s="27">
        <f t="shared" si="12"/>
        <v>381</v>
      </c>
      <c r="S16" s="27">
        <f t="shared" si="13"/>
        <v>1154</v>
      </c>
      <c r="T16" s="27"/>
      <c r="U16" s="27">
        <v>96</v>
      </c>
      <c r="V16" s="27">
        <v>99</v>
      </c>
      <c r="W16" s="27">
        <v>96</v>
      </c>
      <c r="X16" s="27">
        <v>100</v>
      </c>
      <c r="Y16" s="27">
        <f t="shared" si="14"/>
        <v>391</v>
      </c>
      <c r="Z16" s="27">
        <v>92</v>
      </c>
      <c r="AA16" s="27">
        <v>90</v>
      </c>
      <c r="AB16" s="27">
        <v>94</v>
      </c>
      <c r="AC16" s="27">
        <v>94</v>
      </c>
      <c r="AD16" s="27">
        <f t="shared" si="15"/>
        <v>370</v>
      </c>
      <c r="AE16" s="27">
        <v>95</v>
      </c>
      <c r="AF16" s="27">
        <v>96</v>
      </c>
      <c r="AG16" s="27">
        <v>95</v>
      </c>
      <c r="AH16" s="27">
        <v>97</v>
      </c>
      <c r="AI16" s="27">
        <f t="shared" si="16"/>
        <v>383</v>
      </c>
      <c r="AJ16" s="27">
        <f t="shared" si="17"/>
        <v>1144</v>
      </c>
      <c r="AK16" s="27">
        <f t="shared" si="18"/>
        <v>2298</v>
      </c>
      <c r="AL16" s="20"/>
      <c r="AM16" s="20"/>
      <c r="AN16" s="3"/>
    </row>
    <row r="17" spans="1:40" x14ac:dyDescent="0.35">
      <c r="A17" s="32" t="s">
        <v>130</v>
      </c>
      <c r="B17" s="32" t="s">
        <v>131</v>
      </c>
      <c r="C17" s="57"/>
      <c r="D17" s="3">
        <v>100</v>
      </c>
      <c r="E17" s="3">
        <v>99</v>
      </c>
      <c r="F17" s="3">
        <v>100</v>
      </c>
      <c r="G17" s="3">
        <v>98</v>
      </c>
      <c r="H17" s="27">
        <f t="shared" si="10"/>
        <v>397</v>
      </c>
      <c r="I17" s="27">
        <v>92</v>
      </c>
      <c r="J17" s="27">
        <v>95</v>
      </c>
      <c r="K17" s="27">
        <v>93</v>
      </c>
      <c r="L17" s="27">
        <v>94</v>
      </c>
      <c r="M17" s="27">
        <f t="shared" si="11"/>
        <v>374</v>
      </c>
      <c r="N17" s="27">
        <v>95</v>
      </c>
      <c r="O17" s="27">
        <v>95</v>
      </c>
      <c r="P17" s="27">
        <v>94</v>
      </c>
      <c r="Q17" s="27">
        <v>95</v>
      </c>
      <c r="R17" s="27">
        <f t="shared" si="12"/>
        <v>379</v>
      </c>
      <c r="S17" s="27">
        <f t="shared" si="13"/>
        <v>1150</v>
      </c>
      <c r="T17" s="27"/>
      <c r="U17" s="27">
        <v>100</v>
      </c>
      <c r="V17" s="27">
        <v>100</v>
      </c>
      <c r="W17" s="27">
        <v>100</v>
      </c>
      <c r="X17" s="27">
        <v>98</v>
      </c>
      <c r="Y17" s="27">
        <f t="shared" si="14"/>
        <v>398</v>
      </c>
      <c r="Z17" s="27">
        <v>94</v>
      </c>
      <c r="AA17" s="27">
        <v>94</v>
      </c>
      <c r="AB17" s="27">
        <v>92</v>
      </c>
      <c r="AC17" s="27">
        <v>90</v>
      </c>
      <c r="AD17" s="27">
        <f t="shared" si="15"/>
        <v>370</v>
      </c>
      <c r="AE17" s="27">
        <v>91</v>
      </c>
      <c r="AF17" s="27">
        <v>97</v>
      </c>
      <c r="AG17" s="27">
        <v>94</v>
      </c>
      <c r="AH17" s="27">
        <v>95</v>
      </c>
      <c r="AI17" s="27">
        <f t="shared" si="16"/>
        <v>377</v>
      </c>
      <c r="AJ17" s="27">
        <f t="shared" si="17"/>
        <v>1145</v>
      </c>
      <c r="AK17" s="27">
        <f t="shared" si="18"/>
        <v>2295</v>
      </c>
      <c r="AL17" s="20"/>
      <c r="AM17" s="20"/>
      <c r="AN17" s="3"/>
    </row>
    <row r="18" spans="1:40" x14ac:dyDescent="0.35">
      <c r="A18" s="33" t="s">
        <v>107</v>
      </c>
      <c r="B18" s="33" t="s">
        <v>108</v>
      </c>
      <c r="C18" s="56"/>
      <c r="D18" s="3">
        <v>99</v>
      </c>
      <c r="E18" s="3">
        <v>97</v>
      </c>
      <c r="F18" s="3">
        <v>98</v>
      </c>
      <c r="G18" s="3">
        <v>97</v>
      </c>
      <c r="H18" s="27">
        <f t="shared" si="10"/>
        <v>391</v>
      </c>
      <c r="I18" s="27">
        <v>94</v>
      </c>
      <c r="J18" s="27">
        <v>94</v>
      </c>
      <c r="K18" s="27">
        <v>93</v>
      </c>
      <c r="L18" s="27">
        <v>92</v>
      </c>
      <c r="M18" s="27">
        <f t="shared" si="11"/>
        <v>373</v>
      </c>
      <c r="N18" s="27">
        <v>95</v>
      </c>
      <c r="O18" s="27">
        <v>99</v>
      </c>
      <c r="P18" s="27">
        <v>98</v>
      </c>
      <c r="Q18" s="27">
        <v>96</v>
      </c>
      <c r="R18" s="27">
        <f t="shared" si="12"/>
        <v>388</v>
      </c>
      <c r="S18" s="27">
        <f t="shared" si="13"/>
        <v>1152</v>
      </c>
      <c r="T18" s="27"/>
      <c r="U18" s="27">
        <v>97</v>
      </c>
      <c r="V18" s="27">
        <v>98</v>
      </c>
      <c r="W18" s="27">
        <v>96</v>
      </c>
      <c r="X18" s="27">
        <v>98</v>
      </c>
      <c r="Y18" s="27">
        <f t="shared" si="14"/>
        <v>389</v>
      </c>
      <c r="Z18" s="27">
        <v>95</v>
      </c>
      <c r="AA18" s="27">
        <v>92</v>
      </c>
      <c r="AB18" s="27">
        <v>91</v>
      </c>
      <c r="AC18" s="27">
        <v>90</v>
      </c>
      <c r="AD18" s="27">
        <f t="shared" si="15"/>
        <v>368</v>
      </c>
      <c r="AE18" s="27">
        <v>95</v>
      </c>
      <c r="AF18" s="27">
        <v>96</v>
      </c>
      <c r="AG18" s="27">
        <v>92</v>
      </c>
      <c r="AH18" s="27">
        <v>92</v>
      </c>
      <c r="AI18" s="27">
        <f t="shared" si="16"/>
        <v>375</v>
      </c>
      <c r="AJ18" s="27">
        <f t="shared" si="17"/>
        <v>1132</v>
      </c>
      <c r="AK18" s="27">
        <f t="shared" si="18"/>
        <v>2284</v>
      </c>
      <c r="AL18" s="2"/>
      <c r="AM18" s="20"/>
    </row>
    <row r="19" spans="1:40" x14ac:dyDescent="0.35">
      <c r="A19" s="33" t="s">
        <v>126</v>
      </c>
      <c r="B19" s="33" t="s">
        <v>127</v>
      </c>
      <c r="C19" s="56"/>
      <c r="D19" s="3">
        <v>99</v>
      </c>
      <c r="E19" s="3">
        <v>99</v>
      </c>
      <c r="F19" s="3">
        <v>96</v>
      </c>
      <c r="G19" s="3">
        <v>100</v>
      </c>
      <c r="H19" s="27">
        <f t="shared" si="10"/>
        <v>394</v>
      </c>
      <c r="I19" s="27">
        <v>92</v>
      </c>
      <c r="J19" s="27">
        <v>93</v>
      </c>
      <c r="K19" s="27">
        <v>93</v>
      </c>
      <c r="L19" s="27">
        <v>91</v>
      </c>
      <c r="M19" s="27">
        <f t="shared" si="11"/>
        <v>369</v>
      </c>
      <c r="N19" s="27">
        <v>97</v>
      </c>
      <c r="O19" s="27">
        <v>94</v>
      </c>
      <c r="P19" s="27">
        <v>95</v>
      </c>
      <c r="Q19" s="27">
        <v>91</v>
      </c>
      <c r="R19" s="27">
        <f t="shared" si="12"/>
        <v>377</v>
      </c>
      <c r="S19" s="27">
        <f t="shared" si="13"/>
        <v>1140</v>
      </c>
      <c r="T19" s="27"/>
      <c r="U19" s="27">
        <v>97</v>
      </c>
      <c r="V19" s="27">
        <v>96</v>
      </c>
      <c r="W19" s="27">
        <v>98</v>
      </c>
      <c r="X19" s="27">
        <v>99</v>
      </c>
      <c r="Y19" s="27">
        <f t="shared" si="14"/>
        <v>390</v>
      </c>
      <c r="Z19" s="27">
        <v>96</v>
      </c>
      <c r="AA19" s="27">
        <v>95</v>
      </c>
      <c r="AB19" s="27">
        <v>93</v>
      </c>
      <c r="AC19" s="27">
        <v>90</v>
      </c>
      <c r="AD19" s="27">
        <f t="shared" si="15"/>
        <v>374</v>
      </c>
      <c r="AE19" s="27">
        <v>96</v>
      </c>
      <c r="AF19" s="27">
        <v>88</v>
      </c>
      <c r="AG19" s="27">
        <v>96</v>
      </c>
      <c r="AH19" s="27">
        <v>97</v>
      </c>
      <c r="AI19" s="27">
        <f t="shared" si="16"/>
        <v>377</v>
      </c>
      <c r="AJ19" s="27">
        <f t="shared" si="17"/>
        <v>1141</v>
      </c>
      <c r="AK19" s="27">
        <f t="shared" si="18"/>
        <v>2281</v>
      </c>
      <c r="AL19" s="20"/>
      <c r="AM19" s="20"/>
      <c r="AN19" s="3"/>
    </row>
    <row r="20" spans="1:40" x14ac:dyDescent="0.35">
      <c r="A20" s="39" t="s">
        <v>101</v>
      </c>
      <c r="B20" s="37" t="s">
        <v>102</v>
      </c>
      <c r="C20" s="26" t="s">
        <v>253</v>
      </c>
      <c r="D20" s="27">
        <v>97</v>
      </c>
      <c r="E20" s="27">
        <v>97</v>
      </c>
      <c r="F20" s="27">
        <v>95</v>
      </c>
      <c r="G20" s="27">
        <v>99</v>
      </c>
      <c r="H20" s="27">
        <f t="shared" si="10"/>
        <v>388</v>
      </c>
      <c r="I20" s="27">
        <v>94</v>
      </c>
      <c r="J20" s="27">
        <v>91</v>
      </c>
      <c r="K20" s="27">
        <v>91</v>
      </c>
      <c r="L20" s="27">
        <v>91</v>
      </c>
      <c r="M20" s="27">
        <f t="shared" si="11"/>
        <v>367</v>
      </c>
      <c r="N20" s="27">
        <v>94</v>
      </c>
      <c r="O20" s="27">
        <v>93</v>
      </c>
      <c r="P20" s="27">
        <v>92</v>
      </c>
      <c r="Q20" s="27">
        <v>94</v>
      </c>
      <c r="R20" s="27">
        <f t="shared" si="12"/>
        <v>373</v>
      </c>
      <c r="S20" s="27">
        <f t="shared" si="13"/>
        <v>1128</v>
      </c>
      <c r="T20" s="27"/>
      <c r="U20" s="27">
        <v>97</v>
      </c>
      <c r="V20" s="27">
        <v>96</v>
      </c>
      <c r="W20" s="27">
        <v>96</v>
      </c>
      <c r="X20" s="27">
        <v>96</v>
      </c>
      <c r="Y20" s="27">
        <f t="shared" si="14"/>
        <v>385</v>
      </c>
      <c r="Z20" s="27">
        <v>94</v>
      </c>
      <c r="AA20" s="27">
        <v>89</v>
      </c>
      <c r="AB20" s="27">
        <v>96</v>
      </c>
      <c r="AC20" s="27">
        <v>96</v>
      </c>
      <c r="AD20" s="27">
        <f t="shared" si="15"/>
        <v>375</v>
      </c>
      <c r="AE20" s="27">
        <v>93</v>
      </c>
      <c r="AF20" s="27">
        <v>96</v>
      </c>
      <c r="AG20" s="27">
        <v>96</v>
      </c>
      <c r="AH20" s="27">
        <v>92</v>
      </c>
      <c r="AI20" s="27">
        <f t="shared" si="16"/>
        <v>377</v>
      </c>
      <c r="AJ20" s="27">
        <f t="shared" si="17"/>
        <v>1137</v>
      </c>
      <c r="AK20" s="27">
        <f t="shared" si="18"/>
        <v>2265</v>
      </c>
      <c r="AL20" s="2"/>
      <c r="AM20" s="20"/>
    </row>
    <row r="21" spans="1:40" x14ac:dyDescent="0.35">
      <c r="A21" s="32" t="s">
        <v>134</v>
      </c>
      <c r="B21" s="32" t="s">
        <v>135</v>
      </c>
      <c r="C21" s="57" t="s">
        <v>253</v>
      </c>
      <c r="D21" s="27">
        <v>95</v>
      </c>
      <c r="E21" s="27">
        <v>92</v>
      </c>
      <c r="F21" s="27">
        <v>96</v>
      </c>
      <c r="G21" s="27">
        <v>99</v>
      </c>
      <c r="H21" s="27">
        <f t="shared" si="10"/>
        <v>382</v>
      </c>
      <c r="I21" s="27">
        <v>88</v>
      </c>
      <c r="J21" s="27">
        <v>91</v>
      </c>
      <c r="K21" s="27">
        <v>95</v>
      </c>
      <c r="L21" s="27">
        <v>93</v>
      </c>
      <c r="M21" s="27">
        <f t="shared" si="11"/>
        <v>367</v>
      </c>
      <c r="N21" s="27">
        <v>94</v>
      </c>
      <c r="O21" s="27">
        <v>93</v>
      </c>
      <c r="P21" s="27">
        <v>94</v>
      </c>
      <c r="Q21" s="27">
        <v>93</v>
      </c>
      <c r="R21" s="27">
        <f t="shared" si="12"/>
        <v>374</v>
      </c>
      <c r="S21" s="27">
        <f t="shared" si="13"/>
        <v>1123</v>
      </c>
      <c r="T21" s="27"/>
      <c r="U21" s="27">
        <v>99</v>
      </c>
      <c r="V21" s="27">
        <v>99</v>
      </c>
      <c r="W21" s="27">
        <v>97</v>
      </c>
      <c r="X21" s="27">
        <v>95</v>
      </c>
      <c r="Y21" s="27">
        <f t="shared" si="14"/>
        <v>390</v>
      </c>
      <c r="Z21" s="27">
        <v>95</v>
      </c>
      <c r="AA21" s="27">
        <v>93</v>
      </c>
      <c r="AB21" s="27">
        <v>87</v>
      </c>
      <c r="AC21" s="27">
        <v>88</v>
      </c>
      <c r="AD21" s="27">
        <f t="shared" si="15"/>
        <v>363</v>
      </c>
      <c r="AE21" s="27">
        <v>96</v>
      </c>
      <c r="AF21" s="27">
        <v>96</v>
      </c>
      <c r="AG21" s="27">
        <v>96</v>
      </c>
      <c r="AH21" s="27">
        <v>91</v>
      </c>
      <c r="AI21" s="27">
        <f t="shared" si="16"/>
        <v>379</v>
      </c>
      <c r="AJ21" s="27">
        <f t="shared" si="17"/>
        <v>1132</v>
      </c>
      <c r="AK21" s="27">
        <f t="shared" si="18"/>
        <v>2255</v>
      </c>
      <c r="AL21" s="20"/>
      <c r="AM21" s="20"/>
      <c r="AN21" s="3"/>
    </row>
    <row r="22" spans="1:40" x14ac:dyDescent="0.35">
      <c r="A22" s="32" t="s">
        <v>147</v>
      </c>
      <c r="B22" s="32" t="s">
        <v>148</v>
      </c>
      <c r="C22" s="57"/>
      <c r="D22" s="3">
        <v>96</v>
      </c>
      <c r="E22" s="3">
        <v>97</v>
      </c>
      <c r="F22" s="3">
        <v>98</v>
      </c>
      <c r="G22" s="3">
        <v>93</v>
      </c>
      <c r="H22" s="27">
        <f t="shared" si="10"/>
        <v>384</v>
      </c>
      <c r="I22" s="27">
        <v>81</v>
      </c>
      <c r="J22" s="27">
        <v>92</v>
      </c>
      <c r="K22" s="27">
        <v>90</v>
      </c>
      <c r="L22" s="27">
        <v>89</v>
      </c>
      <c r="M22" s="27">
        <f t="shared" si="11"/>
        <v>352</v>
      </c>
      <c r="N22" s="27">
        <v>97</v>
      </c>
      <c r="O22" s="27">
        <v>93</v>
      </c>
      <c r="P22" s="27">
        <v>95</v>
      </c>
      <c r="Q22" s="27">
        <v>94</v>
      </c>
      <c r="R22" s="27">
        <f t="shared" si="12"/>
        <v>379</v>
      </c>
      <c r="S22" s="27">
        <f t="shared" si="13"/>
        <v>1115</v>
      </c>
      <c r="T22" s="27"/>
      <c r="U22" s="27">
        <v>97</v>
      </c>
      <c r="V22" s="27">
        <v>99</v>
      </c>
      <c r="W22" s="27">
        <v>98</v>
      </c>
      <c r="X22" s="27">
        <v>96</v>
      </c>
      <c r="Y22" s="27">
        <f t="shared" si="14"/>
        <v>390</v>
      </c>
      <c r="Z22" s="27">
        <v>93</v>
      </c>
      <c r="AA22" s="27">
        <v>92</v>
      </c>
      <c r="AB22" s="27">
        <v>90</v>
      </c>
      <c r="AC22" s="27">
        <v>89</v>
      </c>
      <c r="AD22" s="27">
        <f t="shared" si="15"/>
        <v>364</v>
      </c>
      <c r="AE22" s="27">
        <v>94</v>
      </c>
      <c r="AF22" s="27">
        <v>93</v>
      </c>
      <c r="AG22" s="27">
        <v>96</v>
      </c>
      <c r="AH22" s="27">
        <v>96</v>
      </c>
      <c r="AI22" s="27">
        <f t="shared" si="16"/>
        <v>379</v>
      </c>
      <c r="AJ22" s="27">
        <f t="shared" si="17"/>
        <v>1133</v>
      </c>
      <c r="AK22" s="27">
        <f t="shared" si="18"/>
        <v>2248</v>
      </c>
      <c r="AL22" s="20"/>
      <c r="AM22" s="20"/>
      <c r="AN22" s="3"/>
    </row>
    <row r="23" spans="1:40" x14ac:dyDescent="0.35">
      <c r="A23" s="32" t="s">
        <v>155</v>
      </c>
      <c r="B23" s="32" t="s">
        <v>156</v>
      </c>
      <c r="C23" s="57" t="s">
        <v>253</v>
      </c>
      <c r="D23" s="27">
        <v>98</v>
      </c>
      <c r="E23" s="27">
        <v>95</v>
      </c>
      <c r="F23" s="27">
        <v>98</v>
      </c>
      <c r="G23" s="27">
        <v>100</v>
      </c>
      <c r="H23" s="27">
        <f t="shared" si="10"/>
        <v>391</v>
      </c>
      <c r="I23" s="27">
        <v>96</v>
      </c>
      <c r="J23" s="27">
        <v>87</v>
      </c>
      <c r="K23" s="27">
        <v>92</v>
      </c>
      <c r="L23" s="27">
        <v>91</v>
      </c>
      <c r="M23" s="27">
        <f t="shared" si="11"/>
        <v>366</v>
      </c>
      <c r="N23" s="27">
        <v>95</v>
      </c>
      <c r="O23" s="27">
        <v>90</v>
      </c>
      <c r="P23" s="27">
        <v>95</v>
      </c>
      <c r="Q23" s="27">
        <v>90</v>
      </c>
      <c r="R23" s="27">
        <f t="shared" si="12"/>
        <v>370</v>
      </c>
      <c r="S23" s="27">
        <f t="shared" si="13"/>
        <v>1127</v>
      </c>
      <c r="T23" s="27"/>
      <c r="U23" s="27">
        <v>95</v>
      </c>
      <c r="V23" s="27">
        <v>94</v>
      </c>
      <c r="W23" s="27">
        <v>97</v>
      </c>
      <c r="X23" s="27">
        <v>96</v>
      </c>
      <c r="Y23" s="27">
        <f t="shared" si="14"/>
        <v>382</v>
      </c>
      <c r="Z23" s="27">
        <v>83</v>
      </c>
      <c r="AA23" s="27">
        <v>89</v>
      </c>
      <c r="AB23" s="27">
        <v>92</v>
      </c>
      <c r="AC23" s="27">
        <v>90</v>
      </c>
      <c r="AD23" s="27">
        <f t="shared" si="15"/>
        <v>354</v>
      </c>
      <c r="AE23" s="27">
        <v>94</v>
      </c>
      <c r="AF23" s="27">
        <v>91</v>
      </c>
      <c r="AG23" s="27">
        <v>86</v>
      </c>
      <c r="AH23" s="27">
        <v>94</v>
      </c>
      <c r="AI23" s="27">
        <f t="shared" si="16"/>
        <v>365</v>
      </c>
      <c r="AJ23" s="27">
        <f t="shared" si="17"/>
        <v>1101</v>
      </c>
      <c r="AK23" s="27">
        <f t="shared" si="18"/>
        <v>2228</v>
      </c>
      <c r="AL23" s="20"/>
      <c r="AM23" s="20"/>
      <c r="AN23" s="3"/>
    </row>
    <row r="24" spans="1:40" x14ac:dyDescent="0.35">
      <c r="A24" s="33" t="s">
        <v>175</v>
      </c>
      <c r="B24" s="33" t="s">
        <v>176</v>
      </c>
      <c r="C24" s="56" t="s">
        <v>253</v>
      </c>
      <c r="D24" s="3">
        <v>98</v>
      </c>
      <c r="E24" s="3">
        <v>97</v>
      </c>
      <c r="F24" s="3">
        <v>95</v>
      </c>
      <c r="G24" s="3">
        <v>95</v>
      </c>
      <c r="H24" s="27">
        <f t="shared" si="10"/>
        <v>385</v>
      </c>
      <c r="I24" s="27">
        <v>92</v>
      </c>
      <c r="J24" s="27">
        <v>94</v>
      </c>
      <c r="K24" s="27">
        <v>92</v>
      </c>
      <c r="L24" s="27">
        <v>91</v>
      </c>
      <c r="M24" s="27">
        <f t="shared" si="11"/>
        <v>369</v>
      </c>
      <c r="N24" s="27">
        <v>95</v>
      </c>
      <c r="O24" s="27">
        <v>92</v>
      </c>
      <c r="P24" s="27">
        <v>86</v>
      </c>
      <c r="Q24" s="27">
        <v>92</v>
      </c>
      <c r="R24" s="27">
        <f t="shared" si="12"/>
        <v>365</v>
      </c>
      <c r="S24" s="27">
        <f t="shared" si="13"/>
        <v>1119</v>
      </c>
      <c r="T24" s="27"/>
      <c r="U24" s="27">
        <v>97</v>
      </c>
      <c r="V24" s="27">
        <v>95</v>
      </c>
      <c r="W24" s="27">
        <v>93</v>
      </c>
      <c r="X24" s="27">
        <v>94</v>
      </c>
      <c r="Y24" s="27">
        <f t="shared" si="14"/>
        <v>379</v>
      </c>
      <c r="Z24" s="27">
        <v>93</v>
      </c>
      <c r="AA24" s="27">
        <v>93</v>
      </c>
      <c r="AB24" s="27">
        <v>91</v>
      </c>
      <c r="AC24" s="27">
        <v>89</v>
      </c>
      <c r="AD24" s="27">
        <f t="shared" si="15"/>
        <v>366</v>
      </c>
      <c r="AE24" s="27">
        <v>89</v>
      </c>
      <c r="AF24" s="27">
        <v>93</v>
      </c>
      <c r="AG24" s="27">
        <v>87</v>
      </c>
      <c r="AH24" s="27">
        <v>92</v>
      </c>
      <c r="AI24" s="27">
        <f t="shared" si="16"/>
        <v>361</v>
      </c>
      <c r="AJ24" s="27">
        <f t="shared" si="17"/>
        <v>1106</v>
      </c>
      <c r="AK24" s="27">
        <f t="shared" si="18"/>
        <v>2225</v>
      </c>
      <c r="AL24" s="20"/>
      <c r="AM24" s="20"/>
    </row>
    <row r="25" spans="1:40" x14ac:dyDescent="0.35">
      <c r="A25" s="32" t="s">
        <v>138</v>
      </c>
      <c r="B25" s="32" t="s">
        <v>139</v>
      </c>
      <c r="C25" s="56" t="s">
        <v>253</v>
      </c>
      <c r="D25" s="27">
        <v>99</v>
      </c>
      <c r="E25" s="27">
        <v>97</v>
      </c>
      <c r="F25" s="27">
        <v>96</v>
      </c>
      <c r="G25" s="27">
        <v>97</v>
      </c>
      <c r="H25" s="27">
        <f t="shared" si="10"/>
        <v>389</v>
      </c>
      <c r="I25" s="27">
        <v>84</v>
      </c>
      <c r="J25" s="27">
        <v>88</v>
      </c>
      <c r="K25" s="27">
        <v>87</v>
      </c>
      <c r="L25" s="27">
        <v>85</v>
      </c>
      <c r="M25" s="27">
        <f t="shared" si="11"/>
        <v>344</v>
      </c>
      <c r="N25" s="27">
        <v>93</v>
      </c>
      <c r="O25" s="27">
        <v>96</v>
      </c>
      <c r="P25" s="27">
        <v>94</v>
      </c>
      <c r="Q25" s="27">
        <v>93</v>
      </c>
      <c r="R25" s="27">
        <f t="shared" si="12"/>
        <v>376</v>
      </c>
      <c r="S25" s="27">
        <f t="shared" si="13"/>
        <v>1109</v>
      </c>
      <c r="T25" s="27"/>
      <c r="U25" s="27">
        <v>95</v>
      </c>
      <c r="V25" s="27">
        <v>100</v>
      </c>
      <c r="W25" s="27">
        <v>98</v>
      </c>
      <c r="X25" s="27">
        <v>95</v>
      </c>
      <c r="Y25" s="27">
        <f t="shared" si="14"/>
        <v>388</v>
      </c>
      <c r="Z25" s="27">
        <v>86</v>
      </c>
      <c r="AA25" s="27">
        <v>87</v>
      </c>
      <c r="AB25" s="27">
        <v>81</v>
      </c>
      <c r="AC25" s="27">
        <v>79</v>
      </c>
      <c r="AD25" s="27">
        <f t="shared" si="15"/>
        <v>333</v>
      </c>
      <c r="AE25" s="27">
        <v>92</v>
      </c>
      <c r="AF25" s="27">
        <v>90</v>
      </c>
      <c r="AG25" s="27">
        <v>93</v>
      </c>
      <c r="AH25" s="27">
        <v>98</v>
      </c>
      <c r="AI25" s="27">
        <f t="shared" si="16"/>
        <v>373</v>
      </c>
      <c r="AJ25" s="27">
        <f t="shared" si="17"/>
        <v>1094</v>
      </c>
      <c r="AK25" s="27">
        <f t="shared" si="18"/>
        <v>2203</v>
      </c>
      <c r="AL25" s="20"/>
      <c r="AM25" s="20"/>
      <c r="AN25" s="3"/>
    </row>
    <row r="26" spans="1:40" x14ac:dyDescent="0.35">
      <c r="A26" s="32" t="s">
        <v>136</v>
      </c>
      <c r="B26" s="32" t="s">
        <v>137</v>
      </c>
      <c r="C26" s="56" t="s">
        <v>253</v>
      </c>
      <c r="D26" s="27">
        <v>99</v>
      </c>
      <c r="E26" s="27">
        <v>97</v>
      </c>
      <c r="F26" s="27">
        <v>96</v>
      </c>
      <c r="G26" s="27">
        <v>99</v>
      </c>
      <c r="H26" s="27">
        <f t="shared" si="10"/>
        <v>391</v>
      </c>
      <c r="I26" s="27">
        <v>80</v>
      </c>
      <c r="J26" s="27">
        <v>84</v>
      </c>
      <c r="K26" s="27">
        <v>88</v>
      </c>
      <c r="L26" s="27">
        <v>90</v>
      </c>
      <c r="M26" s="27">
        <f t="shared" si="11"/>
        <v>342</v>
      </c>
      <c r="N26" s="27">
        <v>89</v>
      </c>
      <c r="O26" s="27">
        <v>91</v>
      </c>
      <c r="P26" s="27">
        <v>87</v>
      </c>
      <c r="Q26" s="27">
        <v>88</v>
      </c>
      <c r="R26" s="27">
        <f t="shared" si="12"/>
        <v>355</v>
      </c>
      <c r="S26" s="27">
        <f t="shared" si="13"/>
        <v>1088</v>
      </c>
      <c r="T26" s="27"/>
      <c r="U26" s="27">
        <v>98</v>
      </c>
      <c r="V26" s="27">
        <v>94</v>
      </c>
      <c r="W26" s="27">
        <v>98</v>
      </c>
      <c r="X26" s="27">
        <v>100</v>
      </c>
      <c r="Y26" s="27">
        <f t="shared" si="14"/>
        <v>390</v>
      </c>
      <c r="Z26" s="27">
        <v>89</v>
      </c>
      <c r="AA26" s="27">
        <v>86</v>
      </c>
      <c r="AB26" s="27">
        <v>89</v>
      </c>
      <c r="AC26" s="27">
        <v>86</v>
      </c>
      <c r="AD26" s="27">
        <f t="shared" si="15"/>
        <v>350</v>
      </c>
      <c r="AE26" s="27">
        <v>95</v>
      </c>
      <c r="AF26" s="27">
        <v>92</v>
      </c>
      <c r="AG26" s="27">
        <v>91</v>
      </c>
      <c r="AH26" s="27">
        <v>93</v>
      </c>
      <c r="AI26" s="27">
        <f t="shared" si="16"/>
        <v>371</v>
      </c>
      <c r="AJ26" s="27">
        <f t="shared" si="17"/>
        <v>1111</v>
      </c>
      <c r="AK26" s="27">
        <f t="shared" si="18"/>
        <v>2199</v>
      </c>
      <c r="AL26" s="20"/>
      <c r="AM26" s="20"/>
      <c r="AN26" s="3"/>
    </row>
    <row r="27" spans="1:40" x14ac:dyDescent="0.35">
      <c r="A27" s="32" t="s">
        <v>149</v>
      </c>
      <c r="B27" s="32" t="s">
        <v>150</v>
      </c>
      <c r="C27" s="57" t="s">
        <v>253</v>
      </c>
      <c r="D27" s="3">
        <v>97</v>
      </c>
      <c r="E27" s="3">
        <v>96</v>
      </c>
      <c r="F27" s="3">
        <v>99</v>
      </c>
      <c r="G27" s="3">
        <v>95</v>
      </c>
      <c r="H27" s="27">
        <f t="shared" si="10"/>
        <v>387</v>
      </c>
      <c r="I27" s="27">
        <v>83</v>
      </c>
      <c r="J27" s="27">
        <v>82</v>
      </c>
      <c r="K27" s="27">
        <v>80</v>
      </c>
      <c r="L27" s="27">
        <v>85</v>
      </c>
      <c r="M27" s="27">
        <f t="shared" si="11"/>
        <v>330</v>
      </c>
      <c r="N27" s="27">
        <v>91</v>
      </c>
      <c r="O27" s="27">
        <v>95</v>
      </c>
      <c r="P27" s="27">
        <v>92</v>
      </c>
      <c r="Q27" s="27">
        <v>90</v>
      </c>
      <c r="R27" s="27">
        <f t="shared" si="12"/>
        <v>368</v>
      </c>
      <c r="S27" s="27">
        <f t="shared" si="13"/>
        <v>1085</v>
      </c>
      <c r="T27" s="27"/>
      <c r="U27" s="27">
        <v>97</v>
      </c>
      <c r="V27" s="27">
        <v>97</v>
      </c>
      <c r="W27" s="27">
        <v>95</v>
      </c>
      <c r="X27" s="27">
        <v>98</v>
      </c>
      <c r="Y27" s="27">
        <f t="shared" si="14"/>
        <v>387</v>
      </c>
      <c r="Z27" s="27">
        <v>80</v>
      </c>
      <c r="AA27" s="27">
        <v>88</v>
      </c>
      <c r="AB27" s="27">
        <v>87</v>
      </c>
      <c r="AC27" s="27">
        <v>81</v>
      </c>
      <c r="AD27" s="27">
        <f t="shared" si="15"/>
        <v>336</v>
      </c>
      <c r="AE27" s="27">
        <v>92</v>
      </c>
      <c r="AF27" s="27">
        <v>89</v>
      </c>
      <c r="AG27" s="27">
        <v>93</v>
      </c>
      <c r="AH27" s="27">
        <v>93</v>
      </c>
      <c r="AI27" s="27">
        <f t="shared" si="16"/>
        <v>367</v>
      </c>
      <c r="AJ27" s="27">
        <f t="shared" si="17"/>
        <v>1090</v>
      </c>
      <c r="AK27" s="27">
        <f t="shared" si="18"/>
        <v>2175</v>
      </c>
      <c r="AL27" s="20"/>
      <c r="AM27" s="20"/>
      <c r="AN27" s="3"/>
    </row>
    <row r="28" spans="1:40" x14ac:dyDescent="0.35">
      <c r="A28" s="32" t="s">
        <v>128</v>
      </c>
      <c r="B28" s="32" t="s">
        <v>129</v>
      </c>
      <c r="C28" s="57"/>
      <c r="D28" s="3">
        <v>98</v>
      </c>
      <c r="E28" s="3">
        <v>95</v>
      </c>
      <c r="F28" s="3">
        <v>96</v>
      </c>
      <c r="G28" s="3">
        <v>97</v>
      </c>
      <c r="H28" s="27">
        <f t="shared" si="10"/>
        <v>386</v>
      </c>
      <c r="I28" s="27">
        <v>76</v>
      </c>
      <c r="J28" s="27">
        <v>79</v>
      </c>
      <c r="K28" s="27">
        <v>78</v>
      </c>
      <c r="L28" s="27">
        <v>80</v>
      </c>
      <c r="M28" s="27">
        <f t="shared" si="11"/>
        <v>313</v>
      </c>
      <c r="N28" s="27">
        <v>88</v>
      </c>
      <c r="O28" s="27">
        <v>92</v>
      </c>
      <c r="P28" s="27">
        <v>95</v>
      </c>
      <c r="Q28" s="27">
        <v>90</v>
      </c>
      <c r="R28" s="27">
        <f t="shared" si="12"/>
        <v>365</v>
      </c>
      <c r="S28" s="27">
        <f t="shared" si="13"/>
        <v>1064</v>
      </c>
      <c r="T28" s="27"/>
      <c r="U28" s="27">
        <v>97</v>
      </c>
      <c r="V28" s="27">
        <v>95</v>
      </c>
      <c r="W28" s="27">
        <v>97</v>
      </c>
      <c r="X28" s="27">
        <v>98</v>
      </c>
      <c r="Y28" s="27">
        <f t="shared" si="14"/>
        <v>387</v>
      </c>
      <c r="Z28" s="27">
        <v>84</v>
      </c>
      <c r="AA28" s="27">
        <v>81</v>
      </c>
      <c r="AB28" s="27">
        <v>73</v>
      </c>
      <c r="AC28" s="27">
        <v>87</v>
      </c>
      <c r="AD28" s="27">
        <f t="shared" si="15"/>
        <v>325</v>
      </c>
      <c r="AE28" s="27">
        <v>91</v>
      </c>
      <c r="AF28" s="27">
        <v>92</v>
      </c>
      <c r="AG28" s="27">
        <v>97</v>
      </c>
      <c r="AH28" s="27">
        <v>91</v>
      </c>
      <c r="AI28" s="27">
        <f t="shared" si="16"/>
        <v>371</v>
      </c>
      <c r="AJ28" s="27">
        <f t="shared" si="17"/>
        <v>1083</v>
      </c>
      <c r="AK28" s="27">
        <f t="shared" si="18"/>
        <v>2147</v>
      </c>
      <c r="AL28" s="20"/>
      <c r="AM28" s="20"/>
    </row>
    <row r="29" spans="1:40" x14ac:dyDescent="0.35">
      <c r="A29" s="32" t="s">
        <v>132</v>
      </c>
      <c r="B29" s="32" t="s">
        <v>133</v>
      </c>
      <c r="C29" s="57" t="s">
        <v>253</v>
      </c>
      <c r="D29" s="27">
        <v>96</v>
      </c>
      <c r="E29" s="27">
        <v>95</v>
      </c>
      <c r="F29" s="27">
        <v>96</v>
      </c>
      <c r="G29" s="27">
        <v>92</v>
      </c>
      <c r="H29" s="27">
        <f t="shared" si="10"/>
        <v>379</v>
      </c>
      <c r="I29" s="27">
        <v>78</v>
      </c>
      <c r="J29" s="27">
        <v>85</v>
      </c>
      <c r="K29" s="27">
        <v>75</v>
      </c>
      <c r="L29" s="27">
        <v>85</v>
      </c>
      <c r="M29" s="27">
        <f t="shared" si="11"/>
        <v>323</v>
      </c>
      <c r="N29" s="27">
        <v>90</v>
      </c>
      <c r="O29" s="27">
        <v>87</v>
      </c>
      <c r="P29" s="27">
        <v>93</v>
      </c>
      <c r="Q29" s="27">
        <v>93</v>
      </c>
      <c r="R29" s="27">
        <f t="shared" si="12"/>
        <v>363</v>
      </c>
      <c r="S29" s="27">
        <f t="shared" si="13"/>
        <v>1065</v>
      </c>
      <c r="T29" s="27"/>
      <c r="U29" s="27">
        <v>95</v>
      </c>
      <c r="V29" s="27">
        <v>90</v>
      </c>
      <c r="W29" s="27">
        <v>88</v>
      </c>
      <c r="X29" s="27">
        <v>92</v>
      </c>
      <c r="Y29" s="27">
        <f t="shared" si="14"/>
        <v>365</v>
      </c>
      <c r="Z29" s="27">
        <v>84</v>
      </c>
      <c r="AA29" s="27">
        <v>72</v>
      </c>
      <c r="AB29" s="27">
        <v>78</v>
      </c>
      <c r="AC29" s="27">
        <v>79</v>
      </c>
      <c r="AD29" s="27">
        <f t="shared" si="15"/>
        <v>313</v>
      </c>
      <c r="AE29" s="27">
        <v>86</v>
      </c>
      <c r="AF29" s="27">
        <v>87</v>
      </c>
      <c r="AG29" s="27">
        <v>91</v>
      </c>
      <c r="AH29" s="27">
        <v>88</v>
      </c>
      <c r="AI29" s="27">
        <f t="shared" si="16"/>
        <v>352</v>
      </c>
      <c r="AJ29" s="27">
        <f t="shared" si="17"/>
        <v>1030</v>
      </c>
      <c r="AK29" s="27">
        <f t="shared" si="18"/>
        <v>2095</v>
      </c>
      <c r="AL29" s="20"/>
      <c r="AM29" s="20"/>
    </row>
    <row r="30" spans="1:40" x14ac:dyDescent="0.35">
      <c r="A30" s="32" t="s">
        <v>142</v>
      </c>
      <c r="B30" s="32" t="s">
        <v>143</v>
      </c>
      <c r="C30" s="32"/>
      <c r="D30" s="3">
        <v>95</v>
      </c>
      <c r="E30" s="3">
        <v>99</v>
      </c>
      <c r="F30" s="3">
        <v>93</v>
      </c>
      <c r="G30" s="3">
        <v>97</v>
      </c>
      <c r="H30" s="27">
        <f t="shared" si="10"/>
        <v>384</v>
      </c>
      <c r="I30" s="27">
        <v>69</v>
      </c>
      <c r="J30" s="27">
        <v>70</v>
      </c>
      <c r="K30" s="27">
        <v>77</v>
      </c>
      <c r="L30" s="27">
        <v>78</v>
      </c>
      <c r="M30" s="27">
        <f t="shared" si="11"/>
        <v>294</v>
      </c>
      <c r="N30" s="27">
        <v>78</v>
      </c>
      <c r="O30" s="27">
        <v>87</v>
      </c>
      <c r="P30" s="27">
        <v>77</v>
      </c>
      <c r="Q30" s="27">
        <v>86</v>
      </c>
      <c r="R30" s="27">
        <f t="shared" si="12"/>
        <v>328</v>
      </c>
      <c r="S30" s="27">
        <f t="shared" si="13"/>
        <v>1006</v>
      </c>
      <c r="T30" s="27"/>
      <c r="U30" s="27">
        <v>99</v>
      </c>
      <c r="V30" s="27">
        <v>100</v>
      </c>
      <c r="W30" s="27">
        <v>99</v>
      </c>
      <c r="X30" s="27">
        <v>96</v>
      </c>
      <c r="Y30" s="27">
        <f t="shared" si="14"/>
        <v>394</v>
      </c>
      <c r="Z30" s="27">
        <v>74</v>
      </c>
      <c r="AA30" s="27">
        <v>77</v>
      </c>
      <c r="AB30" s="27">
        <v>69</v>
      </c>
      <c r="AC30" s="27">
        <v>80</v>
      </c>
      <c r="AD30" s="27">
        <f t="shared" si="15"/>
        <v>300</v>
      </c>
      <c r="AE30" s="27">
        <v>84</v>
      </c>
      <c r="AF30" s="27">
        <v>87</v>
      </c>
      <c r="AG30" s="27">
        <v>84</v>
      </c>
      <c r="AH30" s="27">
        <v>82</v>
      </c>
      <c r="AI30" s="27">
        <f t="shared" si="16"/>
        <v>337</v>
      </c>
      <c r="AJ30" s="27">
        <f t="shared" si="17"/>
        <v>1031</v>
      </c>
      <c r="AK30" s="27">
        <f t="shared" si="18"/>
        <v>2037</v>
      </c>
      <c r="AL30" s="20"/>
      <c r="AM30" s="20"/>
    </row>
    <row r="31" spans="1:40" x14ac:dyDescent="0.35">
      <c r="A31" s="32" t="s">
        <v>97</v>
      </c>
      <c r="B31" s="32" t="s">
        <v>151</v>
      </c>
      <c r="C31" s="32"/>
      <c r="D31" s="27">
        <v>97</v>
      </c>
      <c r="E31" s="27">
        <v>98</v>
      </c>
      <c r="F31" s="27">
        <v>97</v>
      </c>
      <c r="G31" s="27">
        <v>99</v>
      </c>
      <c r="H31" s="27">
        <f t="shared" si="10"/>
        <v>391</v>
      </c>
      <c r="I31" s="27">
        <v>83</v>
      </c>
      <c r="J31" s="27">
        <v>86</v>
      </c>
      <c r="K31" s="27">
        <v>86</v>
      </c>
      <c r="L31" s="27">
        <v>88</v>
      </c>
      <c r="M31" s="27">
        <f t="shared" si="11"/>
        <v>343</v>
      </c>
      <c r="N31" s="27"/>
      <c r="O31" s="27"/>
      <c r="P31" s="27"/>
      <c r="Q31" s="27"/>
      <c r="R31" s="27">
        <f t="shared" si="12"/>
        <v>0</v>
      </c>
      <c r="S31" s="27">
        <f t="shared" si="13"/>
        <v>734</v>
      </c>
      <c r="T31" s="27"/>
      <c r="U31" s="27">
        <v>98</v>
      </c>
      <c r="V31" s="27">
        <v>98</v>
      </c>
      <c r="W31" s="27">
        <v>95</v>
      </c>
      <c r="X31" s="27">
        <v>98</v>
      </c>
      <c r="Y31" s="27">
        <f t="shared" si="14"/>
        <v>389</v>
      </c>
      <c r="Z31" s="27">
        <v>90</v>
      </c>
      <c r="AA31" s="27">
        <v>91</v>
      </c>
      <c r="AB31" s="27">
        <v>92</v>
      </c>
      <c r="AC31" s="27">
        <v>94</v>
      </c>
      <c r="AD31" s="27">
        <f t="shared" si="15"/>
        <v>367</v>
      </c>
      <c r="AE31" s="27"/>
      <c r="AF31" s="27"/>
      <c r="AG31" s="27"/>
      <c r="AH31" s="27"/>
      <c r="AI31" s="27">
        <f t="shared" si="16"/>
        <v>0</v>
      </c>
      <c r="AJ31" s="27">
        <f t="shared" si="17"/>
        <v>756</v>
      </c>
      <c r="AK31" s="27">
        <f t="shared" si="18"/>
        <v>1490</v>
      </c>
      <c r="AL31" s="20"/>
      <c r="AM31" s="20"/>
    </row>
    <row r="32" spans="1:40" x14ac:dyDescent="0.35">
      <c r="A32" s="39"/>
      <c r="B32" s="37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"/>
      <c r="AM32" s="20"/>
    </row>
    <row r="34" spans="1:39" x14ac:dyDescent="0.35">
      <c r="A34" s="39"/>
      <c r="B34" s="37"/>
      <c r="C34" s="5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"/>
      <c r="AM34" s="20"/>
    </row>
    <row r="35" spans="1:39" x14ac:dyDescent="0.35"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"/>
      <c r="AM35" s="20"/>
    </row>
    <row r="36" spans="1:39" x14ac:dyDescent="0.35"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"/>
      <c r="AM36" s="20"/>
    </row>
    <row r="37" spans="1:39" x14ac:dyDescent="0.35"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"/>
      <c r="AM37" s="20"/>
    </row>
    <row r="38" spans="1:39" x14ac:dyDescent="0.35"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"/>
      <c r="AM38" s="20"/>
    </row>
    <row r="39" spans="1:39" x14ac:dyDescent="0.35"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"/>
      <c r="AM39" s="20"/>
    </row>
    <row r="40" spans="1:39" x14ac:dyDescent="0.35"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"/>
      <c r="AM40" s="20"/>
    </row>
    <row r="41" spans="1:39" x14ac:dyDescent="0.35"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"/>
      <c r="AM41" s="20"/>
    </row>
    <row r="42" spans="1:39" x14ac:dyDescent="0.35"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"/>
      <c r="AM42" s="20"/>
    </row>
    <row r="43" spans="1:39" x14ac:dyDescent="0.35"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"/>
      <c r="AM43" s="20"/>
    </row>
    <row r="44" spans="1:39" x14ac:dyDescent="0.35"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"/>
      <c r="AM44" s="20"/>
    </row>
    <row r="45" spans="1:39" x14ac:dyDescent="0.35"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"/>
      <c r="AM45" s="20"/>
    </row>
    <row r="46" spans="1:39" x14ac:dyDescent="0.35"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"/>
      <c r="AM46" s="20"/>
    </row>
    <row r="47" spans="1:39" x14ac:dyDescent="0.35"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"/>
      <c r="AM47" s="20"/>
    </row>
    <row r="48" spans="1:39" x14ac:dyDescent="0.35">
      <c r="AA48" s="20"/>
      <c r="AB48" s="20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x14ac:dyDescent="0.35">
      <c r="AA49" s="20"/>
      <c r="AB49" s="20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x14ac:dyDescent="0.35">
      <c r="AC50" s="20"/>
      <c r="AD50" s="20"/>
      <c r="AE50" s="2"/>
      <c r="AF50" s="2"/>
      <c r="AG50" s="2"/>
      <c r="AH50" s="2"/>
      <c r="AI50" s="2"/>
      <c r="AJ50" s="2"/>
      <c r="AK50" s="2"/>
      <c r="AL50" s="2"/>
      <c r="AM50" s="2"/>
    </row>
    <row r="51" spans="1:39" x14ac:dyDescent="0.35">
      <c r="AC51" s="20"/>
      <c r="AD51" s="20"/>
      <c r="AE51" s="2"/>
      <c r="AF51" s="2"/>
      <c r="AG51" s="2"/>
      <c r="AH51" s="2"/>
      <c r="AI51" s="2"/>
      <c r="AJ51" s="2"/>
      <c r="AK51" s="2"/>
      <c r="AL51" s="2"/>
      <c r="AM51" s="2"/>
    </row>
    <row r="52" spans="1:39" x14ac:dyDescent="0.35">
      <c r="AC52" s="20"/>
      <c r="AD52" s="20"/>
      <c r="AE52" s="2"/>
      <c r="AF52" s="2"/>
      <c r="AG52" s="2"/>
      <c r="AH52" s="2"/>
      <c r="AI52" s="2"/>
      <c r="AJ52" s="2"/>
      <c r="AK52" s="2"/>
      <c r="AL52" s="2"/>
      <c r="AM52" s="2"/>
    </row>
    <row r="53" spans="1:39" x14ac:dyDescent="0.35">
      <c r="AG53" s="2"/>
      <c r="AH53" s="2"/>
      <c r="AI53" s="2"/>
      <c r="AJ53" s="2"/>
      <c r="AK53" s="2"/>
      <c r="AL53" s="2"/>
      <c r="AM53" s="2"/>
    </row>
    <row r="54" spans="1:39" ht="20" x14ac:dyDescent="0.4">
      <c r="A54" s="23"/>
      <c r="AK54" s="2"/>
      <c r="AL54" s="2"/>
      <c r="AM54" s="2"/>
    </row>
    <row r="55" spans="1:39" x14ac:dyDescent="0.35">
      <c r="AK55" s="2"/>
      <c r="AL55" s="2"/>
      <c r="AM55" s="2"/>
    </row>
    <row r="56" spans="1:39" x14ac:dyDescent="0.35">
      <c r="AJ56" s="20"/>
      <c r="AK56" s="2"/>
      <c r="AL56" s="2"/>
      <c r="AM56" s="2"/>
    </row>
    <row r="57" spans="1:39" x14ac:dyDescent="0.35">
      <c r="AM57" s="2"/>
    </row>
  </sheetData>
  <mergeCells count="1">
    <mergeCell ref="A5:B5"/>
  </mergeCells>
  <phoneticPr fontId="0" type="noConversion"/>
  <pageMargins left="0.75" right="0.75" top="1" bottom="1" header="0.5" footer="0.5"/>
  <pageSetup scale="4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56"/>
  <sheetViews>
    <sheetView workbookViewId="0">
      <selection sqref="A1:Z1"/>
    </sheetView>
  </sheetViews>
  <sheetFormatPr defaultColWidth="9.08984375" defaultRowHeight="15.5" x14ac:dyDescent="0.35"/>
  <cols>
    <col min="1" max="1" width="13.36328125" style="2" customWidth="1"/>
    <col min="2" max="2" width="13" style="3" customWidth="1"/>
    <col min="3" max="3" width="3.90625" style="3" customWidth="1"/>
    <col min="4" max="9" width="5" style="3" customWidth="1"/>
    <col min="10" max="10" width="8.08984375" style="3" customWidth="1"/>
    <col min="11" max="11" width="9.1796875" style="3" customWidth="1"/>
    <col min="12" max="12" width="8.453125" style="3" customWidth="1"/>
    <col min="13" max="13" width="8.54296875" style="3" customWidth="1"/>
    <col min="14" max="16" width="5" style="3" customWidth="1"/>
    <col min="17" max="18" width="7.08984375" style="3" customWidth="1"/>
    <col min="19" max="19" width="8.36328125" style="3" customWidth="1"/>
    <col min="20" max="20" width="7.90625" style="3" customWidth="1"/>
    <col min="21" max="21" width="8" style="3" customWidth="1"/>
    <col min="22" max="23" width="5" style="3" customWidth="1"/>
    <col min="24" max="24" width="7.08984375" style="3" customWidth="1"/>
    <col min="25" max="25" width="8.08984375" style="3" customWidth="1"/>
    <col min="26" max="28" width="5" style="3" customWidth="1"/>
    <col min="29" max="29" width="7.08984375" style="3" customWidth="1"/>
    <col min="30" max="33" width="5" style="3" customWidth="1"/>
    <col min="34" max="35" width="7.08984375" style="3" customWidth="1"/>
    <col min="36" max="37" width="8.54296875" style="3" customWidth="1"/>
    <col min="38" max="38" width="9.08984375" style="3" customWidth="1"/>
    <col min="39" max="16384" width="9.08984375" style="2"/>
  </cols>
  <sheetData>
    <row r="1" spans="1:39" ht="24" customHeight="1" x14ac:dyDescent="0.6">
      <c r="A1" s="64" t="s">
        <v>226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39" ht="24" customHeight="1" x14ac:dyDescent="0.6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39" ht="30" x14ac:dyDescent="0.6">
      <c r="A3" s="22" t="s">
        <v>227</v>
      </c>
    </row>
    <row r="6" spans="1:39" x14ac:dyDescent="0.35">
      <c r="A6" s="66" t="s">
        <v>0</v>
      </c>
      <c r="B6" s="6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>
        <v>6</v>
      </c>
      <c r="J6" s="3" t="s">
        <v>228</v>
      </c>
      <c r="L6" s="3">
        <v>1</v>
      </c>
      <c r="M6" s="3">
        <v>2</v>
      </c>
      <c r="N6" s="3">
        <v>3</v>
      </c>
      <c r="O6" s="3">
        <v>4</v>
      </c>
      <c r="P6" s="3">
        <v>5</v>
      </c>
      <c r="Q6" s="3">
        <v>6</v>
      </c>
      <c r="R6" s="3" t="s">
        <v>244</v>
      </c>
      <c r="S6" s="3" t="s">
        <v>7</v>
      </c>
    </row>
    <row r="8" spans="1:39" ht="18" x14ac:dyDescent="0.4">
      <c r="A8" s="33" t="s">
        <v>166</v>
      </c>
      <c r="B8" s="37" t="s">
        <v>167</v>
      </c>
      <c r="C8" s="37"/>
      <c r="D8" s="3">
        <v>98</v>
      </c>
      <c r="E8" s="3">
        <v>100</v>
      </c>
      <c r="F8" s="3">
        <v>98</v>
      </c>
      <c r="G8" s="3">
        <v>99</v>
      </c>
      <c r="H8" s="3">
        <v>98</v>
      </c>
      <c r="I8" s="3">
        <v>96</v>
      </c>
      <c r="J8" s="3">
        <f>SUM(D8:I8)</f>
        <v>589</v>
      </c>
      <c r="L8" s="3">
        <v>94</v>
      </c>
      <c r="M8" s="3">
        <v>97</v>
      </c>
      <c r="N8" s="3">
        <v>100</v>
      </c>
      <c r="O8" s="3">
        <v>98</v>
      </c>
      <c r="P8" s="3">
        <v>100</v>
      </c>
      <c r="Q8" s="3">
        <v>99</v>
      </c>
      <c r="R8" s="3">
        <f>SUM(L8:Q8)</f>
        <v>588</v>
      </c>
      <c r="S8" s="3">
        <f>J8+R8</f>
        <v>1177</v>
      </c>
      <c r="T8" s="52" t="s">
        <v>282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0"/>
      <c r="AL8" s="20"/>
      <c r="AM8" s="3"/>
    </row>
    <row r="9" spans="1:39" ht="18" x14ac:dyDescent="0.4">
      <c r="A9" s="32" t="s">
        <v>144</v>
      </c>
      <c r="B9" s="32" t="s">
        <v>145</v>
      </c>
      <c r="C9" s="32"/>
      <c r="D9" s="3">
        <v>97</v>
      </c>
      <c r="E9" s="3">
        <v>98</v>
      </c>
      <c r="F9" s="3">
        <v>98</v>
      </c>
      <c r="G9" s="3">
        <v>98</v>
      </c>
      <c r="H9" s="3">
        <v>97</v>
      </c>
      <c r="I9" s="3">
        <v>96</v>
      </c>
      <c r="J9" s="3">
        <f>SUM(D9:I9)</f>
        <v>584</v>
      </c>
      <c r="K9" s="27"/>
      <c r="L9" s="3">
        <v>99</v>
      </c>
      <c r="M9" s="3">
        <v>97</v>
      </c>
      <c r="N9" s="3">
        <v>98</v>
      </c>
      <c r="O9" s="3">
        <v>99</v>
      </c>
      <c r="P9" s="3">
        <v>98</v>
      </c>
      <c r="Q9" s="3">
        <v>99</v>
      </c>
      <c r="R9" s="3">
        <f>SUM(L9:Q9)</f>
        <v>590</v>
      </c>
      <c r="S9" s="3">
        <f>J9+R9</f>
        <v>1174</v>
      </c>
      <c r="T9" s="52" t="s">
        <v>283</v>
      </c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0"/>
      <c r="AL9" s="20"/>
      <c r="AM9" s="3"/>
    </row>
    <row r="10" spans="1:39" ht="18" x14ac:dyDescent="0.4">
      <c r="A10" s="33" t="s">
        <v>152</v>
      </c>
      <c r="B10" s="33" t="s">
        <v>151</v>
      </c>
      <c r="C10" s="33"/>
      <c r="D10" s="3">
        <v>98</v>
      </c>
      <c r="E10" s="3">
        <v>99</v>
      </c>
      <c r="F10" s="3">
        <v>95</v>
      </c>
      <c r="G10" s="3">
        <v>96</v>
      </c>
      <c r="H10" s="3">
        <v>97</v>
      </c>
      <c r="I10" s="3">
        <v>95</v>
      </c>
      <c r="J10" s="3">
        <f>SUM(D10:I10)</f>
        <v>580</v>
      </c>
      <c r="L10" s="3">
        <v>97</v>
      </c>
      <c r="M10" s="3">
        <v>96</v>
      </c>
      <c r="N10" s="3">
        <v>97</v>
      </c>
      <c r="O10" s="3">
        <v>99</v>
      </c>
      <c r="P10" s="3">
        <v>98</v>
      </c>
      <c r="Q10" s="3">
        <v>98</v>
      </c>
      <c r="R10" s="3">
        <f>SUM(L10:Q10)</f>
        <v>585</v>
      </c>
      <c r="S10" s="3">
        <f>J10+R10</f>
        <v>1165</v>
      </c>
      <c r="T10" s="52" t="s">
        <v>284</v>
      </c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0"/>
      <c r="AL10" s="20"/>
      <c r="AM10" s="3"/>
    </row>
    <row r="11" spans="1:39" x14ac:dyDescent="0.35">
      <c r="A11" s="33" t="s">
        <v>153</v>
      </c>
      <c r="B11" s="33" t="s">
        <v>154</v>
      </c>
      <c r="C11" s="33"/>
      <c r="D11" s="3">
        <v>97</v>
      </c>
      <c r="E11" s="3">
        <v>97</v>
      </c>
      <c r="F11" s="3">
        <v>97</v>
      </c>
      <c r="G11" s="3">
        <v>96</v>
      </c>
      <c r="H11" s="3">
        <v>97</v>
      </c>
      <c r="I11" s="3">
        <v>95</v>
      </c>
      <c r="J11" s="3">
        <f>SUM(D11:I11)</f>
        <v>579</v>
      </c>
      <c r="L11" s="3">
        <v>98</v>
      </c>
      <c r="M11" s="3">
        <v>98</v>
      </c>
      <c r="N11" s="3">
        <v>100</v>
      </c>
      <c r="O11" s="3">
        <v>97</v>
      </c>
      <c r="P11" s="3">
        <v>97</v>
      </c>
      <c r="Q11" s="3">
        <v>95</v>
      </c>
      <c r="R11" s="3">
        <f>SUM(L11:Q11)</f>
        <v>585</v>
      </c>
      <c r="S11" s="3">
        <f>J11+R11</f>
        <v>1164</v>
      </c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0"/>
      <c r="AL11" s="20"/>
      <c r="AM11" s="3"/>
    </row>
    <row r="12" spans="1:39" x14ac:dyDescent="0.35">
      <c r="A12" s="32"/>
      <c r="B12" s="32"/>
      <c r="C12" s="32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0"/>
      <c r="AL12" s="20"/>
      <c r="AM12" s="3"/>
    </row>
    <row r="13" spans="1:39" x14ac:dyDescent="0.35">
      <c r="A13" s="32"/>
      <c r="B13" s="32"/>
      <c r="C13" s="32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0"/>
      <c r="AL13" s="20"/>
      <c r="AM13" s="3"/>
    </row>
    <row r="14" spans="1:39" ht="30" customHeight="1" x14ac:dyDescent="0.6">
      <c r="A14" s="47" t="s">
        <v>245</v>
      </c>
      <c r="B14" s="33"/>
      <c r="C14" s="33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0"/>
      <c r="AL14" s="20"/>
      <c r="AM14" s="3"/>
    </row>
    <row r="15" spans="1:39" ht="28.5" customHeight="1" x14ac:dyDescent="0.35">
      <c r="A15" s="68" t="s">
        <v>0</v>
      </c>
      <c r="B15" s="68"/>
      <c r="C15" s="32"/>
      <c r="D15" s="27">
        <v>1</v>
      </c>
      <c r="E15" s="27">
        <v>2</v>
      </c>
      <c r="F15" s="27" t="s">
        <v>247</v>
      </c>
      <c r="G15" s="27">
        <v>1</v>
      </c>
      <c r="H15" s="27">
        <v>2</v>
      </c>
      <c r="I15" s="27" t="s">
        <v>248</v>
      </c>
      <c r="J15" s="27">
        <v>1</v>
      </c>
      <c r="K15" s="27">
        <v>2</v>
      </c>
      <c r="L15" s="27" t="s">
        <v>249</v>
      </c>
      <c r="M15" s="49" t="s">
        <v>7</v>
      </c>
      <c r="N15" s="27"/>
      <c r="O15" s="27">
        <v>1</v>
      </c>
      <c r="P15" s="27">
        <v>2</v>
      </c>
      <c r="Q15" s="27" t="s">
        <v>250</v>
      </c>
      <c r="R15" s="27">
        <v>1</v>
      </c>
      <c r="S15" s="27">
        <v>2</v>
      </c>
      <c r="T15" s="27" t="s">
        <v>248</v>
      </c>
      <c r="U15" s="27">
        <v>1</v>
      </c>
      <c r="V15" s="27">
        <v>2</v>
      </c>
      <c r="W15" s="27" t="s">
        <v>249</v>
      </c>
      <c r="X15" s="27" t="s">
        <v>7</v>
      </c>
      <c r="Y15" s="50" t="s">
        <v>251</v>
      </c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0"/>
      <c r="AL15" s="20"/>
      <c r="AM15" s="3"/>
    </row>
    <row r="16" spans="1:39" x14ac:dyDescent="0.35">
      <c r="A16" s="32" t="s">
        <v>246</v>
      </c>
      <c r="B16" s="32" t="s">
        <v>167</v>
      </c>
      <c r="C16" s="32"/>
      <c r="D16" s="3">
        <v>98</v>
      </c>
      <c r="E16" s="3">
        <v>100</v>
      </c>
      <c r="F16" s="3">
        <f>SUM(D16:E16)</f>
        <v>198</v>
      </c>
      <c r="G16" s="3">
        <v>89</v>
      </c>
      <c r="H16" s="3">
        <v>88</v>
      </c>
      <c r="I16" s="3">
        <f>SUM(G16:H16)</f>
        <v>177</v>
      </c>
      <c r="J16" s="3">
        <v>93</v>
      </c>
      <c r="K16" s="3">
        <v>95</v>
      </c>
      <c r="L16" s="3">
        <f>SUM(J16:K16)</f>
        <v>188</v>
      </c>
      <c r="M16" s="3">
        <f>SUM(L16,I16,F16)</f>
        <v>563</v>
      </c>
      <c r="O16" s="3">
        <v>94</v>
      </c>
      <c r="P16" s="3">
        <v>97</v>
      </c>
      <c r="Q16" s="3">
        <f>SUM(O16:P16)</f>
        <v>191</v>
      </c>
      <c r="R16" s="3">
        <v>74</v>
      </c>
      <c r="S16" s="3">
        <v>93</v>
      </c>
      <c r="T16" s="3">
        <f>SUM(R16:S16)</f>
        <v>167</v>
      </c>
      <c r="U16" s="3">
        <v>94</v>
      </c>
      <c r="V16" s="3">
        <v>93</v>
      </c>
      <c r="W16" s="3">
        <f>SUM(U16:V16)</f>
        <v>187</v>
      </c>
      <c r="X16" s="3">
        <f>SUM(W16,T16,Q16)</f>
        <v>545</v>
      </c>
      <c r="Y16" s="3">
        <f>M16+X16</f>
        <v>1108</v>
      </c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0"/>
      <c r="AL16" s="20"/>
      <c r="AM16" s="3"/>
    </row>
    <row r="17" spans="1:39" x14ac:dyDescent="0.35">
      <c r="A17" s="32"/>
      <c r="B17" s="32"/>
      <c r="C17" s="32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0"/>
      <c r="AL17" s="20"/>
      <c r="AM17" s="3"/>
    </row>
    <row r="18" spans="1:39" ht="26.25" customHeight="1" x14ac:dyDescent="0.6">
      <c r="A18" s="53" t="s">
        <v>266</v>
      </c>
      <c r="B18" s="32"/>
      <c r="C18" s="32"/>
      <c r="D18" s="27"/>
      <c r="E18" s="27"/>
      <c r="F18" s="27"/>
      <c r="G18" s="27"/>
      <c r="H18" s="27"/>
      <c r="I18" s="27"/>
      <c r="J18" s="27"/>
      <c r="K18" s="27" t="s">
        <v>276</v>
      </c>
      <c r="L18" s="27"/>
      <c r="M18" s="27"/>
      <c r="N18" s="27"/>
      <c r="O18" s="27"/>
      <c r="P18" s="27"/>
      <c r="Q18" s="27"/>
      <c r="R18" s="27"/>
      <c r="S18" s="27"/>
      <c r="T18" s="27"/>
      <c r="U18" s="62" t="s">
        <v>290</v>
      </c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0"/>
      <c r="AL18" s="20"/>
      <c r="AM18" s="3"/>
    </row>
    <row r="19" spans="1:39" s="3" customFormat="1" ht="38.25" customHeight="1" x14ac:dyDescent="0.6">
      <c r="A19" s="54"/>
      <c r="B19" s="48"/>
      <c r="C19" s="48"/>
      <c r="D19" s="3">
        <v>1</v>
      </c>
      <c r="E19" s="3">
        <v>2</v>
      </c>
      <c r="F19" s="3">
        <v>3</v>
      </c>
      <c r="G19" s="3">
        <v>4</v>
      </c>
      <c r="H19" s="3">
        <v>5</v>
      </c>
      <c r="I19" s="3">
        <v>6</v>
      </c>
      <c r="J19" s="3" t="s">
        <v>228</v>
      </c>
      <c r="L19" s="3">
        <v>1</v>
      </c>
      <c r="M19" s="3">
        <v>2</v>
      </c>
      <c r="N19" s="3">
        <v>3</v>
      </c>
      <c r="O19" s="3">
        <v>4</v>
      </c>
      <c r="P19" s="3">
        <v>5</v>
      </c>
      <c r="Q19" s="3">
        <v>6</v>
      </c>
      <c r="R19" s="3" t="s">
        <v>244</v>
      </c>
      <c r="S19" s="3" t="s">
        <v>7</v>
      </c>
      <c r="T19" s="27" t="s">
        <v>30</v>
      </c>
      <c r="U19" s="63" t="s">
        <v>251</v>
      </c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0"/>
      <c r="AL19" s="20"/>
    </row>
    <row r="20" spans="1:39" ht="18" x14ac:dyDescent="0.4">
      <c r="A20" s="32" t="s">
        <v>267</v>
      </c>
      <c r="B20" s="32" t="s">
        <v>268</v>
      </c>
      <c r="C20" s="32"/>
      <c r="D20" s="27">
        <v>100</v>
      </c>
      <c r="E20" s="27">
        <v>99</v>
      </c>
      <c r="F20" s="27">
        <v>100</v>
      </c>
      <c r="G20" s="27">
        <v>99</v>
      </c>
      <c r="H20" s="27">
        <v>100</v>
      </c>
      <c r="I20" s="27">
        <v>100</v>
      </c>
      <c r="J20" s="27">
        <f t="shared" ref="J20:J26" si="0">SUM(D20:I20)</f>
        <v>598</v>
      </c>
      <c r="K20" s="27"/>
      <c r="L20" s="27">
        <v>100</v>
      </c>
      <c r="M20" s="27">
        <v>100</v>
      </c>
      <c r="N20" s="27">
        <v>99</v>
      </c>
      <c r="O20" s="27">
        <v>100</v>
      </c>
      <c r="P20" s="27">
        <v>100</v>
      </c>
      <c r="Q20" s="27">
        <v>100</v>
      </c>
      <c r="R20" s="27">
        <f t="shared" ref="R20:R26" si="1">SUM(L20:Q20)</f>
        <v>599</v>
      </c>
      <c r="S20" s="27">
        <f t="shared" ref="S20:S26" si="2">J20+R20</f>
        <v>1197</v>
      </c>
      <c r="T20" s="20">
        <v>104.4</v>
      </c>
      <c r="U20" s="20">
        <f t="shared" ref="U20:U26" si="3">SUM(S20:T20)</f>
        <v>1301.4000000000001</v>
      </c>
      <c r="V20" s="27"/>
      <c r="W20" s="52" t="s">
        <v>282</v>
      </c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0"/>
      <c r="AL20" s="20"/>
      <c r="AM20" s="3"/>
    </row>
    <row r="21" spans="1:39" ht="18" x14ac:dyDescent="0.4">
      <c r="A21" s="32" t="s">
        <v>269</v>
      </c>
      <c r="B21" s="32" t="s">
        <v>208</v>
      </c>
      <c r="C21" s="32"/>
      <c r="D21" s="3">
        <v>99</v>
      </c>
      <c r="E21" s="3">
        <v>99</v>
      </c>
      <c r="F21" s="3">
        <v>99</v>
      </c>
      <c r="G21" s="3">
        <v>100</v>
      </c>
      <c r="H21" s="27">
        <v>99</v>
      </c>
      <c r="I21" s="27">
        <v>98</v>
      </c>
      <c r="J21" s="27">
        <f t="shared" si="0"/>
        <v>594</v>
      </c>
      <c r="K21" s="27"/>
      <c r="L21" s="27">
        <v>98</v>
      </c>
      <c r="M21" s="27">
        <v>100</v>
      </c>
      <c r="N21" s="27">
        <v>100</v>
      </c>
      <c r="O21" s="27">
        <v>100</v>
      </c>
      <c r="P21" s="27">
        <v>100</v>
      </c>
      <c r="Q21" s="27">
        <v>98</v>
      </c>
      <c r="R21" s="27">
        <f t="shared" si="1"/>
        <v>596</v>
      </c>
      <c r="S21" s="27">
        <f t="shared" si="2"/>
        <v>1190</v>
      </c>
      <c r="T21" s="20">
        <v>103.2</v>
      </c>
      <c r="U21" s="20">
        <f t="shared" si="3"/>
        <v>1293.2</v>
      </c>
      <c r="V21" s="27"/>
      <c r="W21" s="52" t="s">
        <v>283</v>
      </c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0"/>
      <c r="AL21" s="20"/>
    </row>
    <row r="22" spans="1:39" ht="18" x14ac:dyDescent="0.4">
      <c r="A22" s="32" t="s">
        <v>144</v>
      </c>
      <c r="B22" s="32" t="s">
        <v>145</v>
      </c>
      <c r="C22" s="32"/>
      <c r="D22" s="27">
        <v>97</v>
      </c>
      <c r="E22" s="27">
        <v>100</v>
      </c>
      <c r="F22" s="27">
        <v>97</v>
      </c>
      <c r="G22" s="27">
        <v>98</v>
      </c>
      <c r="H22" s="27">
        <v>100</v>
      </c>
      <c r="I22" s="27">
        <v>99</v>
      </c>
      <c r="J22" s="27">
        <f t="shared" si="0"/>
        <v>591</v>
      </c>
      <c r="K22" s="27"/>
      <c r="L22" s="27">
        <v>99</v>
      </c>
      <c r="M22" s="27">
        <v>100</v>
      </c>
      <c r="N22" s="27">
        <v>99</v>
      </c>
      <c r="O22" s="27">
        <v>100</v>
      </c>
      <c r="P22" s="27">
        <v>100</v>
      </c>
      <c r="Q22" s="27">
        <v>98</v>
      </c>
      <c r="R22" s="27">
        <f t="shared" si="1"/>
        <v>596</v>
      </c>
      <c r="S22" s="27">
        <f t="shared" si="2"/>
        <v>1187</v>
      </c>
      <c r="T22" s="20">
        <v>103.7</v>
      </c>
      <c r="U22" s="20">
        <f t="shared" si="3"/>
        <v>1290.7</v>
      </c>
      <c r="V22" s="27"/>
      <c r="W22" s="52" t="s">
        <v>284</v>
      </c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0"/>
      <c r="AL22" s="20"/>
    </row>
    <row r="23" spans="1:39" x14ac:dyDescent="0.35">
      <c r="A23" s="33" t="s">
        <v>272</v>
      </c>
      <c r="B23" s="32" t="s">
        <v>273</v>
      </c>
      <c r="C23" s="37"/>
      <c r="D23" s="3">
        <v>100</v>
      </c>
      <c r="E23" s="3">
        <v>100</v>
      </c>
      <c r="F23" s="3">
        <v>97</v>
      </c>
      <c r="G23" s="3">
        <v>95</v>
      </c>
      <c r="H23" s="27">
        <v>100</v>
      </c>
      <c r="I23" s="27">
        <v>100</v>
      </c>
      <c r="J23" s="27">
        <f t="shared" si="0"/>
        <v>592</v>
      </c>
      <c r="K23" s="27"/>
      <c r="L23" s="27">
        <v>99</v>
      </c>
      <c r="M23" s="27">
        <v>99</v>
      </c>
      <c r="N23" s="27">
        <v>98</v>
      </c>
      <c r="O23" s="27">
        <v>98</v>
      </c>
      <c r="P23" s="27">
        <v>98</v>
      </c>
      <c r="Q23" s="27">
        <v>98</v>
      </c>
      <c r="R23" s="27">
        <f t="shared" si="1"/>
        <v>590</v>
      </c>
      <c r="S23" s="27">
        <f t="shared" si="2"/>
        <v>1182</v>
      </c>
      <c r="T23" s="20">
        <v>102.2</v>
      </c>
      <c r="U23" s="20">
        <f t="shared" si="3"/>
        <v>1284.2</v>
      </c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0"/>
      <c r="AL23" s="20"/>
    </row>
    <row r="24" spans="1:39" x14ac:dyDescent="0.35">
      <c r="A24" s="32" t="s">
        <v>270</v>
      </c>
      <c r="B24" s="32" t="s">
        <v>271</v>
      </c>
      <c r="C24" s="32"/>
      <c r="D24" s="27">
        <v>98</v>
      </c>
      <c r="E24" s="27">
        <v>98</v>
      </c>
      <c r="F24" s="27">
        <v>99</v>
      </c>
      <c r="G24" s="27">
        <v>97</v>
      </c>
      <c r="H24" s="27">
        <v>99</v>
      </c>
      <c r="I24" s="27">
        <v>97</v>
      </c>
      <c r="J24" s="27">
        <f t="shared" si="0"/>
        <v>588</v>
      </c>
      <c r="K24" s="27"/>
      <c r="L24" s="27">
        <v>98</v>
      </c>
      <c r="M24" s="27">
        <v>100</v>
      </c>
      <c r="N24" s="27">
        <v>99</v>
      </c>
      <c r="O24" s="27">
        <v>100</v>
      </c>
      <c r="P24" s="27">
        <v>99</v>
      </c>
      <c r="Q24" s="27">
        <v>99</v>
      </c>
      <c r="R24" s="27">
        <f t="shared" si="1"/>
        <v>595</v>
      </c>
      <c r="S24" s="27">
        <f t="shared" si="2"/>
        <v>1183</v>
      </c>
      <c r="T24" s="20">
        <v>97.4</v>
      </c>
      <c r="U24" s="20">
        <f t="shared" si="3"/>
        <v>1280.4000000000001</v>
      </c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0"/>
      <c r="AL24" s="20"/>
    </row>
    <row r="25" spans="1:39" x14ac:dyDescent="0.35">
      <c r="A25" s="33" t="s">
        <v>274</v>
      </c>
      <c r="B25" s="32" t="s">
        <v>275</v>
      </c>
      <c r="C25" s="33"/>
      <c r="D25" s="3">
        <v>97</v>
      </c>
      <c r="E25" s="3">
        <v>97</v>
      </c>
      <c r="F25" s="3">
        <v>98</v>
      </c>
      <c r="G25" s="3">
        <v>99</v>
      </c>
      <c r="H25" s="27">
        <v>97</v>
      </c>
      <c r="I25" s="27">
        <v>98</v>
      </c>
      <c r="J25" s="27">
        <f t="shared" si="0"/>
        <v>586</v>
      </c>
      <c r="K25" s="27"/>
      <c r="L25" s="27">
        <v>97</v>
      </c>
      <c r="M25" s="27">
        <v>97</v>
      </c>
      <c r="N25" s="27">
        <v>98</v>
      </c>
      <c r="O25" s="27">
        <v>97</v>
      </c>
      <c r="P25" s="27">
        <v>96</v>
      </c>
      <c r="Q25" s="27">
        <v>97</v>
      </c>
      <c r="R25" s="27">
        <f t="shared" si="1"/>
        <v>582</v>
      </c>
      <c r="S25" s="27">
        <f t="shared" si="2"/>
        <v>1168</v>
      </c>
      <c r="T25" s="20">
        <v>98.9</v>
      </c>
      <c r="U25" s="20">
        <f t="shared" si="3"/>
        <v>1266.9000000000001</v>
      </c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0"/>
      <c r="AL25" s="20"/>
    </row>
    <row r="26" spans="1:39" ht="15" customHeight="1" x14ac:dyDescent="0.35">
      <c r="A26" s="32" t="s">
        <v>152</v>
      </c>
      <c r="B26" s="32" t="s">
        <v>151</v>
      </c>
      <c r="C26" s="32"/>
      <c r="H26" s="27"/>
      <c r="I26" s="27"/>
      <c r="J26" s="27">
        <f t="shared" si="0"/>
        <v>0</v>
      </c>
      <c r="K26" s="27"/>
      <c r="L26" s="27">
        <v>100</v>
      </c>
      <c r="M26" s="27">
        <v>100</v>
      </c>
      <c r="N26" s="27">
        <v>100</v>
      </c>
      <c r="O26" s="27">
        <v>100</v>
      </c>
      <c r="P26" s="27">
        <v>100</v>
      </c>
      <c r="Q26" s="27">
        <v>100</v>
      </c>
      <c r="R26" s="27">
        <f t="shared" si="1"/>
        <v>600</v>
      </c>
      <c r="S26" s="27">
        <f t="shared" si="2"/>
        <v>600</v>
      </c>
      <c r="T26" s="20">
        <v>105.1</v>
      </c>
      <c r="U26" s="20">
        <f t="shared" si="3"/>
        <v>705.1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"/>
      <c r="AL26" s="20"/>
    </row>
    <row r="27" spans="1:39" x14ac:dyDescent="0.35">
      <c r="A27" s="32"/>
      <c r="B27" s="32"/>
      <c r="C27" s="33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"/>
      <c r="AL27" s="20"/>
    </row>
    <row r="28" spans="1:39" ht="26.25" customHeight="1" x14ac:dyDescent="0.6">
      <c r="A28" s="53" t="s">
        <v>266</v>
      </c>
      <c r="B28" s="32"/>
      <c r="C28" s="32"/>
      <c r="D28" s="27"/>
      <c r="E28" s="27"/>
      <c r="F28" s="27"/>
      <c r="G28" s="27"/>
      <c r="H28" s="27"/>
      <c r="I28" s="27"/>
      <c r="J28" s="27"/>
      <c r="K28" s="27"/>
      <c r="L28" s="62" t="s">
        <v>289</v>
      </c>
      <c r="M28" s="27"/>
      <c r="N28" s="27"/>
      <c r="O28" s="27"/>
      <c r="P28" s="27"/>
      <c r="Q28" s="27"/>
      <c r="R28" s="27"/>
      <c r="S28" s="27"/>
      <c r="T28" s="27"/>
      <c r="U28" s="62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0"/>
      <c r="AL28" s="20"/>
      <c r="AM28" s="3"/>
    </row>
    <row r="29" spans="1:39" s="3" customFormat="1" ht="38.25" customHeight="1" x14ac:dyDescent="0.6">
      <c r="A29" s="54"/>
      <c r="B29" s="48"/>
      <c r="C29" s="48"/>
      <c r="D29" s="3">
        <v>1</v>
      </c>
      <c r="E29" s="3">
        <v>2</v>
      </c>
      <c r="F29" s="3">
        <v>3</v>
      </c>
      <c r="G29" s="3">
        <v>4</v>
      </c>
      <c r="H29" s="3">
        <v>5</v>
      </c>
      <c r="I29" s="3">
        <v>6</v>
      </c>
      <c r="J29" s="3" t="s">
        <v>244</v>
      </c>
      <c r="K29" s="27" t="s">
        <v>30</v>
      </c>
      <c r="L29" s="63" t="s">
        <v>251</v>
      </c>
      <c r="M29" s="27"/>
      <c r="N29" s="27"/>
      <c r="O29" s="69" t="s">
        <v>291</v>
      </c>
      <c r="P29" s="70"/>
      <c r="Q29" s="71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0"/>
      <c r="AC29" s="20"/>
    </row>
    <row r="30" spans="1:39" ht="18" x14ac:dyDescent="0.4">
      <c r="A30" s="32" t="s">
        <v>152</v>
      </c>
      <c r="B30" s="32" t="s">
        <v>151</v>
      </c>
      <c r="C30" s="32"/>
      <c r="D30" s="27">
        <v>100</v>
      </c>
      <c r="E30" s="27">
        <v>100</v>
      </c>
      <c r="F30" s="27">
        <v>100</v>
      </c>
      <c r="G30" s="27">
        <v>100</v>
      </c>
      <c r="H30" s="27">
        <v>100</v>
      </c>
      <c r="I30" s="27">
        <v>100</v>
      </c>
      <c r="J30" s="27">
        <f t="shared" ref="J30:J36" si="4">SUM(D30:I30)</f>
        <v>600</v>
      </c>
      <c r="K30" s="20">
        <v>105.1</v>
      </c>
      <c r="L30" s="20">
        <f t="shared" ref="L30:L36" si="5">SUM(K30:K30)</f>
        <v>105.1</v>
      </c>
      <c r="M30" s="52" t="s">
        <v>282</v>
      </c>
      <c r="N30" s="2"/>
      <c r="O30" s="72"/>
      <c r="P30" s="73"/>
      <c r="Q30" s="74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0"/>
      <c r="AC30" s="20"/>
      <c r="AE30" s="2"/>
      <c r="AF30" s="2"/>
      <c r="AG30" s="2"/>
      <c r="AH30" s="2"/>
      <c r="AI30" s="2"/>
      <c r="AJ30" s="2"/>
      <c r="AK30" s="2"/>
      <c r="AL30" s="2"/>
    </row>
    <row r="31" spans="1:39" ht="18" x14ac:dyDescent="0.4">
      <c r="A31" s="32" t="s">
        <v>267</v>
      </c>
      <c r="B31" s="32" t="s">
        <v>268</v>
      </c>
      <c r="C31" s="32"/>
      <c r="D31" s="27">
        <v>100</v>
      </c>
      <c r="E31" s="27">
        <v>100</v>
      </c>
      <c r="F31" s="27">
        <v>99</v>
      </c>
      <c r="G31" s="27">
        <v>100</v>
      </c>
      <c r="H31" s="27">
        <v>100</v>
      </c>
      <c r="I31" s="27">
        <v>100</v>
      </c>
      <c r="J31" s="27">
        <f t="shared" si="4"/>
        <v>599</v>
      </c>
      <c r="K31" s="20">
        <v>104.4</v>
      </c>
      <c r="L31" s="20">
        <f t="shared" si="5"/>
        <v>104.4</v>
      </c>
      <c r="M31" s="52" t="s">
        <v>283</v>
      </c>
      <c r="N31" s="2"/>
      <c r="O31" s="72"/>
      <c r="P31" s="73"/>
      <c r="Q31" s="74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0"/>
      <c r="AC31" s="20"/>
      <c r="AD31" s="2"/>
      <c r="AE31" s="2"/>
      <c r="AF31" s="2"/>
      <c r="AG31" s="2"/>
      <c r="AH31" s="2"/>
      <c r="AI31" s="2"/>
      <c r="AJ31" s="2"/>
      <c r="AK31" s="2"/>
      <c r="AL31" s="2"/>
    </row>
    <row r="32" spans="1:39" ht="18" x14ac:dyDescent="0.4">
      <c r="A32" s="32" t="s">
        <v>144</v>
      </c>
      <c r="B32" s="32" t="s">
        <v>145</v>
      </c>
      <c r="C32" s="32"/>
      <c r="D32" s="27">
        <v>99</v>
      </c>
      <c r="E32" s="27">
        <v>100</v>
      </c>
      <c r="F32" s="27">
        <v>99</v>
      </c>
      <c r="G32" s="27">
        <v>100</v>
      </c>
      <c r="H32" s="27">
        <v>100</v>
      </c>
      <c r="I32" s="27">
        <v>98</v>
      </c>
      <c r="J32" s="27">
        <f t="shared" si="4"/>
        <v>596</v>
      </c>
      <c r="K32" s="20">
        <v>103.7</v>
      </c>
      <c r="L32" s="20">
        <f t="shared" si="5"/>
        <v>103.7</v>
      </c>
      <c r="M32" s="52" t="s">
        <v>284</v>
      </c>
      <c r="N32" s="2"/>
      <c r="O32" s="72"/>
      <c r="P32" s="73"/>
      <c r="Q32" s="74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0"/>
      <c r="AC32" s="20"/>
      <c r="AD32" s="2"/>
      <c r="AE32" s="2"/>
      <c r="AF32" s="2"/>
      <c r="AG32" s="2"/>
      <c r="AH32" s="2"/>
      <c r="AI32" s="2"/>
      <c r="AJ32" s="2"/>
      <c r="AK32" s="2"/>
      <c r="AL32" s="2"/>
    </row>
    <row r="33" spans="1:38" x14ac:dyDescent="0.35">
      <c r="A33" s="32" t="s">
        <v>269</v>
      </c>
      <c r="B33" s="32" t="s">
        <v>208</v>
      </c>
      <c r="C33" s="32"/>
      <c r="D33" s="27">
        <v>98</v>
      </c>
      <c r="E33" s="27">
        <v>100</v>
      </c>
      <c r="F33" s="27">
        <v>100</v>
      </c>
      <c r="G33" s="27">
        <v>100</v>
      </c>
      <c r="H33" s="27">
        <v>100</v>
      </c>
      <c r="I33" s="27">
        <v>98</v>
      </c>
      <c r="J33" s="27">
        <f t="shared" si="4"/>
        <v>596</v>
      </c>
      <c r="K33" s="20">
        <v>103.2</v>
      </c>
      <c r="L33" s="20">
        <f t="shared" si="5"/>
        <v>103.2</v>
      </c>
      <c r="M33" s="27"/>
      <c r="N33" s="27"/>
      <c r="O33" s="72"/>
      <c r="P33" s="73"/>
      <c r="Q33" s="74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0"/>
      <c r="AC33" s="20"/>
      <c r="AD33" s="2"/>
      <c r="AE33" s="2"/>
      <c r="AF33" s="2"/>
      <c r="AG33" s="2"/>
      <c r="AH33" s="2"/>
      <c r="AI33" s="2"/>
      <c r="AJ33" s="2"/>
      <c r="AK33" s="2"/>
      <c r="AL33" s="2"/>
    </row>
    <row r="34" spans="1:38" x14ac:dyDescent="0.35">
      <c r="A34" s="32" t="s">
        <v>270</v>
      </c>
      <c r="B34" s="32" t="s">
        <v>271</v>
      </c>
      <c r="C34" s="32"/>
      <c r="D34" s="27">
        <v>98</v>
      </c>
      <c r="E34" s="27">
        <v>100</v>
      </c>
      <c r="F34" s="27">
        <v>99</v>
      </c>
      <c r="G34" s="27">
        <v>100</v>
      </c>
      <c r="H34" s="27">
        <v>99</v>
      </c>
      <c r="I34" s="27">
        <v>99</v>
      </c>
      <c r="J34" s="27">
        <f t="shared" si="4"/>
        <v>595</v>
      </c>
      <c r="K34" s="20">
        <v>97.4</v>
      </c>
      <c r="L34" s="20">
        <f t="shared" si="5"/>
        <v>97.4</v>
      </c>
      <c r="M34" s="27"/>
      <c r="N34" s="27"/>
      <c r="O34" s="72"/>
      <c r="P34" s="73"/>
      <c r="Q34" s="74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0"/>
      <c r="AC34" s="20"/>
      <c r="AD34" s="2"/>
      <c r="AE34" s="2"/>
      <c r="AF34" s="2"/>
      <c r="AG34" s="2"/>
      <c r="AH34" s="2"/>
      <c r="AI34" s="2"/>
      <c r="AJ34" s="2"/>
      <c r="AK34" s="2"/>
      <c r="AL34" s="2"/>
    </row>
    <row r="35" spans="1:38" x14ac:dyDescent="0.35">
      <c r="A35" s="33" t="s">
        <v>272</v>
      </c>
      <c r="B35" s="32" t="s">
        <v>273</v>
      </c>
      <c r="C35" s="37"/>
      <c r="D35" s="27">
        <v>99</v>
      </c>
      <c r="E35" s="27">
        <v>99</v>
      </c>
      <c r="F35" s="27">
        <v>98</v>
      </c>
      <c r="G35" s="27">
        <v>98</v>
      </c>
      <c r="H35" s="27">
        <v>98</v>
      </c>
      <c r="I35" s="27">
        <v>98</v>
      </c>
      <c r="J35" s="27">
        <f t="shared" si="4"/>
        <v>590</v>
      </c>
      <c r="K35" s="20">
        <v>102.2</v>
      </c>
      <c r="L35" s="20">
        <f t="shared" si="5"/>
        <v>102.2</v>
      </c>
      <c r="M35" s="27"/>
      <c r="N35" s="27"/>
      <c r="O35" s="72"/>
      <c r="P35" s="73"/>
      <c r="Q35" s="74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0"/>
      <c r="AC35" s="20"/>
      <c r="AD35" s="2"/>
      <c r="AE35" s="2"/>
      <c r="AF35" s="2"/>
      <c r="AG35" s="2"/>
      <c r="AH35" s="2"/>
      <c r="AI35" s="2"/>
      <c r="AJ35" s="2"/>
      <c r="AK35" s="2"/>
      <c r="AL35" s="2"/>
    </row>
    <row r="36" spans="1:38" ht="15" customHeight="1" x14ac:dyDescent="0.35">
      <c r="A36" s="33" t="s">
        <v>274</v>
      </c>
      <c r="B36" s="32" t="s">
        <v>275</v>
      </c>
      <c r="C36" s="33"/>
      <c r="D36" s="27">
        <v>97</v>
      </c>
      <c r="E36" s="27">
        <v>97</v>
      </c>
      <c r="F36" s="27">
        <v>98</v>
      </c>
      <c r="G36" s="27">
        <v>97</v>
      </c>
      <c r="H36" s="27">
        <v>96</v>
      </c>
      <c r="I36" s="27">
        <v>97</v>
      </c>
      <c r="J36" s="27">
        <f t="shared" si="4"/>
        <v>582</v>
      </c>
      <c r="K36" s="20">
        <v>98.9</v>
      </c>
      <c r="L36" s="20">
        <f t="shared" si="5"/>
        <v>98.9</v>
      </c>
      <c r="M36" s="27"/>
      <c r="N36" s="27"/>
      <c r="O36" s="75"/>
      <c r="P36" s="76"/>
      <c r="Q36" s="7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"/>
      <c r="AC36" s="20"/>
      <c r="AD36" s="2"/>
      <c r="AE36" s="2"/>
      <c r="AF36" s="2"/>
      <c r="AG36" s="2"/>
      <c r="AH36" s="2"/>
      <c r="AI36" s="2"/>
      <c r="AJ36" s="2"/>
      <c r="AK36" s="2"/>
      <c r="AL36" s="2"/>
    </row>
    <row r="37" spans="1:38" x14ac:dyDescent="0.35"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"/>
      <c r="AL37" s="20"/>
    </row>
    <row r="38" spans="1:38" x14ac:dyDescent="0.35"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"/>
      <c r="AL38" s="20"/>
    </row>
    <row r="39" spans="1:38" x14ac:dyDescent="0.35"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"/>
      <c r="AL39" s="20"/>
    </row>
    <row r="40" spans="1:38" x14ac:dyDescent="0.35"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"/>
      <c r="AL40" s="20"/>
    </row>
    <row r="41" spans="1:38" ht="30" customHeight="1" x14ac:dyDescent="0.6">
      <c r="A41" s="22" t="s">
        <v>281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"/>
      <c r="AL41" s="20"/>
    </row>
    <row r="42" spans="1:38" x14ac:dyDescent="0.35">
      <c r="D42" s="27"/>
      <c r="E42" s="27"/>
      <c r="F42" s="27"/>
      <c r="G42" s="27"/>
      <c r="H42" s="27"/>
      <c r="I42" s="27"/>
      <c r="J42" s="27"/>
      <c r="K42" s="27"/>
      <c r="L42" s="3">
        <v>1</v>
      </c>
      <c r="M42" s="3">
        <v>2</v>
      </c>
      <c r="N42" s="3">
        <v>3</v>
      </c>
      <c r="O42" s="3">
        <v>4</v>
      </c>
      <c r="P42" s="3">
        <v>5</v>
      </c>
      <c r="Q42" s="3">
        <v>6</v>
      </c>
      <c r="R42" s="3" t="s">
        <v>244</v>
      </c>
      <c r="S42" s="3" t="s">
        <v>7</v>
      </c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"/>
      <c r="AL42" s="20"/>
    </row>
    <row r="43" spans="1:38" x14ac:dyDescent="0.35">
      <c r="A43" s="39" t="s">
        <v>166</v>
      </c>
      <c r="B43" s="5" t="s">
        <v>167</v>
      </c>
      <c r="D43" s="27"/>
      <c r="E43" s="27"/>
      <c r="F43" s="27"/>
      <c r="G43" s="27"/>
      <c r="H43" s="27"/>
      <c r="I43" s="27"/>
      <c r="J43" s="27"/>
      <c r="K43" s="27"/>
      <c r="L43" s="27">
        <v>93</v>
      </c>
      <c r="M43" s="27">
        <v>93</v>
      </c>
      <c r="N43" s="27">
        <v>98</v>
      </c>
      <c r="O43" s="27">
        <v>95</v>
      </c>
      <c r="P43" s="27">
        <v>97</v>
      </c>
      <c r="Q43" s="27">
        <v>96</v>
      </c>
      <c r="R43" s="27">
        <f>SUM(L43:Q43)</f>
        <v>572</v>
      </c>
      <c r="S43" s="27">
        <v>572</v>
      </c>
      <c r="T43" s="20">
        <v>100.7</v>
      </c>
      <c r="U43" s="20">
        <f>SUM(S43:T43)</f>
        <v>672.7</v>
      </c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"/>
      <c r="AL43" s="20"/>
    </row>
    <row r="44" spans="1:38" x14ac:dyDescent="0.35"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"/>
      <c r="AL44" s="20"/>
    </row>
    <row r="45" spans="1:38" x14ac:dyDescent="0.35"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"/>
      <c r="AL45" s="20"/>
    </row>
    <row r="46" spans="1:38" x14ac:dyDescent="0.35"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"/>
      <c r="AL46" s="20"/>
    </row>
    <row r="47" spans="1:38" x14ac:dyDescent="0.35">
      <c r="Z47" s="20"/>
      <c r="AA47" s="20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x14ac:dyDescent="0.35">
      <c r="Z48" s="20"/>
      <c r="AA48" s="20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x14ac:dyDescent="0.35">
      <c r="AB49" s="20"/>
      <c r="AC49" s="20"/>
      <c r="AD49" s="2"/>
      <c r="AE49" s="2"/>
      <c r="AF49" s="2"/>
      <c r="AG49" s="2"/>
      <c r="AH49" s="2"/>
      <c r="AI49" s="2"/>
      <c r="AJ49" s="2"/>
      <c r="AK49" s="2"/>
      <c r="AL49" s="2"/>
    </row>
    <row r="50" spans="1:38" x14ac:dyDescent="0.35">
      <c r="AB50" s="20"/>
      <c r="AC50" s="20"/>
      <c r="AD50" s="2"/>
      <c r="AE50" s="2"/>
      <c r="AF50" s="2"/>
      <c r="AG50" s="2"/>
      <c r="AH50" s="2"/>
      <c r="AI50" s="2"/>
      <c r="AJ50" s="2"/>
      <c r="AK50" s="2"/>
      <c r="AL50" s="2"/>
    </row>
    <row r="51" spans="1:38" x14ac:dyDescent="0.35">
      <c r="AB51" s="20"/>
      <c r="AC51" s="20"/>
      <c r="AD51" s="2"/>
      <c r="AE51" s="2"/>
      <c r="AF51" s="2"/>
      <c r="AG51" s="2"/>
      <c r="AH51" s="2"/>
      <c r="AI51" s="2"/>
      <c r="AJ51" s="2"/>
      <c r="AK51" s="2"/>
      <c r="AL51" s="2"/>
    </row>
    <row r="52" spans="1:38" x14ac:dyDescent="0.35">
      <c r="AF52" s="2"/>
      <c r="AG52" s="2"/>
      <c r="AH52" s="2"/>
      <c r="AI52" s="2"/>
      <c r="AJ52" s="2"/>
      <c r="AK52" s="2"/>
      <c r="AL52" s="2"/>
    </row>
    <row r="53" spans="1:38" ht="20" x14ac:dyDescent="0.4">
      <c r="A53" s="23"/>
      <c r="AJ53" s="2"/>
      <c r="AK53" s="2"/>
      <c r="AL53" s="2"/>
    </row>
    <row r="54" spans="1:38" x14ac:dyDescent="0.35">
      <c r="AJ54" s="2"/>
      <c r="AK54" s="2"/>
      <c r="AL54" s="2"/>
    </row>
    <row r="55" spans="1:38" x14ac:dyDescent="0.35">
      <c r="AI55" s="20"/>
      <c r="AJ55" s="2"/>
      <c r="AK55" s="2"/>
      <c r="AL55" s="2"/>
    </row>
    <row r="56" spans="1:38" x14ac:dyDescent="0.35">
      <c r="AL56" s="2"/>
    </row>
  </sheetData>
  <mergeCells count="4">
    <mergeCell ref="A6:B6"/>
    <mergeCell ref="A15:B15"/>
    <mergeCell ref="A1:Z1"/>
    <mergeCell ref="O29:Q36"/>
  </mergeCells>
  <phoneticPr fontId="0" type="noConversion"/>
  <pageMargins left="0.75" right="0.75" top="1" bottom="1" header="0.5" footer="0.5"/>
  <pageSetup scale="6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68"/>
  <sheetViews>
    <sheetView zoomScaleNormal="100" workbookViewId="0">
      <selection sqref="A1:O1"/>
    </sheetView>
  </sheetViews>
  <sheetFormatPr defaultRowHeight="12.5" x14ac:dyDescent="0.25"/>
  <cols>
    <col min="1" max="1" width="13.08984375" style="1" customWidth="1"/>
    <col min="2" max="2" width="11" customWidth="1"/>
    <col min="3" max="3" width="6.453125" hidden="1" customWidth="1"/>
    <col min="4" max="4" width="8.453125" customWidth="1"/>
    <col min="5" max="5" width="6.54296875" customWidth="1"/>
    <col min="6" max="6" width="10.08984375" customWidth="1"/>
    <col min="7" max="7" width="13.453125" customWidth="1"/>
    <col min="8" max="8" width="16.453125" customWidth="1"/>
    <col min="9" max="9" width="9.54296875" customWidth="1"/>
    <col min="10" max="10" width="7.6328125" customWidth="1"/>
    <col min="12" max="12" width="6.6328125" customWidth="1"/>
    <col min="13" max="13" width="10.36328125" customWidth="1"/>
    <col min="14" max="14" width="5.36328125" customWidth="1"/>
  </cols>
  <sheetData>
    <row r="1" spans="1:26" ht="22.5" customHeight="1" x14ac:dyDescent="0.6">
      <c r="A1" s="64" t="s">
        <v>287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26" ht="33.75" customHeight="1" x14ac:dyDescent="0.6">
      <c r="A2" s="65" t="s">
        <v>288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6" x14ac:dyDescent="0.25">
      <c r="F3" s="1"/>
      <c r="K3" s="1" t="s">
        <v>28</v>
      </c>
      <c r="M3" s="1"/>
    </row>
    <row r="4" spans="1:26" ht="15.5" x14ac:dyDescent="0.35">
      <c r="A4" s="66" t="s">
        <v>26</v>
      </c>
      <c r="B4" s="66"/>
      <c r="C4" s="3" t="s">
        <v>3</v>
      </c>
      <c r="D4" s="3" t="s">
        <v>24</v>
      </c>
      <c r="E4" s="3" t="s">
        <v>25</v>
      </c>
      <c r="F4" s="3" t="s">
        <v>7</v>
      </c>
      <c r="G4" s="2"/>
      <c r="H4" s="3" t="s">
        <v>27</v>
      </c>
      <c r="I4" s="3"/>
      <c r="J4" s="3" t="s">
        <v>3</v>
      </c>
      <c r="K4" s="3" t="s">
        <v>24</v>
      </c>
      <c r="L4" s="3" t="s">
        <v>25</v>
      </c>
      <c r="M4" s="3" t="s">
        <v>7</v>
      </c>
    </row>
    <row r="5" spans="1:26" ht="18" x14ac:dyDescent="0.4">
      <c r="A5" s="32" t="s">
        <v>70</v>
      </c>
      <c r="B5" s="32" t="s">
        <v>71</v>
      </c>
      <c r="C5" s="2" t="s">
        <v>45</v>
      </c>
      <c r="D5" s="3">
        <v>1174</v>
      </c>
      <c r="E5" s="3">
        <v>793</v>
      </c>
      <c r="F5" s="3">
        <f t="shared" ref="F5:F25" si="0">SUM(D5:E5)</f>
        <v>1967</v>
      </c>
      <c r="G5" s="31" t="s">
        <v>282</v>
      </c>
      <c r="H5" s="32" t="s">
        <v>113</v>
      </c>
      <c r="I5" s="32" t="s">
        <v>151</v>
      </c>
      <c r="J5" s="3">
        <v>1198</v>
      </c>
      <c r="K5" s="38">
        <v>2367</v>
      </c>
      <c r="L5" s="38">
        <v>1192</v>
      </c>
      <c r="M5" s="38">
        <f t="shared" ref="M5:M25" si="1">SUM(J5:L5)</f>
        <v>4757</v>
      </c>
      <c r="N5" s="31" t="s">
        <v>282</v>
      </c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8" x14ac:dyDescent="0.4">
      <c r="A6" s="32" t="s">
        <v>78</v>
      </c>
      <c r="B6" s="32" t="s">
        <v>80</v>
      </c>
      <c r="C6" s="2" t="s">
        <v>40</v>
      </c>
      <c r="D6" s="3">
        <v>1177</v>
      </c>
      <c r="E6" s="3">
        <v>789</v>
      </c>
      <c r="F6" s="3">
        <f t="shared" si="0"/>
        <v>1966</v>
      </c>
      <c r="G6" s="31" t="s">
        <v>283</v>
      </c>
      <c r="H6" s="32" t="s">
        <v>109</v>
      </c>
      <c r="I6" s="32" t="s">
        <v>110</v>
      </c>
      <c r="J6" s="3">
        <v>1200</v>
      </c>
      <c r="K6" s="38">
        <v>2349</v>
      </c>
      <c r="L6" s="38">
        <v>1181</v>
      </c>
      <c r="M6" s="38">
        <f t="shared" si="1"/>
        <v>4730</v>
      </c>
      <c r="N6" s="31" t="s">
        <v>283</v>
      </c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8" x14ac:dyDescent="0.4">
      <c r="A7" s="32" t="s">
        <v>62</v>
      </c>
      <c r="B7" s="32" t="s">
        <v>63</v>
      </c>
      <c r="C7" s="2"/>
      <c r="D7" s="3">
        <v>1170</v>
      </c>
      <c r="E7" s="3">
        <v>785</v>
      </c>
      <c r="F7" s="3">
        <f t="shared" si="0"/>
        <v>1955</v>
      </c>
      <c r="G7" s="31" t="s">
        <v>284</v>
      </c>
      <c r="H7" s="33" t="s">
        <v>111</v>
      </c>
      <c r="I7" s="33" t="s">
        <v>151</v>
      </c>
      <c r="J7" s="3">
        <v>1196</v>
      </c>
      <c r="K7" s="38">
        <v>2346</v>
      </c>
      <c r="L7" s="38">
        <v>1179</v>
      </c>
      <c r="M7" s="38">
        <f t="shared" si="1"/>
        <v>4721</v>
      </c>
      <c r="N7" s="31" t="s">
        <v>284</v>
      </c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5.5" x14ac:dyDescent="0.35">
      <c r="A8" s="33" t="s">
        <v>72</v>
      </c>
      <c r="B8" s="33" t="s">
        <v>73</v>
      </c>
      <c r="C8" s="2"/>
      <c r="D8" s="3">
        <v>1166</v>
      </c>
      <c r="E8" s="3">
        <v>789</v>
      </c>
      <c r="F8" s="3">
        <f t="shared" si="0"/>
        <v>1955</v>
      </c>
      <c r="G8" s="2"/>
      <c r="H8" s="33" t="s">
        <v>118</v>
      </c>
      <c r="I8" s="33" t="s">
        <v>178</v>
      </c>
      <c r="J8" s="3">
        <v>1190</v>
      </c>
      <c r="K8" s="38">
        <v>2331</v>
      </c>
      <c r="L8" s="38">
        <v>1178</v>
      </c>
      <c r="M8" s="38">
        <f t="shared" si="1"/>
        <v>4699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5.5" x14ac:dyDescent="0.35">
      <c r="A9" s="32" t="s">
        <v>83</v>
      </c>
      <c r="B9" s="32" t="s">
        <v>84</v>
      </c>
      <c r="C9" s="2"/>
      <c r="D9" s="3">
        <v>1172</v>
      </c>
      <c r="E9" s="3">
        <v>782</v>
      </c>
      <c r="F9" s="3">
        <f t="shared" si="0"/>
        <v>1954</v>
      </c>
      <c r="G9" s="2"/>
      <c r="H9" s="32" t="s">
        <v>105</v>
      </c>
      <c r="I9" s="32" t="s">
        <v>106</v>
      </c>
      <c r="J9" s="3">
        <v>1185</v>
      </c>
      <c r="K9" s="38">
        <v>2331</v>
      </c>
      <c r="L9" s="38">
        <v>1173</v>
      </c>
      <c r="M9" s="38">
        <f t="shared" si="1"/>
        <v>4689</v>
      </c>
      <c r="N9" s="59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15.5" x14ac:dyDescent="0.35">
      <c r="A10" s="32" t="s">
        <v>76</v>
      </c>
      <c r="B10" s="32" t="s">
        <v>77</v>
      </c>
      <c r="C10" s="2" t="s">
        <v>41</v>
      </c>
      <c r="D10" s="3">
        <v>1154</v>
      </c>
      <c r="E10" s="3">
        <v>792</v>
      </c>
      <c r="F10" s="3">
        <f t="shared" si="0"/>
        <v>1946</v>
      </c>
      <c r="G10" s="2"/>
      <c r="H10" s="32" t="s">
        <v>114</v>
      </c>
      <c r="I10" s="32" t="s">
        <v>115</v>
      </c>
      <c r="J10" s="3">
        <v>1187</v>
      </c>
      <c r="K10" s="59">
        <v>2325</v>
      </c>
      <c r="L10" s="59">
        <v>1176</v>
      </c>
      <c r="M10" s="38">
        <f t="shared" si="1"/>
        <v>4688</v>
      </c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5.5" x14ac:dyDescent="0.35">
      <c r="A11" s="32" t="s">
        <v>64</v>
      </c>
      <c r="B11" s="32" t="s">
        <v>65</v>
      </c>
      <c r="C11" s="2"/>
      <c r="D11" s="3">
        <v>1154</v>
      </c>
      <c r="E11" s="3">
        <v>785</v>
      </c>
      <c r="F11" s="3">
        <f t="shared" si="0"/>
        <v>1939</v>
      </c>
      <c r="G11" s="2"/>
      <c r="H11" s="32" t="s">
        <v>130</v>
      </c>
      <c r="I11" s="32" t="s">
        <v>131</v>
      </c>
      <c r="J11" s="3">
        <v>1190</v>
      </c>
      <c r="K11" s="38">
        <v>2295</v>
      </c>
      <c r="L11" s="38">
        <v>1176</v>
      </c>
      <c r="M11" s="38">
        <f t="shared" si="1"/>
        <v>4661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15.5" x14ac:dyDescent="0.35">
      <c r="A12" s="32" t="s">
        <v>78</v>
      </c>
      <c r="B12" s="32" t="s">
        <v>79</v>
      </c>
      <c r="C12" s="2" t="s">
        <v>36</v>
      </c>
      <c r="D12" s="3">
        <v>1154</v>
      </c>
      <c r="E12" s="3">
        <v>780</v>
      </c>
      <c r="F12" s="3">
        <f t="shared" si="0"/>
        <v>1934</v>
      </c>
      <c r="G12" s="2"/>
      <c r="H12" s="33" t="s">
        <v>103</v>
      </c>
      <c r="I12" s="32" t="s">
        <v>181</v>
      </c>
      <c r="J12" s="3">
        <v>1181</v>
      </c>
      <c r="K12" s="38">
        <v>2298</v>
      </c>
      <c r="L12" s="38">
        <v>1175</v>
      </c>
      <c r="M12" s="38">
        <f t="shared" si="1"/>
        <v>4654</v>
      </c>
      <c r="N12" s="59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5.5" x14ac:dyDescent="0.35">
      <c r="A13" s="32" t="s">
        <v>157</v>
      </c>
      <c r="B13" s="32" t="s">
        <v>158</v>
      </c>
      <c r="C13" s="2" t="s">
        <v>37</v>
      </c>
      <c r="D13" s="3">
        <v>1153</v>
      </c>
      <c r="E13" s="3">
        <v>781</v>
      </c>
      <c r="F13" s="3">
        <f t="shared" si="0"/>
        <v>1934</v>
      </c>
      <c r="G13" s="2"/>
      <c r="H13" s="32" t="s">
        <v>177</v>
      </c>
      <c r="I13" s="32" t="s">
        <v>140</v>
      </c>
      <c r="J13" s="3">
        <v>1179</v>
      </c>
      <c r="K13" s="38">
        <v>2300</v>
      </c>
      <c r="L13" s="38">
        <v>1169</v>
      </c>
      <c r="M13" s="38">
        <f t="shared" si="1"/>
        <v>4648</v>
      </c>
      <c r="N13" s="59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15.5" x14ac:dyDescent="0.35">
      <c r="A14" s="32" t="s">
        <v>85</v>
      </c>
      <c r="B14" s="32" t="s">
        <v>86</v>
      </c>
      <c r="C14" s="2" t="s">
        <v>42</v>
      </c>
      <c r="D14" s="3">
        <v>1153</v>
      </c>
      <c r="E14" s="3">
        <v>778</v>
      </c>
      <c r="F14" s="3">
        <f t="shared" si="0"/>
        <v>1931</v>
      </c>
      <c r="G14" s="2"/>
      <c r="H14" s="32" t="s">
        <v>107</v>
      </c>
      <c r="I14" s="32" t="s">
        <v>108</v>
      </c>
      <c r="J14" s="3">
        <v>1177</v>
      </c>
      <c r="K14" s="59">
        <v>2284</v>
      </c>
      <c r="L14" s="59">
        <v>1186</v>
      </c>
      <c r="M14" s="38">
        <f t="shared" si="1"/>
        <v>4647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5.5" x14ac:dyDescent="0.35">
      <c r="A15" s="32" t="s">
        <v>99</v>
      </c>
      <c r="B15" s="32" t="s">
        <v>100</v>
      </c>
      <c r="C15" s="2" t="s">
        <v>48</v>
      </c>
      <c r="D15" s="3">
        <v>1151</v>
      </c>
      <c r="E15" s="3">
        <v>775</v>
      </c>
      <c r="F15" s="3">
        <f t="shared" si="0"/>
        <v>1926</v>
      </c>
      <c r="G15" s="2"/>
      <c r="H15" s="32" t="s">
        <v>134</v>
      </c>
      <c r="I15" s="32" t="s">
        <v>135</v>
      </c>
      <c r="J15" s="3">
        <v>1161</v>
      </c>
      <c r="K15" s="59">
        <v>2255</v>
      </c>
      <c r="L15" s="59">
        <v>1167</v>
      </c>
      <c r="M15" s="38">
        <f t="shared" si="1"/>
        <v>4583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5.5" x14ac:dyDescent="0.35">
      <c r="A16" s="33" t="s">
        <v>81</v>
      </c>
      <c r="B16" s="34" t="s">
        <v>82</v>
      </c>
      <c r="C16" s="3" t="s">
        <v>43</v>
      </c>
      <c r="D16" s="3">
        <v>1135</v>
      </c>
      <c r="E16" s="3">
        <v>787</v>
      </c>
      <c r="F16" s="3">
        <f t="shared" si="0"/>
        <v>1922</v>
      </c>
      <c r="G16" s="2"/>
      <c r="H16" s="32" t="s">
        <v>101</v>
      </c>
      <c r="I16" s="32" t="s">
        <v>102</v>
      </c>
      <c r="J16" s="3">
        <v>1153</v>
      </c>
      <c r="K16" s="59">
        <v>2265</v>
      </c>
      <c r="L16" s="59">
        <v>1150</v>
      </c>
      <c r="M16" s="38">
        <f t="shared" si="1"/>
        <v>4568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15.5" x14ac:dyDescent="0.35">
      <c r="A17" s="32" t="s">
        <v>95</v>
      </c>
      <c r="B17" s="32" t="s">
        <v>96</v>
      </c>
      <c r="C17" s="2" t="s">
        <v>49</v>
      </c>
      <c r="D17" s="3">
        <v>1137</v>
      </c>
      <c r="E17" s="3">
        <v>784</v>
      </c>
      <c r="F17" s="3">
        <f t="shared" si="0"/>
        <v>1921</v>
      </c>
      <c r="G17" s="2"/>
      <c r="H17" s="32" t="s">
        <v>147</v>
      </c>
      <c r="I17" s="32" t="s">
        <v>148</v>
      </c>
      <c r="J17" s="3">
        <v>1163</v>
      </c>
      <c r="K17" s="38">
        <v>2248</v>
      </c>
      <c r="L17" s="38">
        <v>1139</v>
      </c>
      <c r="M17" s="38">
        <f t="shared" si="1"/>
        <v>4550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15.5" x14ac:dyDescent="0.35">
      <c r="A18" s="32" t="s">
        <v>97</v>
      </c>
      <c r="B18" s="32" t="s">
        <v>98</v>
      </c>
      <c r="C18" s="2" t="s">
        <v>44</v>
      </c>
      <c r="D18" s="3">
        <v>1146</v>
      </c>
      <c r="E18" s="3">
        <v>774</v>
      </c>
      <c r="F18" s="3">
        <f t="shared" si="0"/>
        <v>1920</v>
      </c>
      <c r="G18" s="2"/>
      <c r="H18" s="32" t="s">
        <v>155</v>
      </c>
      <c r="I18" s="32" t="s">
        <v>156</v>
      </c>
      <c r="J18" s="3">
        <v>1161</v>
      </c>
      <c r="K18" s="38">
        <v>2228</v>
      </c>
      <c r="L18" s="38">
        <v>1155</v>
      </c>
      <c r="M18" s="38">
        <f t="shared" si="1"/>
        <v>4544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5.5" x14ac:dyDescent="0.35">
      <c r="A19" s="33" t="s">
        <v>97</v>
      </c>
      <c r="B19" s="33" t="s">
        <v>122</v>
      </c>
      <c r="C19" s="2" t="s">
        <v>47</v>
      </c>
      <c r="D19" s="3">
        <v>1139</v>
      </c>
      <c r="E19" s="3">
        <v>778</v>
      </c>
      <c r="F19" s="3">
        <f t="shared" si="0"/>
        <v>1917</v>
      </c>
      <c r="G19" s="2"/>
      <c r="H19" s="33" t="s">
        <v>175</v>
      </c>
      <c r="I19" s="33" t="s">
        <v>176</v>
      </c>
      <c r="J19" s="3">
        <v>1147</v>
      </c>
      <c r="K19" s="38">
        <v>2225</v>
      </c>
      <c r="L19" s="38">
        <v>1156</v>
      </c>
      <c r="M19" s="38">
        <f t="shared" si="1"/>
        <v>4528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5.5" x14ac:dyDescent="0.35">
      <c r="A20" s="33" t="s">
        <v>68</v>
      </c>
      <c r="B20" s="33" t="s">
        <v>69</v>
      </c>
      <c r="C20" s="3" t="s">
        <v>35</v>
      </c>
      <c r="D20" s="3">
        <v>1109</v>
      </c>
      <c r="E20" s="3">
        <v>781</v>
      </c>
      <c r="F20" s="3">
        <f t="shared" si="0"/>
        <v>1890</v>
      </c>
      <c r="G20" s="2"/>
      <c r="H20" s="32" t="s">
        <v>136</v>
      </c>
      <c r="I20" s="32" t="s">
        <v>137</v>
      </c>
      <c r="J20" s="3">
        <v>1175</v>
      </c>
      <c r="K20" s="38">
        <v>2199</v>
      </c>
      <c r="L20" s="38">
        <v>1120</v>
      </c>
      <c r="M20" s="38">
        <f t="shared" si="1"/>
        <v>4494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5.5" x14ac:dyDescent="0.35">
      <c r="A21" s="32" t="s">
        <v>66</v>
      </c>
      <c r="B21" s="32" t="s">
        <v>67</v>
      </c>
      <c r="C21" s="3" t="s">
        <v>46</v>
      </c>
      <c r="D21" s="3">
        <v>1131</v>
      </c>
      <c r="E21" s="3">
        <v>754</v>
      </c>
      <c r="F21" s="3">
        <f t="shared" si="0"/>
        <v>1885</v>
      </c>
      <c r="G21" s="2"/>
      <c r="H21" s="32" t="s">
        <v>138</v>
      </c>
      <c r="I21" s="32" t="s">
        <v>139</v>
      </c>
      <c r="J21" s="3">
        <v>1163</v>
      </c>
      <c r="K21" s="38">
        <v>2203</v>
      </c>
      <c r="L21" s="38">
        <v>1099</v>
      </c>
      <c r="M21" s="38">
        <f t="shared" si="1"/>
        <v>4465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15.5" x14ac:dyDescent="0.35">
      <c r="A22" s="32" t="s">
        <v>93</v>
      </c>
      <c r="B22" s="32" t="s">
        <v>94</v>
      </c>
      <c r="C22" s="3" t="s">
        <v>38</v>
      </c>
      <c r="D22" s="3">
        <v>1072</v>
      </c>
      <c r="E22" s="3">
        <v>753</v>
      </c>
      <c r="F22" s="3">
        <f t="shared" si="0"/>
        <v>1825</v>
      </c>
      <c r="G22" s="2"/>
      <c r="H22" s="32" t="s">
        <v>128</v>
      </c>
      <c r="I22" s="32" t="s">
        <v>129</v>
      </c>
      <c r="J22" s="3">
        <v>1159</v>
      </c>
      <c r="K22" s="38">
        <v>2147</v>
      </c>
      <c r="L22" s="38">
        <v>1098</v>
      </c>
      <c r="M22" s="38">
        <f t="shared" si="1"/>
        <v>4404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5.5" x14ac:dyDescent="0.35">
      <c r="A23" s="32" t="s">
        <v>164</v>
      </c>
      <c r="B23" s="32" t="s">
        <v>165</v>
      </c>
      <c r="C23" s="3" t="s">
        <v>39</v>
      </c>
      <c r="D23" s="3">
        <v>1072</v>
      </c>
      <c r="E23" s="3">
        <v>742</v>
      </c>
      <c r="F23" s="3">
        <f t="shared" si="0"/>
        <v>1814</v>
      </c>
      <c r="G23" s="2"/>
      <c r="H23" s="32" t="s">
        <v>132</v>
      </c>
      <c r="I23" s="32" t="s">
        <v>133</v>
      </c>
      <c r="J23" s="3">
        <v>1126</v>
      </c>
      <c r="K23" s="38">
        <v>2095</v>
      </c>
      <c r="L23" s="38">
        <v>1097</v>
      </c>
      <c r="M23" s="38">
        <f t="shared" si="1"/>
        <v>4318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5.5" x14ac:dyDescent="0.35">
      <c r="A24" s="32" t="s">
        <v>159</v>
      </c>
      <c r="B24" s="32"/>
      <c r="C24" s="3"/>
      <c r="D24" s="3">
        <v>1061</v>
      </c>
      <c r="E24" s="3">
        <v>727</v>
      </c>
      <c r="F24" s="3">
        <f t="shared" si="0"/>
        <v>1788</v>
      </c>
      <c r="G24" s="2"/>
      <c r="H24" s="32" t="s">
        <v>142</v>
      </c>
      <c r="I24" s="32" t="s">
        <v>143</v>
      </c>
      <c r="J24" s="3">
        <v>1163</v>
      </c>
      <c r="K24" s="38">
        <v>2037</v>
      </c>
      <c r="L24" s="38">
        <v>1046</v>
      </c>
      <c r="M24" s="38">
        <f t="shared" si="1"/>
        <v>4246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15.5" x14ac:dyDescent="0.35">
      <c r="A25" s="32" t="s">
        <v>162</v>
      </c>
      <c r="B25" s="32" t="s">
        <v>163</v>
      </c>
      <c r="C25" s="2"/>
      <c r="D25" s="3">
        <v>1063</v>
      </c>
      <c r="E25" s="3">
        <v>664</v>
      </c>
      <c r="F25" s="3">
        <f t="shared" si="0"/>
        <v>1727</v>
      </c>
      <c r="G25" s="2"/>
      <c r="H25" s="32" t="s">
        <v>97</v>
      </c>
      <c r="I25" s="32" t="s">
        <v>151</v>
      </c>
      <c r="J25" s="3">
        <v>1167</v>
      </c>
      <c r="K25" s="38">
        <v>1490</v>
      </c>
      <c r="L25" s="38">
        <v>1134</v>
      </c>
      <c r="M25" s="38">
        <f t="shared" si="1"/>
        <v>3791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5.5" x14ac:dyDescent="0.35">
      <c r="H26" s="32"/>
      <c r="I26" s="32"/>
      <c r="J26" s="3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5.5" x14ac:dyDescent="0.35">
      <c r="H27" s="32"/>
      <c r="I27" s="32"/>
      <c r="J27" s="3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5.5" x14ac:dyDescent="0.35">
      <c r="A28" s="32"/>
      <c r="B28" s="32"/>
      <c r="C28" s="3"/>
      <c r="D28" s="3"/>
      <c r="E28" s="3"/>
      <c r="F28" s="3"/>
      <c r="G28" s="2"/>
      <c r="H28" s="33"/>
      <c r="I28" s="33"/>
      <c r="J28" s="3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5.5" x14ac:dyDescent="0.35">
      <c r="A29" s="33"/>
      <c r="B29" s="33"/>
      <c r="C29" s="2"/>
      <c r="D29" s="3"/>
      <c r="E29" s="3"/>
      <c r="F29" s="3"/>
      <c r="G29" s="2"/>
      <c r="H29" s="32"/>
      <c r="I29" s="32"/>
      <c r="J29" s="3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5.5" x14ac:dyDescent="0.35">
      <c r="A30" s="32"/>
      <c r="B30" s="32"/>
      <c r="C30" s="3"/>
      <c r="D30" s="3"/>
      <c r="E30" s="3"/>
      <c r="F30" s="3"/>
      <c r="G30" s="2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5.5" x14ac:dyDescent="0.35">
      <c r="A31" s="32"/>
      <c r="B31" s="32"/>
      <c r="C31" s="3"/>
      <c r="D31" s="3"/>
      <c r="E31" s="3"/>
      <c r="F31" s="3"/>
      <c r="G31" s="2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5.5" x14ac:dyDescent="0.35">
      <c r="A32" s="32"/>
      <c r="B32" s="32"/>
      <c r="C32" s="2"/>
      <c r="D32" s="3"/>
      <c r="E32" s="3"/>
      <c r="F32" s="3"/>
      <c r="G32" s="2"/>
      <c r="H32" s="32"/>
      <c r="I32" s="60"/>
      <c r="J32" s="3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2:26" ht="15.5" x14ac:dyDescent="0.35">
      <c r="C33" s="3"/>
      <c r="E33" s="2"/>
      <c r="F33" s="2"/>
      <c r="G33" s="2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2:26" ht="15.5" x14ac:dyDescent="0.35">
      <c r="B34" s="2"/>
      <c r="C34" s="3"/>
      <c r="D34" s="2"/>
      <c r="E34" s="2"/>
      <c r="F34" s="2"/>
      <c r="G34" s="2"/>
      <c r="H34" s="33"/>
      <c r="I34" s="60"/>
      <c r="J34" s="3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2:26" ht="15.5" x14ac:dyDescent="0.35">
      <c r="B35" s="2"/>
      <c r="C35" s="3"/>
      <c r="D35" s="2"/>
      <c r="E35" s="2"/>
      <c r="F35" s="2"/>
      <c r="G35" s="2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2:26" ht="15.5" x14ac:dyDescent="0.35">
      <c r="B36" s="2"/>
      <c r="C36" s="3"/>
      <c r="D36" s="2"/>
      <c r="E36" s="2"/>
      <c r="F36" s="2"/>
      <c r="G36" s="2"/>
      <c r="H36" s="33"/>
      <c r="I36" s="33"/>
      <c r="J36" s="3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2:26" ht="15.5" x14ac:dyDescent="0.35">
      <c r="C37" s="1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2:26" ht="15.5" x14ac:dyDescent="0.35">
      <c r="H38" s="32"/>
      <c r="I38" s="60"/>
      <c r="J38" s="3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2:26" ht="15.5" x14ac:dyDescent="0.35">
      <c r="H39" s="32"/>
      <c r="I39" s="32"/>
      <c r="J39" s="3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2:26" ht="15.5" x14ac:dyDescent="0.35"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2:26" ht="15.5" x14ac:dyDescent="0.35"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2:26" ht="15.5" x14ac:dyDescent="0.35">
      <c r="H42" s="33"/>
      <c r="I42" s="33"/>
      <c r="J42" s="3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2:26" ht="15.5" x14ac:dyDescent="0.35">
      <c r="H43" s="61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54" spans="5:28" x14ac:dyDescent="0.25">
      <c r="J54" s="1"/>
    </row>
    <row r="57" spans="5:28" x14ac:dyDescent="0.25">
      <c r="M57" s="1"/>
    </row>
    <row r="58" spans="5:28" x14ac:dyDescent="0.25">
      <c r="F58" s="1"/>
    </row>
    <row r="60" spans="5:28" x14ac:dyDescent="0.25">
      <c r="E60" s="1"/>
    </row>
    <row r="61" spans="5:28" x14ac:dyDescent="0.25">
      <c r="G61" s="1"/>
    </row>
    <row r="62" spans="5:28" x14ac:dyDescent="0.25">
      <c r="L62" s="1"/>
    </row>
    <row r="63" spans="5:28" x14ac:dyDescent="0.25">
      <c r="L63" s="4"/>
      <c r="U63" s="1"/>
      <c r="V63" s="1"/>
      <c r="W63" s="1"/>
      <c r="Y63" s="1"/>
      <c r="AA63" s="1"/>
      <c r="AB63" s="1"/>
    </row>
    <row r="64" spans="5:28" x14ac:dyDescent="0.25">
      <c r="U64" s="1"/>
      <c r="V64" s="1"/>
      <c r="W64" s="1"/>
      <c r="Y64" s="1"/>
      <c r="AA64" s="1"/>
      <c r="AB64" s="1"/>
    </row>
    <row r="65" spans="21:28" x14ac:dyDescent="0.25">
      <c r="U65" s="1"/>
      <c r="V65" s="1"/>
      <c r="W65" s="1"/>
      <c r="Y65" s="1"/>
      <c r="AA65" s="1"/>
      <c r="AB65" s="1"/>
    </row>
    <row r="66" spans="21:28" x14ac:dyDescent="0.25">
      <c r="U66" s="1"/>
      <c r="V66" s="1"/>
      <c r="W66" s="1"/>
      <c r="X66" s="1"/>
      <c r="Y66" s="1"/>
      <c r="AA66" s="1"/>
      <c r="AB66" s="1"/>
    </row>
    <row r="67" spans="21:28" x14ac:dyDescent="0.25">
      <c r="U67" s="1"/>
      <c r="V67" s="1"/>
      <c r="W67" s="1"/>
      <c r="X67" s="1"/>
      <c r="Y67" s="1"/>
      <c r="AA67" s="1"/>
      <c r="AB67" s="1"/>
    </row>
    <row r="68" spans="21:28" x14ac:dyDescent="0.25">
      <c r="U68" s="1"/>
      <c r="V68" s="1"/>
      <c r="W68" s="1"/>
      <c r="X68" s="1"/>
      <c r="Y68" s="1"/>
      <c r="AA68" s="1"/>
      <c r="AB68" s="1"/>
    </row>
  </sheetData>
  <mergeCells count="3">
    <mergeCell ref="A4:B4"/>
    <mergeCell ref="A1:O1"/>
    <mergeCell ref="A2:O2"/>
  </mergeCells>
  <phoneticPr fontId="0" type="noConversion"/>
  <pageMargins left="0.75" right="0.75" top="1.5" bottom="0.5" header="0.5" footer="0.5"/>
  <pageSetup scale="6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841D6E-4258-479C-8E51-383E2C834A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99C162-2917-4881-A168-4728EC8B58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WPR</vt:lpstr>
      <vt:lpstr>PR-W</vt:lpstr>
      <vt:lpstr>ARW</vt:lpstr>
      <vt:lpstr>ARM</vt:lpstr>
      <vt:lpstr>3PW</vt:lpstr>
      <vt:lpstr>PR</vt:lpstr>
      <vt:lpstr>3PM</vt:lpstr>
      <vt:lpstr>PARA</vt:lpstr>
      <vt:lpstr>RMC</vt:lpstr>
      <vt:lpstr>RMT</vt:lpstr>
      <vt:lpstr>SFP</vt:lpstr>
      <vt:lpstr>3PWJR</vt:lpstr>
      <vt:lpstr>3PM Jr</vt:lpstr>
      <vt:lpstr>ARW Jr</vt:lpstr>
      <vt:lpstr>ARM JR</vt:lpstr>
      <vt:lpstr>Super Final</vt:lpstr>
      <vt:lpstr>RMC!Print_Area</vt:lpstr>
      <vt:lpstr>WPR!Print_Area</vt:lpstr>
    </vt:vector>
  </TitlesOfParts>
  <Company>Front Range Design / USA Shooting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2009 Rocky Mountain Rifle Championship</dc:title>
  <dc:creator>Tim Conrad</dc:creator>
  <cp:lastModifiedBy>Reya Kempley</cp:lastModifiedBy>
  <cp:lastPrinted>2011-02-13T22:28:42Z</cp:lastPrinted>
  <dcterms:created xsi:type="dcterms:W3CDTF">1998-08-28T22:33:57Z</dcterms:created>
  <dcterms:modified xsi:type="dcterms:W3CDTF">2020-06-22T19:51:33Z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