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440" windowHeight="7995" activeTab="6"/>
  </bookViews>
  <sheets>
    <sheet name="MAP" sheetId="1" r:id="rId1"/>
    <sheet name="WAP" sheetId="2" r:id="rId2"/>
    <sheet name="3x20" sheetId="3" r:id="rId3"/>
    <sheet name="3x40" sheetId="4" r:id="rId4"/>
    <sheet name="MAR" sheetId="5" r:id="rId5"/>
    <sheet name="WAR" sheetId="6" r:id="rId6"/>
    <sheet name="Sport" sheetId="7" r:id="rId7"/>
    <sheet name="Rapid" sheetId="8" r:id="rId8"/>
    <sheet name="Free" sheetId="9" r:id="rId9"/>
    <sheet name="Prone" sheetId="10" r:id="rId10"/>
  </sheets>
  <calcPr calcId="125725" concurrentCalc="0"/>
</workbook>
</file>

<file path=xl/calcChain.xml><?xml version="1.0" encoding="utf-8"?>
<calcChain xmlns="http://schemas.openxmlformats.org/spreadsheetml/2006/main">
  <c r="V27" i="8"/>
  <c r="V26"/>
  <c r="V25"/>
  <c r="K25"/>
  <c r="S25"/>
  <c r="U25"/>
  <c r="V24"/>
  <c r="K24"/>
  <c r="S24"/>
  <c r="U24"/>
  <c r="V23"/>
  <c r="K23"/>
  <c r="S23"/>
  <c r="U23"/>
  <c r="V22"/>
  <c r="K22"/>
  <c r="S22"/>
  <c r="U22"/>
  <c r="V21"/>
  <c r="K21"/>
  <c r="S21"/>
  <c r="U21"/>
  <c r="V25" i="7"/>
  <c r="V24"/>
  <c r="U24"/>
  <c r="V23"/>
  <c r="U23"/>
  <c r="V22"/>
  <c r="U22"/>
  <c r="V21"/>
  <c r="U21"/>
  <c r="V20"/>
  <c r="U20"/>
  <c r="V19"/>
  <c r="U19"/>
  <c r="V18"/>
  <c r="U18"/>
  <c r="V17"/>
  <c r="U17"/>
  <c r="V16"/>
  <c r="U16"/>
  <c r="R23" i="6"/>
  <c r="R22"/>
  <c r="Q22"/>
  <c r="R21"/>
  <c r="Q21"/>
  <c r="R20"/>
  <c r="Q20"/>
  <c r="R19"/>
  <c r="Q19"/>
  <c r="R18"/>
  <c r="Q18"/>
  <c r="R17"/>
  <c r="Q17"/>
  <c r="R16"/>
  <c r="Q16"/>
  <c r="R15"/>
  <c r="Q15"/>
  <c r="R14"/>
  <c r="Q14"/>
  <c r="V37" i="5"/>
  <c r="U37"/>
  <c r="V36"/>
  <c r="U36"/>
  <c r="V35"/>
  <c r="U35"/>
  <c r="V34"/>
  <c r="U34"/>
  <c r="V34" i="10"/>
  <c r="K34"/>
  <c r="S34"/>
  <c r="U34"/>
  <c r="V33"/>
  <c r="K33"/>
  <c r="S33"/>
  <c r="U33"/>
  <c r="V32"/>
  <c r="K32"/>
  <c r="S32"/>
  <c r="U32"/>
  <c r="V31"/>
  <c r="K31"/>
  <c r="S31"/>
  <c r="U31"/>
  <c r="V30"/>
  <c r="K30"/>
  <c r="S30"/>
  <c r="U30"/>
  <c r="V29"/>
  <c r="K29"/>
  <c r="S29"/>
  <c r="U29"/>
  <c r="V28"/>
  <c r="K28"/>
  <c r="S28"/>
  <c r="U28"/>
  <c r="V27"/>
  <c r="K27"/>
  <c r="S27"/>
  <c r="U27"/>
  <c r="V26"/>
  <c r="K26"/>
  <c r="S26"/>
  <c r="U26"/>
  <c r="V25"/>
  <c r="K25"/>
  <c r="S25"/>
  <c r="U25"/>
  <c r="V24"/>
  <c r="K24"/>
  <c r="S24"/>
  <c r="U24"/>
  <c r="V23"/>
  <c r="K23"/>
  <c r="S23"/>
  <c r="U23"/>
  <c r="V22"/>
  <c r="K22"/>
  <c r="S22"/>
  <c r="U22"/>
  <c r="V21"/>
  <c r="K21"/>
  <c r="S21"/>
  <c r="U21"/>
  <c r="V20"/>
  <c r="K20"/>
  <c r="S20"/>
  <c r="U20"/>
  <c r="V19"/>
  <c r="K19"/>
  <c r="S19"/>
  <c r="U19"/>
  <c r="V18"/>
  <c r="K18"/>
  <c r="S18"/>
  <c r="U18"/>
  <c r="V17"/>
  <c r="K17"/>
  <c r="S17"/>
  <c r="U17"/>
  <c r="V16"/>
  <c r="K16"/>
  <c r="S16"/>
  <c r="U16"/>
  <c r="V15"/>
  <c r="K15"/>
  <c r="S15"/>
  <c r="U15"/>
  <c r="V14"/>
  <c r="K14"/>
  <c r="S14"/>
  <c r="U14"/>
  <c r="S20" i="9"/>
  <c r="S19"/>
  <c r="S17"/>
  <c r="S21"/>
  <c r="S18"/>
  <c r="S16"/>
  <c r="S14"/>
  <c r="S15"/>
  <c r="K20"/>
  <c r="K19"/>
  <c r="K17"/>
  <c r="K21"/>
  <c r="K18"/>
  <c r="K16"/>
  <c r="K14"/>
  <c r="K15"/>
  <c r="V20"/>
  <c r="U20"/>
  <c r="V19"/>
  <c r="U19"/>
  <c r="V17"/>
  <c r="U17"/>
  <c r="V21"/>
  <c r="U21"/>
  <c r="V18"/>
  <c r="U18"/>
  <c r="V16"/>
  <c r="U16"/>
  <c r="V14"/>
  <c r="U14"/>
  <c r="V15"/>
  <c r="U15"/>
  <c r="V19" i="3"/>
  <c r="V18"/>
  <c r="V17"/>
  <c r="V14"/>
  <c r="V15"/>
  <c r="V13"/>
  <c r="U19"/>
  <c r="U18"/>
  <c r="U17"/>
  <c r="U14"/>
  <c r="U15"/>
  <c r="U13"/>
  <c r="V16"/>
  <c r="U16"/>
  <c r="AH22" i="4"/>
  <c r="AG22"/>
  <c r="AH20"/>
  <c r="AH24"/>
  <c r="AH23"/>
  <c r="AH15"/>
  <c r="AH21"/>
  <c r="AH14"/>
  <c r="AH17"/>
  <c r="AH16"/>
  <c r="AH25"/>
  <c r="AH18"/>
  <c r="AG20"/>
  <c r="AG24"/>
  <c r="AG23"/>
  <c r="AG15"/>
  <c r="AG21"/>
  <c r="AG14"/>
  <c r="AG17"/>
  <c r="AG16"/>
  <c r="AG18"/>
  <c r="AH19"/>
  <c r="AG19"/>
  <c r="R17" i="2"/>
  <c r="R22"/>
  <c r="R14"/>
  <c r="R24"/>
  <c r="R15"/>
  <c r="R21"/>
  <c r="R19"/>
  <c r="R16"/>
  <c r="R20"/>
  <c r="R23"/>
  <c r="R25"/>
  <c r="R18"/>
  <c r="Q17"/>
  <c r="Q22"/>
  <c r="Q14"/>
  <c r="Q24"/>
  <c r="Q15"/>
  <c r="Q21"/>
  <c r="Q19"/>
  <c r="Q16"/>
  <c r="Q20"/>
  <c r="Q23"/>
  <c r="Q25"/>
  <c r="Q18"/>
  <c r="V22" i="1"/>
  <c r="V20"/>
  <c r="V25"/>
  <c r="V26"/>
  <c r="V24"/>
  <c r="V21"/>
  <c r="V14"/>
  <c r="V23"/>
  <c r="V15"/>
  <c r="V17"/>
  <c r="V18"/>
  <c r="V19"/>
  <c r="U22"/>
  <c r="U20"/>
  <c r="U25"/>
  <c r="U26"/>
  <c r="U24"/>
  <c r="U21"/>
  <c r="U14"/>
  <c r="U23"/>
  <c r="U15"/>
  <c r="U17"/>
  <c r="U18"/>
  <c r="U19"/>
  <c r="V16"/>
  <c r="U16"/>
</calcChain>
</file>

<file path=xl/sharedStrings.xml><?xml version="1.0" encoding="utf-8"?>
<sst xmlns="http://schemas.openxmlformats.org/spreadsheetml/2006/main" count="583" uniqueCount="216">
  <si>
    <t>Name</t>
  </si>
  <si>
    <t>First Name</t>
  </si>
  <si>
    <t>Cat</t>
  </si>
  <si>
    <t>Egan</t>
  </si>
  <si>
    <t>Blake</t>
  </si>
  <si>
    <t>Chichkov</t>
  </si>
  <si>
    <t>Alexander</t>
  </si>
  <si>
    <t>J1</t>
  </si>
  <si>
    <t>Place</t>
  </si>
  <si>
    <t>L.C.</t>
  </si>
  <si>
    <t>Nevland</t>
  </si>
  <si>
    <t>Drew</t>
  </si>
  <si>
    <t>J2 V</t>
  </si>
  <si>
    <t>Messemer</t>
  </si>
  <si>
    <t>Jeremiah</t>
  </si>
  <si>
    <t>Lewis</t>
  </si>
  <si>
    <t>Jeffery</t>
  </si>
  <si>
    <t>Cleveland, Jr.</t>
  </si>
  <si>
    <t>Lawrence</t>
  </si>
  <si>
    <t>Brown</t>
  </si>
  <si>
    <t>Balsley</t>
  </si>
  <si>
    <t>Brad</t>
  </si>
  <si>
    <t>Trueblood</t>
  </si>
  <si>
    <t>Eric</t>
  </si>
  <si>
    <t>Tichenor</t>
  </si>
  <si>
    <t>Shaun</t>
  </si>
  <si>
    <t>Milchanowski</t>
  </si>
  <si>
    <t>Jack</t>
  </si>
  <si>
    <t>Markowski</t>
  </si>
  <si>
    <t>Greg</t>
  </si>
  <si>
    <t>Henderson</t>
  </si>
  <si>
    <t>James</t>
  </si>
  <si>
    <t>Gray</t>
  </si>
  <si>
    <t>Richard</t>
  </si>
  <si>
    <t>AMU CHAMPION OF CHAMPIONS</t>
  </si>
  <si>
    <t>Air Pistol - Men</t>
  </si>
  <si>
    <t>RESULTS</t>
  </si>
  <si>
    <t>M1</t>
  </si>
  <si>
    <t>X1</t>
  </si>
  <si>
    <t>M2</t>
  </si>
  <si>
    <t>x2</t>
  </si>
  <si>
    <t>Mtot</t>
  </si>
  <si>
    <t>Xtot</t>
  </si>
  <si>
    <t>Final</t>
  </si>
  <si>
    <t>Champion</t>
  </si>
  <si>
    <t>2nd Place</t>
  </si>
  <si>
    <t>3rd Place</t>
  </si>
  <si>
    <t>High Junior</t>
  </si>
  <si>
    <t>High Visitor</t>
  </si>
  <si>
    <t>Rank</t>
  </si>
  <si>
    <t>Air Pistol - Women</t>
  </si>
  <si>
    <t>Wachowich</t>
  </si>
  <si>
    <t>Lea</t>
  </si>
  <si>
    <t>V</t>
  </si>
  <si>
    <t>Petracek</t>
  </si>
  <si>
    <t>Kara</t>
  </si>
  <si>
    <t>Uptagrafft</t>
  </si>
  <si>
    <t>Sandra</t>
  </si>
  <si>
    <t>Bagasra</t>
  </si>
  <si>
    <t>Nisreen</t>
  </si>
  <si>
    <t>Borgerson</t>
  </si>
  <si>
    <t>Lisa</t>
  </si>
  <si>
    <t>King</t>
  </si>
  <si>
    <t>Christine</t>
  </si>
  <si>
    <t>Newby</t>
  </si>
  <si>
    <t>Karen</t>
  </si>
  <si>
    <t>Nogueira-Gerard</t>
  </si>
  <si>
    <t>Raisor</t>
  </si>
  <si>
    <t>Gabrielle</t>
  </si>
  <si>
    <t>J2</t>
  </si>
  <si>
    <t>Shehaj</t>
  </si>
  <si>
    <t>Enkelejoa</t>
  </si>
  <si>
    <t>Stewart</t>
  </si>
  <si>
    <t>Michelle</t>
  </si>
  <si>
    <t>Zimmerman</t>
  </si>
  <si>
    <t>Sally</t>
  </si>
  <si>
    <t>Women's Rifle 3x20</t>
  </si>
  <si>
    <t>Hall</t>
  </si>
  <si>
    <t>Jonathan</t>
  </si>
  <si>
    <t>Csenge</t>
  </si>
  <si>
    <t>Thomas</t>
  </si>
  <si>
    <t>Christenson</t>
  </si>
  <si>
    <t>Dempster</t>
  </si>
  <si>
    <t>Gould</t>
  </si>
  <si>
    <t>Mark</t>
  </si>
  <si>
    <t>Hank</t>
  </si>
  <si>
    <t>Joseph</t>
  </si>
  <si>
    <t>Hein</t>
  </si>
  <si>
    <t>Lowe</t>
  </si>
  <si>
    <t>Daniel</t>
  </si>
  <si>
    <t>McPhail</t>
  </si>
  <si>
    <t>Michael</t>
  </si>
  <si>
    <t>Richardson</t>
  </si>
  <si>
    <t>Nash</t>
  </si>
  <si>
    <t>Sink</t>
  </si>
  <si>
    <t>David</t>
  </si>
  <si>
    <t>Bowes</t>
  </si>
  <si>
    <t>Sharon</t>
  </si>
  <si>
    <t>Ariel</t>
  </si>
  <si>
    <t>J3</t>
  </si>
  <si>
    <t>Lorenzen</t>
  </si>
  <si>
    <t>Erin</t>
  </si>
  <si>
    <t>Marsh</t>
  </si>
  <si>
    <t>Elizabeth</t>
  </si>
  <si>
    <t>Mekenna</t>
  </si>
  <si>
    <t>Samantha</t>
  </si>
  <si>
    <t>Luk</t>
  </si>
  <si>
    <t>Cindy</t>
  </si>
  <si>
    <t>Men's Rifle 3x40</t>
  </si>
  <si>
    <t>K1</t>
  </si>
  <si>
    <t>K2</t>
  </si>
  <si>
    <t>K3</t>
  </si>
  <si>
    <t>K4</t>
  </si>
  <si>
    <t>P1</t>
  </si>
  <si>
    <t>P2</t>
  </si>
  <si>
    <t>P3</t>
  </si>
  <si>
    <t>P4</t>
  </si>
  <si>
    <t>S1</t>
  </si>
  <si>
    <t>S2</t>
  </si>
  <si>
    <t>S3</t>
  </si>
  <si>
    <t>S4</t>
  </si>
  <si>
    <t>X2</t>
  </si>
  <si>
    <t>Air Rifle - Men</t>
  </si>
  <si>
    <t>Air Rifle - Women</t>
  </si>
  <si>
    <t>Furrer</t>
  </si>
  <si>
    <t>Amanda</t>
  </si>
  <si>
    <t>DNS</t>
  </si>
  <si>
    <t>Sych</t>
  </si>
  <si>
    <t>Sport Pistol</t>
  </si>
  <si>
    <t>Rapid Fire Pistol</t>
  </si>
  <si>
    <t>Miller</t>
  </si>
  <si>
    <t>Zachary</t>
  </si>
  <si>
    <t>Jenkins</t>
  </si>
  <si>
    <t>Jessie</t>
  </si>
  <si>
    <t>Mille</t>
  </si>
  <si>
    <t>MacGregor</t>
  </si>
  <si>
    <t>Robert</t>
  </si>
  <si>
    <t>Joss</t>
  </si>
  <si>
    <t>John</t>
  </si>
  <si>
    <t>Budd</t>
  </si>
  <si>
    <t>Joshua</t>
  </si>
  <si>
    <t>Campbell</t>
  </si>
  <si>
    <t>Hunter</t>
  </si>
  <si>
    <t>Scarborough</t>
  </si>
  <si>
    <t>Jobie</t>
  </si>
  <si>
    <t>Norton</t>
  </si>
  <si>
    <t>George</t>
  </si>
  <si>
    <t>Doane</t>
  </si>
  <si>
    <t>Cory</t>
  </si>
  <si>
    <t>Quiner</t>
  </si>
  <si>
    <t>Emily</t>
  </si>
  <si>
    <t>McKenna</t>
  </si>
  <si>
    <t>Fyfe</t>
  </si>
  <si>
    <t>Monica</t>
  </si>
  <si>
    <t>Gasser</t>
  </si>
  <si>
    <t>Pikman</t>
  </si>
  <si>
    <t>Anatoly</t>
  </si>
  <si>
    <t>Sandall</t>
  </si>
  <si>
    <t>Jim</t>
  </si>
  <si>
    <t>Sandra Uptagrafft</t>
  </si>
  <si>
    <t>Enkelejoa Shehaj</t>
  </si>
  <si>
    <t>Karen Nogueira-Gerard</t>
  </si>
  <si>
    <t>Lea Wachowich</t>
  </si>
  <si>
    <t>Gabrielle Raisor</t>
  </si>
  <si>
    <t>Amanda Furrer</t>
  </si>
  <si>
    <t>Elizabeth Marsh</t>
  </si>
  <si>
    <t>Mekenna Richardson</t>
  </si>
  <si>
    <t>Sharon Bowes</t>
  </si>
  <si>
    <t>Dempster Christianson</t>
  </si>
  <si>
    <t>Daniel Lowe</t>
  </si>
  <si>
    <t>Joseph Hall</t>
  </si>
  <si>
    <t>Nash Richardson</t>
  </si>
  <si>
    <t>Greg Sych</t>
  </si>
  <si>
    <t>Greg Markowski</t>
  </si>
  <si>
    <t>James Henderson</t>
  </si>
  <si>
    <t>Brad Balsley</t>
  </si>
  <si>
    <t>Alexander Chichkov</t>
  </si>
  <si>
    <t>Drew Nevland</t>
  </si>
  <si>
    <t>Moody</t>
  </si>
  <si>
    <t>Milev</t>
  </si>
  <si>
    <t>Emil</t>
  </si>
  <si>
    <t>D</t>
  </si>
  <si>
    <t>IPC R3 Air Rifle Prone - Mixed SH1</t>
  </si>
  <si>
    <t>Free Pistol - Men</t>
  </si>
  <si>
    <t>Prone - Men</t>
  </si>
  <si>
    <t>Chow</t>
  </si>
  <si>
    <t>Tony</t>
  </si>
  <si>
    <t>Gerard</t>
  </si>
  <si>
    <t>Ned</t>
  </si>
  <si>
    <t>Vamplew</t>
  </si>
  <si>
    <t>Patrick</t>
  </si>
  <si>
    <t>Lai</t>
  </si>
  <si>
    <t>Dion</t>
  </si>
  <si>
    <t>Michel</t>
  </si>
  <si>
    <t>Keating</t>
  </si>
  <si>
    <t>Cameron</t>
  </si>
  <si>
    <t>Michael McPhail</t>
  </si>
  <si>
    <t>Eric Uptagrafft</t>
  </si>
  <si>
    <t>Rozier</t>
  </si>
  <si>
    <t>Arthur</t>
  </si>
  <si>
    <t>Richard Gray</t>
  </si>
  <si>
    <t>John Joss</t>
  </si>
  <si>
    <t>Joshua Budd</t>
  </si>
  <si>
    <t>Thomas Csenge</t>
  </si>
  <si>
    <t>David Sink</t>
  </si>
  <si>
    <t>McKenna Richardson</t>
  </si>
  <si>
    <t>Erin Lorenzen</t>
  </si>
  <si>
    <t>Monica Fyfe</t>
  </si>
  <si>
    <t>DSQ</t>
  </si>
  <si>
    <t>Competitor Z. Miller DSQ Match 2 due to excessive frame hits.</t>
  </si>
  <si>
    <t>Kara Petracek</t>
  </si>
  <si>
    <t>Emil Milev</t>
  </si>
  <si>
    <t>Anatoly Pikman</t>
  </si>
  <si>
    <t>Jim Sandall</t>
  </si>
  <si>
    <t>Patrick VamPlew</t>
  </si>
  <si>
    <t>Finals are a shoot off type event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</si>
</sst>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Border="1"/>
    <xf numFmtId="0" fontId="7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68"/>
  <sheetViews>
    <sheetView workbookViewId="0">
      <selection activeCell="P11" sqref="P11"/>
    </sheetView>
  </sheetViews>
  <sheetFormatPr defaultRowHeight="15"/>
  <cols>
    <col min="1" max="1" width="7" style="13" bestFit="1" customWidth="1"/>
    <col min="2" max="2" width="14.85546875" bestFit="1" customWidth="1"/>
    <col min="3" max="3" width="13" bestFit="1" customWidth="1"/>
    <col min="4" max="4" width="8.5703125" customWidth="1"/>
    <col min="5" max="9" width="3.85546875" style="13" bestFit="1" customWidth="1"/>
    <col min="10" max="10" width="5.140625" style="13" bestFit="1" customWidth="1"/>
    <col min="11" max="11" width="6.28515625" style="13" bestFit="1" customWidth="1"/>
    <col min="12" max="12" width="4.140625" style="13" bestFit="1" customWidth="1"/>
    <col min="13" max="15" width="3.85546875" style="13" bestFit="1" customWidth="1"/>
    <col min="16" max="16" width="5.140625" style="13" bestFit="1" customWidth="1"/>
    <col min="17" max="18" width="3.85546875" style="13" bestFit="1" customWidth="1"/>
    <col min="19" max="19" width="5.140625" style="13" bestFit="1" customWidth="1"/>
    <col min="20" max="20" width="3.85546875" style="13" bestFit="1" customWidth="1"/>
    <col min="21" max="21" width="6.42578125" style="13" bestFit="1" customWidth="1"/>
    <col min="22" max="22" width="5.7109375" style="13" bestFit="1" customWidth="1"/>
    <col min="23" max="23" width="7.7109375" style="13" bestFit="1" customWidth="1"/>
  </cols>
  <sheetData>
    <row r="1" spans="1:23" ht="15.75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75">
      <c r="A2" s="1"/>
      <c r="B2" s="1"/>
      <c r="C2" s="1"/>
      <c r="D2" s="1"/>
    </row>
    <row r="3" spans="1:23" ht="15.75">
      <c r="A3" s="40" t="s">
        <v>36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ht="15.75">
      <c r="A4" s="40" t="s">
        <v>35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6" spans="1:23" s="12" customFormat="1" ht="15.75">
      <c r="A6" s="14"/>
      <c r="B6" s="15" t="s">
        <v>44</v>
      </c>
      <c r="D6" s="17" t="s">
        <v>173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>
        <v>1148</v>
      </c>
      <c r="V6" s="14"/>
      <c r="W6" s="14"/>
    </row>
    <row r="7" spans="1:23" s="12" customFormat="1" ht="15.75">
      <c r="A7" s="14"/>
      <c r="B7" s="15" t="s">
        <v>45</v>
      </c>
      <c r="D7" s="17" t="s">
        <v>174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>
        <v>1162</v>
      </c>
      <c r="V7" s="14"/>
      <c r="W7" s="14"/>
    </row>
    <row r="8" spans="1:23" s="12" customFormat="1" ht="15.75">
      <c r="A8" s="14"/>
      <c r="B8" s="15" t="s">
        <v>46</v>
      </c>
      <c r="D8" s="17" t="s">
        <v>175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>
        <v>1131</v>
      </c>
      <c r="V8" s="14"/>
      <c r="W8" s="14"/>
    </row>
    <row r="9" spans="1:23" s="12" customFormat="1" ht="15.75">
      <c r="A9" s="14"/>
      <c r="B9" s="15"/>
      <c r="D9" s="1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4"/>
      <c r="W9" s="14"/>
    </row>
    <row r="10" spans="1:23" s="12" customFormat="1" ht="15.75">
      <c r="A10" s="14"/>
      <c r="B10" s="15" t="s">
        <v>47</v>
      </c>
      <c r="D10" s="17" t="s">
        <v>176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>
        <v>1115</v>
      </c>
      <c r="V10" s="14"/>
      <c r="W10" s="14"/>
    </row>
    <row r="11" spans="1:23" s="12" customFormat="1" ht="15.75">
      <c r="A11" s="14"/>
      <c r="B11" s="15" t="s">
        <v>48</v>
      </c>
      <c r="D11" s="17" t="s">
        <v>177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>
        <v>1049</v>
      </c>
      <c r="V11" s="14"/>
      <c r="W11" s="14"/>
    </row>
    <row r="13" spans="1:23" s="15" customFormat="1" ht="15.75">
      <c r="A13" s="16" t="s">
        <v>49</v>
      </c>
      <c r="B13" s="2" t="s">
        <v>0</v>
      </c>
      <c r="C13" s="3" t="s">
        <v>1</v>
      </c>
      <c r="D13" s="4" t="s">
        <v>2</v>
      </c>
      <c r="E13" s="16">
        <v>1</v>
      </c>
      <c r="F13" s="16">
        <v>2</v>
      </c>
      <c r="G13" s="16">
        <v>3</v>
      </c>
      <c r="H13" s="16">
        <v>4</v>
      </c>
      <c r="I13" s="16">
        <v>5</v>
      </c>
      <c r="J13" s="16">
        <v>6</v>
      </c>
      <c r="K13" s="1" t="s">
        <v>37</v>
      </c>
      <c r="L13" s="1" t="s">
        <v>38</v>
      </c>
      <c r="M13" s="16">
        <v>1</v>
      </c>
      <c r="N13" s="16">
        <v>2</v>
      </c>
      <c r="O13" s="16">
        <v>3</v>
      </c>
      <c r="P13" s="16">
        <v>4</v>
      </c>
      <c r="Q13" s="16">
        <v>5</v>
      </c>
      <c r="R13" s="16">
        <v>6</v>
      </c>
      <c r="S13" s="1" t="s">
        <v>39</v>
      </c>
      <c r="T13" s="1" t="s">
        <v>40</v>
      </c>
      <c r="U13" s="1" t="s">
        <v>41</v>
      </c>
      <c r="V13" s="1" t="s">
        <v>42</v>
      </c>
      <c r="W13" s="16" t="s">
        <v>43</v>
      </c>
    </row>
    <row r="14" spans="1:23" s="12" customFormat="1" ht="15.75">
      <c r="A14" s="14">
        <v>1</v>
      </c>
      <c r="B14" s="10" t="s">
        <v>28</v>
      </c>
      <c r="C14" s="10" t="s">
        <v>29</v>
      </c>
      <c r="D14" s="5"/>
      <c r="E14" s="14">
        <v>95</v>
      </c>
      <c r="F14" s="14">
        <v>97</v>
      </c>
      <c r="G14" s="14">
        <v>96</v>
      </c>
      <c r="H14" s="14">
        <v>96</v>
      </c>
      <c r="I14" s="14">
        <v>95</v>
      </c>
      <c r="J14" s="14">
        <v>95</v>
      </c>
      <c r="K14" s="1">
        <v>574</v>
      </c>
      <c r="L14" s="1">
        <v>13</v>
      </c>
      <c r="M14" s="14">
        <v>92</v>
      </c>
      <c r="N14" s="14">
        <v>95</v>
      </c>
      <c r="O14" s="14">
        <v>97</v>
      </c>
      <c r="P14" s="14">
        <v>100</v>
      </c>
      <c r="Q14" s="14">
        <v>94</v>
      </c>
      <c r="R14" s="14">
        <v>96</v>
      </c>
      <c r="S14" s="1">
        <v>574</v>
      </c>
      <c r="T14" s="1">
        <v>22</v>
      </c>
      <c r="U14" s="1">
        <f t="shared" ref="U14:U26" si="0">K14+S14</f>
        <v>1148</v>
      </c>
      <c r="V14" s="1">
        <f t="shared" ref="V14:V26" si="1">L14+T14</f>
        <v>35</v>
      </c>
      <c r="W14" s="1">
        <v>198.3</v>
      </c>
    </row>
    <row r="15" spans="1:23" s="12" customFormat="1" ht="15.75">
      <c r="A15" s="14">
        <v>2</v>
      </c>
      <c r="B15" s="10" t="s">
        <v>30</v>
      </c>
      <c r="C15" s="10" t="s">
        <v>31</v>
      </c>
      <c r="D15" s="5"/>
      <c r="E15" s="14">
        <v>95</v>
      </c>
      <c r="F15" s="14">
        <v>98</v>
      </c>
      <c r="G15" s="14">
        <v>94</v>
      </c>
      <c r="H15" s="14">
        <v>96</v>
      </c>
      <c r="I15" s="14">
        <v>98</v>
      </c>
      <c r="J15" s="14">
        <v>100</v>
      </c>
      <c r="K15" s="1">
        <v>581</v>
      </c>
      <c r="L15" s="1">
        <v>23</v>
      </c>
      <c r="M15" s="14">
        <v>98</v>
      </c>
      <c r="N15" s="14">
        <v>95</v>
      </c>
      <c r="O15" s="14">
        <v>98</v>
      </c>
      <c r="P15" s="14">
        <v>98</v>
      </c>
      <c r="Q15" s="14">
        <v>97</v>
      </c>
      <c r="R15" s="14">
        <v>95</v>
      </c>
      <c r="S15" s="1">
        <v>581</v>
      </c>
      <c r="T15" s="1">
        <v>15</v>
      </c>
      <c r="U15" s="1">
        <f t="shared" si="0"/>
        <v>1162</v>
      </c>
      <c r="V15" s="1">
        <f t="shared" si="1"/>
        <v>38</v>
      </c>
      <c r="W15" s="1">
        <v>198.1</v>
      </c>
    </row>
    <row r="16" spans="1:23" s="12" customFormat="1" ht="15.75">
      <c r="A16" s="14">
        <v>3</v>
      </c>
      <c r="B16" s="10" t="s">
        <v>20</v>
      </c>
      <c r="C16" s="10" t="s">
        <v>21</v>
      </c>
      <c r="D16" s="5"/>
      <c r="E16" s="14">
        <v>96</v>
      </c>
      <c r="F16" s="14">
        <v>94</v>
      </c>
      <c r="G16" s="14">
        <v>92</v>
      </c>
      <c r="H16" s="14">
        <v>97</v>
      </c>
      <c r="I16" s="14">
        <v>95</v>
      </c>
      <c r="J16" s="14">
        <v>93</v>
      </c>
      <c r="K16" s="1">
        <v>567</v>
      </c>
      <c r="L16" s="1">
        <v>17</v>
      </c>
      <c r="M16" s="14">
        <v>91</v>
      </c>
      <c r="N16" s="14">
        <v>93</v>
      </c>
      <c r="O16" s="14">
        <v>94</v>
      </c>
      <c r="P16" s="14">
        <v>95</v>
      </c>
      <c r="Q16" s="14">
        <v>94</v>
      </c>
      <c r="R16" s="14">
        <v>97</v>
      </c>
      <c r="S16" s="1">
        <v>564</v>
      </c>
      <c r="T16" s="1">
        <v>14</v>
      </c>
      <c r="U16" s="1">
        <f t="shared" si="0"/>
        <v>1131</v>
      </c>
      <c r="V16" s="1">
        <f t="shared" si="1"/>
        <v>31</v>
      </c>
      <c r="W16" s="1">
        <v>183.4</v>
      </c>
    </row>
    <row r="17" spans="1:23" s="12" customFormat="1" ht="15.75">
      <c r="A17" s="14">
        <v>4</v>
      </c>
      <c r="B17" s="10" t="s">
        <v>32</v>
      </c>
      <c r="C17" s="10" t="s">
        <v>33</v>
      </c>
      <c r="D17" s="5"/>
      <c r="E17" s="14">
        <v>95</v>
      </c>
      <c r="F17" s="14">
        <v>96</v>
      </c>
      <c r="G17" s="14">
        <v>89</v>
      </c>
      <c r="H17" s="14">
        <v>94</v>
      </c>
      <c r="I17" s="14">
        <v>95</v>
      </c>
      <c r="J17" s="14">
        <v>92</v>
      </c>
      <c r="K17" s="1">
        <v>561</v>
      </c>
      <c r="L17" s="1">
        <v>11</v>
      </c>
      <c r="M17" s="14">
        <v>97</v>
      </c>
      <c r="N17" s="14">
        <v>97</v>
      </c>
      <c r="O17" s="14">
        <v>93</v>
      </c>
      <c r="P17" s="14">
        <v>99</v>
      </c>
      <c r="Q17" s="14">
        <v>96</v>
      </c>
      <c r="R17" s="14">
        <v>93</v>
      </c>
      <c r="S17" s="1">
        <v>575</v>
      </c>
      <c r="T17" s="1">
        <v>14</v>
      </c>
      <c r="U17" s="1">
        <f t="shared" si="0"/>
        <v>1136</v>
      </c>
      <c r="V17" s="1">
        <f t="shared" si="1"/>
        <v>25</v>
      </c>
      <c r="W17" s="1">
        <v>176.2</v>
      </c>
    </row>
    <row r="18" spans="1:23" s="12" customFormat="1" ht="15.75">
      <c r="A18" s="14">
        <v>5</v>
      </c>
      <c r="B18" s="10" t="s">
        <v>17</v>
      </c>
      <c r="C18" s="10" t="s">
        <v>18</v>
      </c>
      <c r="D18" s="5"/>
      <c r="E18" s="14">
        <v>91</v>
      </c>
      <c r="F18" s="14">
        <v>91</v>
      </c>
      <c r="G18" s="14">
        <v>90</v>
      </c>
      <c r="H18" s="14">
        <v>95</v>
      </c>
      <c r="I18" s="14">
        <v>97</v>
      </c>
      <c r="J18" s="14">
        <v>93</v>
      </c>
      <c r="K18" s="1">
        <v>557</v>
      </c>
      <c r="L18" s="1">
        <v>14</v>
      </c>
      <c r="M18" s="14">
        <v>94</v>
      </c>
      <c r="N18" s="14">
        <v>95</v>
      </c>
      <c r="O18" s="14">
        <v>96</v>
      </c>
      <c r="P18" s="14">
        <v>95</v>
      </c>
      <c r="Q18" s="14">
        <v>95</v>
      </c>
      <c r="R18" s="14">
        <v>91</v>
      </c>
      <c r="S18" s="1">
        <v>566</v>
      </c>
      <c r="T18" s="1">
        <v>16</v>
      </c>
      <c r="U18" s="1">
        <f t="shared" si="0"/>
        <v>1123</v>
      </c>
      <c r="V18" s="1">
        <f t="shared" si="1"/>
        <v>30</v>
      </c>
      <c r="W18" s="1">
        <v>136.30000000000001</v>
      </c>
    </row>
    <row r="19" spans="1:23" s="12" customFormat="1" ht="15.75">
      <c r="A19" s="14">
        <v>6</v>
      </c>
      <c r="B19" s="10" t="s">
        <v>5</v>
      </c>
      <c r="C19" s="10" t="s">
        <v>6</v>
      </c>
      <c r="D19" s="5" t="s">
        <v>7</v>
      </c>
      <c r="E19" s="14">
        <v>92</v>
      </c>
      <c r="F19" s="14">
        <v>91</v>
      </c>
      <c r="G19" s="14">
        <v>93</v>
      </c>
      <c r="H19" s="14">
        <v>90</v>
      </c>
      <c r="I19" s="14">
        <v>90</v>
      </c>
      <c r="J19" s="14">
        <v>99</v>
      </c>
      <c r="K19" s="1">
        <v>555</v>
      </c>
      <c r="L19" s="1">
        <v>11</v>
      </c>
      <c r="M19" s="14">
        <v>95</v>
      </c>
      <c r="N19" s="14">
        <v>96</v>
      </c>
      <c r="O19" s="14">
        <v>91</v>
      </c>
      <c r="P19" s="14">
        <v>95</v>
      </c>
      <c r="Q19" s="14">
        <v>90</v>
      </c>
      <c r="R19" s="14">
        <v>93</v>
      </c>
      <c r="S19" s="1">
        <v>560</v>
      </c>
      <c r="T19" s="1">
        <v>12</v>
      </c>
      <c r="U19" s="1">
        <f t="shared" si="0"/>
        <v>1115</v>
      </c>
      <c r="V19" s="1">
        <f t="shared" si="1"/>
        <v>23</v>
      </c>
      <c r="W19" s="1">
        <v>115.6</v>
      </c>
    </row>
    <row r="20" spans="1:23" s="12" customFormat="1" ht="15.75">
      <c r="A20" s="14">
        <v>7</v>
      </c>
      <c r="B20" s="10" t="s">
        <v>22</v>
      </c>
      <c r="C20" s="10" t="s">
        <v>23</v>
      </c>
      <c r="D20" s="5"/>
      <c r="E20" s="14">
        <v>90</v>
      </c>
      <c r="F20" s="14">
        <v>89</v>
      </c>
      <c r="G20" s="14">
        <v>91</v>
      </c>
      <c r="H20" s="14">
        <v>91</v>
      </c>
      <c r="I20" s="14">
        <v>87</v>
      </c>
      <c r="J20" s="14">
        <v>89</v>
      </c>
      <c r="K20" s="1">
        <v>537</v>
      </c>
      <c r="L20" s="1">
        <v>7</v>
      </c>
      <c r="M20" s="14">
        <v>94</v>
      </c>
      <c r="N20" s="14">
        <v>92</v>
      </c>
      <c r="O20" s="14">
        <v>90</v>
      </c>
      <c r="P20" s="14">
        <v>93</v>
      </c>
      <c r="Q20" s="14">
        <v>86</v>
      </c>
      <c r="R20" s="14">
        <v>92</v>
      </c>
      <c r="S20" s="1">
        <v>547</v>
      </c>
      <c r="T20" s="1">
        <v>7</v>
      </c>
      <c r="U20" s="1">
        <f t="shared" si="0"/>
        <v>1084</v>
      </c>
      <c r="V20" s="1">
        <f t="shared" si="1"/>
        <v>14</v>
      </c>
      <c r="W20" s="1">
        <v>95.3</v>
      </c>
    </row>
    <row r="21" spans="1:23" s="12" customFormat="1" ht="15.75">
      <c r="A21" s="14">
        <v>8</v>
      </c>
      <c r="B21" s="10" t="s">
        <v>26</v>
      </c>
      <c r="C21" s="10" t="s">
        <v>27</v>
      </c>
      <c r="D21" s="5"/>
      <c r="E21" s="14">
        <v>91</v>
      </c>
      <c r="F21" s="14">
        <v>90</v>
      </c>
      <c r="G21" s="14">
        <v>90</v>
      </c>
      <c r="H21" s="14">
        <v>90</v>
      </c>
      <c r="I21" s="14">
        <v>91</v>
      </c>
      <c r="J21" s="14">
        <v>94</v>
      </c>
      <c r="K21" s="1">
        <v>546</v>
      </c>
      <c r="L21" s="1">
        <v>9</v>
      </c>
      <c r="M21" s="14">
        <v>91</v>
      </c>
      <c r="N21" s="14">
        <v>94</v>
      </c>
      <c r="O21" s="14">
        <v>89</v>
      </c>
      <c r="P21" s="14">
        <v>92</v>
      </c>
      <c r="Q21" s="14">
        <v>91</v>
      </c>
      <c r="R21" s="14">
        <v>89</v>
      </c>
      <c r="S21" s="1">
        <v>546</v>
      </c>
      <c r="T21" s="1">
        <v>7</v>
      </c>
      <c r="U21" s="1">
        <f t="shared" si="0"/>
        <v>1092</v>
      </c>
      <c r="V21" s="1">
        <f t="shared" si="1"/>
        <v>16</v>
      </c>
      <c r="W21" s="1">
        <v>74.3</v>
      </c>
    </row>
    <row r="22" spans="1:23" s="12" customFormat="1" ht="15.75">
      <c r="A22" s="14">
        <v>9</v>
      </c>
      <c r="B22" s="6" t="s">
        <v>3</v>
      </c>
      <c r="C22" s="7" t="s">
        <v>4</v>
      </c>
      <c r="D22" s="8"/>
      <c r="E22" s="14">
        <v>90</v>
      </c>
      <c r="F22" s="14">
        <v>94</v>
      </c>
      <c r="G22" s="14">
        <v>92</v>
      </c>
      <c r="H22" s="14">
        <v>92</v>
      </c>
      <c r="I22" s="14">
        <v>93</v>
      </c>
      <c r="J22" s="14">
        <v>94</v>
      </c>
      <c r="K22" s="1">
        <v>555</v>
      </c>
      <c r="L22" s="1">
        <v>10</v>
      </c>
      <c r="M22" s="14">
        <v>83</v>
      </c>
      <c r="N22" s="14">
        <v>93</v>
      </c>
      <c r="O22" s="14">
        <v>87</v>
      </c>
      <c r="P22" s="14">
        <v>92</v>
      </c>
      <c r="Q22" s="14">
        <v>84</v>
      </c>
      <c r="R22" s="14">
        <v>89</v>
      </c>
      <c r="S22" s="1">
        <v>528</v>
      </c>
      <c r="T22" s="1">
        <v>10</v>
      </c>
      <c r="U22" s="1">
        <f t="shared" si="0"/>
        <v>1083</v>
      </c>
      <c r="V22" s="1">
        <f t="shared" si="1"/>
        <v>20</v>
      </c>
      <c r="W22" s="14"/>
    </row>
    <row r="23" spans="1:23" s="12" customFormat="1" ht="15.75">
      <c r="A23" s="14">
        <v>10</v>
      </c>
      <c r="B23" s="10" t="s">
        <v>15</v>
      </c>
      <c r="C23" s="10" t="s">
        <v>16</v>
      </c>
      <c r="D23" s="5"/>
      <c r="E23" s="14">
        <v>85</v>
      </c>
      <c r="F23" s="14">
        <v>87</v>
      </c>
      <c r="G23" s="14">
        <v>86</v>
      </c>
      <c r="H23" s="14">
        <v>89</v>
      </c>
      <c r="I23" s="14">
        <v>85</v>
      </c>
      <c r="J23" s="14">
        <v>93</v>
      </c>
      <c r="K23" s="1">
        <v>525</v>
      </c>
      <c r="L23" s="1">
        <v>6</v>
      </c>
      <c r="M23" s="14">
        <v>95</v>
      </c>
      <c r="N23" s="14">
        <v>87</v>
      </c>
      <c r="O23" s="14">
        <v>91</v>
      </c>
      <c r="P23" s="14">
        <v>86</v>
      </c>
      <c r="Q23" s="14">
        <v>88</v>
      </c>
      <c r="R23" s="14">
        <v>87</v>
      </c>
      <c r="S23" s="1">
        <v>534</v>
      </c>
      <c r="T23" s="1">
        <v>6</v>
      </c>
      <c r="U23" s="1">
        <f t="shared" si="0"/>
        <v>1059</v>
      </c>
      <c r="V23" s="1">
        <f t="shared" si="1"/>
        <v>12</v>
      </c>
      <c r="W23" s="14"/>
    </row>
    <row r="24" spans="1:23" s="12" customFormat="1" ht="15.75">
      <c r="A24" s="14">
        <v>11</v>
      </c>
      <c r="B24" s="11" t="s">
        <v>10</v>
      </c>
      <c r="C24" s="11" t="s">
        <v>11</v>
      </c>
      <c r="D24" s="9" t="s">
        <v>12</v>
      </c>
      <c r="E24" s="14">
        <v>85</v>
      </c>
      <c r="F24" s="14">
        <v>88</v>
      </c>
      <c r="G24" s="14">
        <v>89</v>
      </c>
      <c r="H24" s="14">
        <v>89</v>
      </c>
      <c r="I24" s="14">
        <v>95</v>
      </c>
      <c r="J24" s="14">
        <v>88</v>
      </c>
      <c r="K24" s="1">
        <v>534</v>
      </c>
      <c r="L24" s="1">
        <v>9</v>
      </c>
      <c r="M24" s="14">
        <v>83</v>
      </c>
      <c r="N24" s="14">
        <v>87</v>
      </c>
      <c r="O24" s="14">
        <v>87</v>
      </c>
      <c r="P24" s="14">
        <v>89</v>
      </c>
      <c r="Q24" s="14">
        <v>88</v>
      </c>
      <c r="R24" s="14">
        <v>81</v>
      </c>
      <c r="S24" s="1">
        <v>515</v>
      </c>
      <c r="T24" s="1">
        <v>6</v>
      </c>
      <c r="U24" s="1">
        <f t="shared" si="0"/>
        <v>1049</v>
      </c>
      <c r="V24" s="1">
        <f t="shared" si="1"/>
        <v>15</v>
      </c>
      <c r="W24" s="14"/>
    </row>
    <row r="25" spans="1:23" s="12" customFormat="1" ht="15.75">
      <c r="A25" s="14">
        <v>12</v>
      </c>
      <c r="B25" s="10" t="s">
        <v>24</v>
      </c>
      <c r="C25" s="10" t="s">
        <v>25</v>
      </c>
      <c r="D25" s="5"/>
      <c r="E25" s="14">
        <v>90</v>
      </c>
      <c r="F25" s="14">
        <v>87</v>
      </c>
      <c r="G25" s="14">
        <v>87</v>
      </c>
      <c r="H25" s="14">
        <v>89</v>
      </c>
      <c r="I25" s="14">
        <v>87</v>
      </c>
      <c r="J25" s="14">
        <v>89</v>
      </c>
      <c r="K25" s="1">
        <v>529</v>
      </c>
      <c r="L25" s="1">
        <v>7</v>
      </c>
      <c r="M25" s="14">
        <v>86</v>
      </c>
      <c r="N25" s="14">
        <v>77</v>
      </c>
      <c r="O25" s="14">
        <v>87</v>
      </c>
      <c r="P25" s="14">
        <v>87</v>
      </c>
      <c r="Q25" s="14">
        <v>91</v>
      </c>
      <c r="R25" s="14">
        <v>83</v>
      </c>
      <c r="S25" s="1">
        <v>511</v>
      </c>
      <c r="T25" s="1">
        <v>4</v>
      </c>
      <c r="U25" s="1">
        <f t="shared" si="0"/>
        <v>1040</v>
      </c>
      <c r="V25" s="1">
        <f t="shared" si="1"/>
        <v>11</v>
      </c>
      <c r="W25" s="14"/>
    </row>
    <row r="26" spans="1:23" s="12" customFormat="1" ht="15.75">
      <c r="A26" s="14">
        <v>13</v>
      </c>
      <c r="B26" s="10" t="s">
        <v>8</v>
      </c>
      <c r="C26" s="10" t="s">
        <v>9</v>
      </c>
      <c r="D26" s="5"/>
      <c r="E26" s="14">
        <v>82</v>
      </c>
      <c r="F26" s="14">
        <v>85</v>
      </c>
      <c r="G26" s="14">
        <v>87</v>
      </c>
      <c r="H26" s="14">
        <v>83</v>
      </c>
      <c r="I26" s="14">
        <v>84</v>
      </c>
      <c r="J26" s="14">
        <v>92</v>
      </c>
      <c r="K26" s="1">
        <v>513</v>
      </c>
      <c r="L26" s="1">
        <v>7</v>
      </c>
      <c r="M26" s="14">
        <v>91</v>
      </c>
      <c r="N26" s="14">
        <v>87</v>
      </c>
      <c r="O26" s="14">
        <v>84</v>
      </c>
      <c r="P26" s="14">
        <v>84</v>
      </c>
      <c r="Q26" s="14">
        <v>88</v>
      </c>
      <c r="R26" s="14">
        <v>89</v>
      </c>
      <c r="S26" s="1">
        <v>523</v>
      </c>
      <c r="T26" s="1">
        <v>5</v>
      </c>
      <c r="U26" s="1">
        <f t="shared" si="0"/>
        <v>1036</v>
      </c>
      <c r="V26" s="1">
        <f t="shared" si="1"/>
        <v>12</v>
      </c>
      <c r="W26" s="14"/>
    </row>
    <row r="27" spans="1:23" s="12" customFormat="1" ht="15.75">
      <c r="A27" s="14"/>
      <c r="B27" s="10" t="s">
        <v>19</v>
      </c>
      <c r="C27" s="10" t="s">
        <v>16</v>
      </c>
      <c r="D27" s="5"/>
      <c r="E27" s="14"/>
      <c r="F27" s="14"/>
      <c r="G27" s="14"/>
      <c r="H27" s="14"/>
      <c r="I27" s="14"/>
      <c r="J27" s="14"/>
      <c r="K27" s="1" t="s">
        <v>126</v>
      </c>
      <c r="L27" s="1"/>
      <c r="M27" s="14"/>
      <c r="N27" s="14"/>
      <c r="O27" s="14"/>
      <c r="P27" s="14"/>
      <c r="Q27" s="14"/>
      <c r="R27" s="14"/>
      <c r="S27" s="14"/>
      <c r="T27" s="14"/>
      <c r="U27" s="1" t="s">
        <v>126</v>
      </c>
      <c r="V27" s="1"/>
      <c r="W27" s="14"/>
    </row>
    <row r="28" spans="1:23" s="12" customFormat="1" ht="15.75">
      <c r="A28" s="14"/>
      <c r="B28" s="10" t="s">
        <v>13</v>
      </c>
      <c r="C28" s="10" t="s">
        <v>14</v>
      </c>
      <c r="D28" s="5"/>
      <c r="E28" s="14"/>
      <c r="F28" s="14"/>
      <c r="G28" s="14"/>
      <c r="H28" s="14"/>
      <c r="I28" s="14"/>
      <c r="J28" s="14"/>
      <c r="K28" s="1" t="s">
        <v>126</v>
      </c>
      <c r="L28" s="1"/>
      <c r="M28" s="14"/>
      <c r="N28" s="14"/>
      <c r="O28" s="14"/>
      <c r="P28" s="14"/>
      <c r="Q28" s="14"/>
      <c r="R28" s="14"/>
      <c r="S28" s="14"/>
      <c r="T28" s="14"/>
      <c r="U28" s="1" t="s">
        <v>126</v>
      </c>
      <c r="V28" s="1"/>
      <c r="W28" s="14"/>
    </row>
    <row r="29" spans="1:23" s="12" customFormat="1">
      <c r="A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s="12" customFormat="1">
      <c r="A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s="12" customFormat="1">
      <c r="A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s="12" customFormat="1">
      <c r="A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s="12" customFormat="1">
      <c r="A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s="12" customFormat="1">
      <c r="A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s="12" customFormat="1">
      <c r="A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s="12" customFormat="1">
      <c r="A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s="12" customFormat="1">
      <c r="A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s="12" customFormat="1">
      <c r="A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s="12" customFormat="1">
      <c r="A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s="12" customFormat="1">
      <c r="A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s="12" customFormat="1">
      <c r="A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s="12" customFormat="1">
      <c r="A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s="12" customFormat="1">
      <c r="A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s="12" customFormat="1">
      <c r="A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s="12" customFormat="1">
      <c r="A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s="12" customFormat="1">
      <c r="A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s="12" customFormat="1">
      <c r="A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s="12" customFormat="1">
      <c r="A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s="12" customFormat="1">
      <c r="A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s="12" customFormat="1">
      <c r="A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s="12" customFormat="1">
      <c r="A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s="12" customFormat="1">
      <c r="A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s="12" customFormat="1">
      <c r="A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s="12" customFormat="1">
      <c r="A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s="12" customFormat="1">
      <c r="A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s="12" customFormat="1">
      <c r="A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s="12" customFormat="1">
      <c r="A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 s="12" customFormat="1">
      <c r="A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23" s="12" customFormat="1">
      <c r="A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1:23" s="12" customFormat="1">
      <c r="A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1:23" s="12" customFormat="1">
      <c r="A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1:23" s="12" customFormat="1">
      <c r="A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1:23" s="12" customFormat="1">
      <c r="A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 s="12" customFormat="1">
      <c r="A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s="12" customFormat="1">
      <c r="A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1:23" s="12" customFormat="1">
      <c r="A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s="12" customFormat="1">
      <c r="A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s="12" customFormat="1">
      <c r="A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1:23" s="12" customFormat="1">
      <c r="A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s="12" customFormat="1">
      <c r="A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s="12" customFormat="1">
      <c r="A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s="12" customFormat="1">
      <c r="A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s="12" customFormat="1">
      <c r="A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s="12" customFormat="1">
      <c r="A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s="12" customFormat="1">
      <c r="A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1:23" s="12" customFormat="1">
      <c r="A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1:23" s="12" customFormat="1">
      <c r="A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1:23" s="12" customFormat="1">
      <c r="A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1:23" s="12" customFormat="1">
      <c r="A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1:23" s="12" customFormat="1">
      <c r="A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1:23" s="12" customFormat="1">
      <c r="A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</row>
    <row r="82" spans="1:23" s="12" customFormat="1">
      <c r="A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</row>
    <row r="83" spans="1:23" s="12" customFormat="1">
      <c r="A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</row>
    <row r="84" spans="1:23" s="12" customFormat="1">
      <c r="A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</row>
    <row r="85" spans="1:23" s="12" customFormat="1">
      <c r="A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1:23" s="12" customFormat="1">
      <c r="A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</row>
    <row r="87" spans="1:23" s="12" customFormat="1">
      <c r="A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</row>
    <row r="88" spans="1:23" s="12" customFormat="1">
      <c r="A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</row>
    <row r="89" spans="1:23" s="12" customFormat="1">
      <c r="A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</row>
    <row r="90" spans="1:23" s="12" customFormat="1">
      <c r="A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</row>
    <row r="91" spans="1:23" s="12" customFormat="1">
      <c r="A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</row>
    <row r="92" spans="1:23" s="12" customFormat="1">
      <c r="A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  <row r="93" spans="1:23" s="12" customFormat="1">
      <c r="A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</row>
    <row r="94" spans="1:23" s="12" customFormat="1">
      <c r="A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</row>
    <row r="95" spans="1:23" s="12" customFormat="1">
      <c r="A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</row>
    <row r="96" spans="1:23" s="12" customFormat="1">
      <c r="A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</row>
    <row r="97" spans="1:23" s="12" customFormat="1">
      <c r="A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</row>
    <row r="98" spans="1:23" s="12" customFormat="1">
      <c r="A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</row>
    <row r="99" spans="1:23" s="12" customFormat="1">
      <c r="A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</row>
    <row r="100" spans="1:23" s="12" customFormat="1">
      <c r="A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</row>
    <row r="101" spans="1:23" s="12" customFormat="1">
      <c r="A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</row>
    <row r="102" spans="1:23" s="12" customFormat="1">
      <c r="A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</row>
    <row r="103" spans="1:23" s="12" customFormat="1">
      <c r="A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</row>
    <row r="104" spans="1:23" s="12" customFormat="1">
      <c r="A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</row>
    <row r="105" spans="1:23" s="12" customFormat="1">
      <c r="A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</row>
    <row r="106" spans="1:23" s="12" customFormat="1">
      <c r="A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</row>
    <row r="107" spans="1:23" s="12" customFormat="1">
      <c r="A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</row>
    <row r="108" spans="1:23" s="12" customFormat="1">
      <c r="A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</row>
    <row r="109" spans="1:23" s="12" customFormat="1">
      <c r="A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</row>
    <row r="110" spans="1:23" s="12" customFormat="1">
      <c r="A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</row>
    <row r="111" spans="1:23" s="12" customFormat="1">
      <c r="A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</row>
    <row r="112" spans="1:23" s="12" customFormat="1">
      <c r="A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</row>
    <row r="113" spans="1:23" s="12" customFormat="1">
      <c r="A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</row>
    <row r="114" spans="1:23" s="12" customFormat="1">
      <c r="A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</row>
    <row r="115" spans="1:23" s="12" customFormat="1">
      <c r="A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</row>
    <row r="116" spans="1:23" s="12" customFormat="1">
      <c r="A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</row>
    <row r="117" spans="1:23" s="12" customFormat="1">
      <c r="A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</row>
    <row r="118" spans="1:23" s="12" customFormat="1">
      <c r="A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</row>
    <row r="119" spans="1:23" s="12" customFormat="1">
      <c r="A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</row>
    <row r="120" spans="1:23" s="12" customFormat="1">
      <c r="A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</row>
    <row r="121" spans="1:23" s="12" customFormat="1">
      <c r="A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</row>
    <row r="122" spans="1:23" s="12" customFormat="1">
      <c r="A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</row>
    <row r="123" spans="1:23" s="12" customFormat="1">
      <c r="A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</row>
    <row r="124" spans="1:23" s="12" customFormat="1">
      <c r="A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</row>
    <row r="125" spans="1:23" s="12" customFormat="1">
      <c r="A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</row>
    <row r="126" spans="1:23" s="12" customFormat="1">
      <c r="A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</row>
    <row r="127" spans="1:23" s="12" customFormat="1">
      <c r="A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</row>
    <row r="128" spans="1:23" s="12" customFormat="1">
      <c r="A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</row>
    <row r="129" spans="1:23" s="12" customFormat="1">
      <c r="A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</row>
    <row r="130" spans="1:23" s="12" customFormat="1">
      <c r="A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</row>
    <row r="131" spans="1:23" s="12" customFormat="1">
      <c r="A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</row>
    <row r="132" spans="1:23" s="12" customFormat="1">
      <c r="A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</row>
    <row r="133" spans="1:23" s="12" customFormat="1">
      <c r="A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</row>
    <row r="134" spans="1:23" s="12" customFormat="1">
      <c r="A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</row>
    <row r="135" spans="1:23" s="12" customFormat="1">
      <c r="A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</row>
    <row r="136" spans="1:23" s="12" customFormat="1">
      <c r="A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</row>
    <row r="137" spans="1:23" s="12" customFormat="1">
      <c r="A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</row>
    <row r="138" spans="1:23" s="12" customFormat="1">
      <c r="A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</row>
    <row r="139" spans="1:23" s="12" customFormat="1">
      <c r="A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</row>
    <row r="140" spans="1:23" s="12" customFormat="1">
      <c r="A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</row>
    <row r="141" spans="1:23" s="12" customFormat="1">
      <c r="A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</row>
    <row r="142" spans="1:23" s="12" customFormat="1">
      <c r="A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</row>
    <row r="143" spans="1:23" s="12" customFormat="1">
      <c r="A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</row>
    <row r="144" spans="1:23" s="12" customFormat="1">
      <c r="A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</row>
    <row r="145" spans="1:23" s="12" customFormat="1">
      <c r="A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</row>
    <row r="146" spans="1:23" s="12" customFormat="1">
      <c r="A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</row>
    <row r="147" spans="1:23" s="12" customFormat="1">
      <c r="A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</row>
    <row r="148" spans="1:23" s="12" customFormat="1">
      <c r="A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</row>
    <row r="149" spans="1:23" s="12" customFormat="1">
      <c r="A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</row>
    <row r="150" spans="1:23" s="12" customFormat="1">
      <c r="A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</row>
    <row r="151" spans="1:23" s="12" customFormat="1">
      <c r="A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</row>
    <row r="152" spans="1:23" s="12" customFormat="1">
      <c r="A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</row>
    <row r="153" spans="1:23" s="12" customFormat="1">
      <c r="A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</row>
    <row r="154" spans="1:23" s="12" customFormat="1">
      <c r="A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</row>
    <row r="155" spans="1:23" s="12" customFormat="1">
      <c r="A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</row>
    <row r="156" spans="1:23" s="12" customFormat="1">
      <c r="A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</row>
    <row r="157" spans="1:23" s="12" customFormat="1">
      <c r="A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</row>
    <row r="158" spans="1:23" s="12" customFormat="1">
      <c r="A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</row>
    <row r="159" spans="1:23" s="12" customFormat="1">
      <c r="A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</row>
    <row r="160" spans="1:23" s="12" customFormat="1">
      <c r="A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</row>
    <row r="161" spans="1:23" s="12" customFormat="1">
      <c r="A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</row>
    <row r="162" spans="1:23" s="12" customFormat="1">
      <c r="A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</row>
    <row r="163" spans="1:23" s="12" customFormat="1">
      <c r="A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</row>
    <row r="164" spans="1:23" s="12" customFormat="1">
      <c r="A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</row>
    <row r="165" spans="1:23" s="12" customFormat="1">
      <c r="A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</row>
    <row r="166" spans="1:23" s="12" customFormat="1">
      <c r="A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</row>
    <row r="167" spans="1:23" s="12" customFormat="1">
      <c r="A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</row>
    <row r="168" spans="1:23" s="12" customFormat="1">
      <c r="A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</row>
  </sheetData>
  <mergeCells count="3">
    <mergeCell ref="A3:W3"/>
    <mergeCell ref="A1:W1"/>
    <mergeCell ref="A4:W4"/>
  </mergeCells>
  <phoneticPr fontId="0" type="noConversion"/>
  <printOptions horizontalCentered="1"/>
  <pageMargins left="0.45" right="0.45" top="0.75" bottom="0.75" header="0.3" footer="0.3"/>
  <pageSetup orientation="landscape" verticalDpi="2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38"/>
  <sheetViews>
    <sheetView topLeftCell="A7" workbookViewId="0">
      <selection activeCell="U11" sqref="U11"/>
    </sheetView>
  </sheetViews>
  <sheetFormatPr defaultRowHeight="15"/>
  <cols>
    <col min="2" max="2" width="14.140625" bestFit="1" customWidth="1"/>
    <col min="3" max="3" width="13" bestFit="1" customWidth="1"/>
    <col min="5" max="5" width="5.5703125" customWidth="1"/>
    <col min="6" max="6" width="6.7109375" customWidth="1"/>
    <col min="7" max="7" width="5.85546875" customWidth="1"/>
    <col min="8" max="8" width="6.42578125" customWidth="1"/>
    <col min="9" max="9" width="5.85546875" customWidth="1"/>
    <col min="10" max="10" width="5.28515625" customWidth="1"/>
    <col min="11" max="11" width="7.5703125" customWidth="1"/>
    <col min="12" max="12" width="6.28515625" customWidth="1"/>
    <col min="13" max="13" width="5.140625" customWidth="1"/>
    <col min="14" max="15" width="6" customWidth="1"/>
    <col min="16" max="16" width="5.42578125" customWidth="1"/>
    <col min="17" max="17" width="5.28515625" customWidth="1"/>
    <col min="18" max="18" width="6" customWidth="1"/>
    <col min="19" max="19" width="7.85546875" customWidth="1"/>
    <col min="20" max="20" width="6.28515625" customWidth="1"/>
    <col min="21" max="21" width="6.5703125" customWidth="1"/>
    <col min="22" max="22" width="5.7109375" bestFit="1" customWidth="1"/>
    <col min="23" max="23" width="9.5703125" bestFit="1" customWidth="1"/>
  </cols>
  <sheetData>
    <row r="1" spans="1:23" ht="15.75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75">
      <c r="A2" s="1"/>
      <c r="B2" s="1"/>
      <c r="C2" s="1"/>
      <c r="D2" s="1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>
      <c r="A3" s="40" t="s">
        <v>36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ht="15.75">
      <c r="A4" s="40" t="s">
        <v>184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>
      <c r="A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s="12" customFormat="1" ht="15.75">
      <c r="A6" s="14"/>
      <c r="B6" s="15" t="s">
        <v>44</v>
      </c>
      <c r="C6" s="17"/>
      <c r="D6" s="42" t="s">
        <v>196</v>
      </c>
      <c r="E6" s="42"/>
      <c r="F6" s="4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>
        <v>1255</v>
      </c>
      <c r="V6" s="14"/>
      <c r="W6" s="14"/>
    </row>
    <row r="7" spans="1:23" s="12" customFormat="1" ht="15.75">
      <c r="A7" s="14"/>
      <c r="B7" s="15" t="s">
        <v>45</v>
      </c>
      <c r="C7" s="17"/>
      <c r="D7" s="42" t="s">
        <v>170</v>
      </c>
      <c r="E7" s="42"/>
      <c r="F7" s="4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>
        <v>1244</v>
      </c>
      <c r="V7" s="14"/>
      <c r="W7" s="14"/>
    </row>
    <row r="8" spans="1:23" s="12" customFormat="1" ht="15.75">
      <c r="A8" s="14"/>
      <c r="B8" s="15" t="s">
        <v>46</v>
      </c>
      <c r="C8" s="17"/>
      <c r="D8" s="42" t="s">
        <v>197</v>
      </c>
      <c r="E8" s="42"/>
      <c r="F8" s="4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>
        <v>1261</v>
      </c>
      <c r="V8" s="14"/>
      <c r="W8" s="14"/>
    </row>
    <row r="9" spans="1:23" s="12" customFormat="1" ht="15.75">
      <c r="A9" s="14"/>
      <c r="B9" s="15"/>
      <c r="C9" s="17"/>
      <c r="D9" s="1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4"/>
      <c r="W9" s="14"/>
    </row>
    <row r="10" spans="1:23" s="12" customFormat="1" ht="15.75">
      <c r="A10" s="14"/>
      <c r="B10" s="15" t="s">
        <v>47</v>
      </c>
      <c r="C10" s="17"/>
      <c r="D10" s="1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4"/>
      <c r="W10" s="14"/>
    </row>
    <row r="11" spans="1:23" s="12" customFormat="1" ht="15.75">
      <c r="A11" s="14"/>
      <c r="B11" s="15" t="s">
        <v>48</v>
      </c>
      <c r="C11" s="17"/>
      <c r="D11" s="42" t="s">
        <v>214</v>
      </c>
      <c r="E11" s="42"/>
      <c r="F11" s="4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>
        <v>1234</v>
      </c>
      <c r="V11" s="14"/>
      <c r="W11" s="14"/>
    </row>
    <row r="12" spans="1:23">
      <c r="A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s="15" customFormat="1" ht="15.75">
      <c r="A13" s="16" t="s">
        <v>49</v>
      </c>
      <c r="B13" s="2" t="s">
        <v>0</v>
      </c>
      <c r="C13" s="3" t="s">
        <v>1</v>
      </c>
      <c r="D13" s="4" t="s">
        <v>2</v>
      </c>
      <c r="E13" s="16">
        <v>1</v>
      </c>
      <c r="F13" s="16">
        <v>2</v>
      </c>
      <c r="G13" s="16">
        <v>3</v>
      </c>
      <c r="H13" s="16">
        <v>4</v>
      </c>
      <c r="I13" s="16">
        <v>5</v>
      </c>
      <c r="J13" s="16">
        <v>6</v>
      </c>
      <c r="K13" s="1" t="s">
        <v>37</v>
      </c>
      <c r="L13" s="1" t="s">
        <v>38</v>
      </c>
      <c r="M13" s="16">
        <v>1</v>
      </c>
      <c r="N13" s="16">
        <v>2</v>
      </c>
      <c r="O13" s="16">
        <v>3</v>
      </c>
      <c r="P13" s="16">
        <v>4</v>
      </c>
      <c r="Q13" s="16">
        <v>5</v>
      </c>
      <c r="R13" s="16">
        <v>6</v>
      </c>
      <c r="S13" s="1" t="s">
        <v>39</v>
      </c>
      <c r="T13" s="1" t="s">
        <v>121</v>
      </c>
      <c r="U13" s="1" t="s">
        <v>41</v>
      </c>
      <c r="V13" s="1" t="s">
        <v>42</v>
      </c>
      <c r="W13" s="16" t="s">
        <v>43</v>
      </c>
    </row>
    <row r="14" spans="1:23" s="12" customFormat="1" ht="15.75">
      <c r="A14" s="29">
        <v>1</v>
      </c>
      <c r="B14" s="29" t="s">
        <v>90</v>
      </c>
      <c r="C14" s="29" t="s">
        <v>91</v>
      </c>
      <c r="D14" s="30"/>
      <c r="E14" s="30">
        <v>105.1</v>
      </c>
      <c r="F14" s="30">
        <v>105.1</v>
      </c>
      <c r="G14" s="30">
        <v>105.1</v>
      </c>
      <c r="H14" s="30">
        <v>103</v>
      </c>
      <c r="I14" s="30">
        <v>104.7</v>
      </c>
      <c r="J14" s="30">
        <v>103.9</v>
      </c>
      <c r="K14" s="1">
        <f>E14+F14+G14+H14+I14+J14</f>
        <v>626.9</v>
      </c>
      <c r="L14" s="34">
        <v>45</v>
      </c>
      <c r="M14" s="30">
        <v>104.5</v>
      </c>
      <c r="N14" s="30">
        <v>104.3</v>
      </c>
      <c r="O14" s="30">
        <v>104.6</v>
      </c>
      <c r="P14" s="30">
        <v>105.4</v>
      </c>
      <c r="Q14" s="30">
        <v>104.6</v>
      </c>
      <c r="R14" s="30">
        <v>104.9</v>
      </c>
      <c r="S14" s="1">
        <f>M14+N14+O14+P14+Q14+R14</f>
        <v>628.29999999999995</v>
      </c>
      <c r="T14" s="1">
        <v>91</v>
      </c>
      <c r="U14" s="1">
        <f t="shared" ref="U14:V29" si="0">K14+S14</f>
        <v>1255.1999999999998</v>
      </c>
      <c r="V14" s="1">
        <f t="shared" si="0"/>
        <v>136</v>
      </c>
      <c r="W14" s="35">
        <v>208.5</v>
      </c>
    </row>
    <row r="15" spans="1:23" s="12" customFormat="1" ht="15.75">
      <c r="A15" s="29">
        <v>2</v>
      </c>
      <c r="B15" s="29" t="s">
        <v>77</v>
      </c>
      <c r="C15" s="29" t="s">
        <v>86</v>
      </c>
      <c r="D15" s="30"/>
      <c r="E15" s="30">
        <v>104.2</v>
      </c>
      <c r="F15" s="30">
        <v>103.1</v>
      </c>
      <c r="G15" s="30">
        <v>104.4</v>
      </c>
      <c r="H15" s="30">
        <v>104.3</v>
      </c>
      <c r="I15" s="30">
        <v>102.7</v>
      </c>
      <c r="J15" s="30">
        <v>103.7</v>
      </c>
      <c r="K15" s="1">
        <f t="shared" ref="K15:K34" si="1">E15+F15+G15+H15+I15+J15</f>
        <v>622.40000000000009</v>
      </c>
      <c r="L15" s="34">
        <v>42</v>
      </c>
      <c r="M15" s="30">
        <v>104.9</v>
      </c>
      <c r="N15" s="30">
        <v>103.5</v>
      </c>
      <c r="O15" s="30">
        <v>103.3</v>
      </c>
      <c r="P15" s="30">
        <v>103.4</v>
      </c>
      <c r="Q15" s="30">
        <v>103.6</v>
      </c>
      <c r="R15" s="30">
        <v>102.5</v>
      </c>
      <c r="S15" s="1">
        <f t="shared" ref="S15:S34" si="2">M15+N15+O15+P15+Q15+R15</f>
        <v>621.20000000000005</v>
      </c>
      <c r="T15" s="1">
        <v>79</v>
      </c>
      <c r="U15" s="1">
        <f t="shared" si="0"/>
        <v>1243.6000000000001</v>
      </c>
      <c r="V15" s="1">
        <f t="shared" si="0"/>
        <v>121</v>
      </c>
      <c r="W15" s="35">
        <v>207.9</v>
      </c>
    </row>
    <row r="16" spans="1:23" s="12" customFormat="1" ht="15.75">
      <c r="A16" s="29">
        <v>3</v>
      </c>
      <c r="B16" s="29" t="s">
        <v>56</v>
      </c>
      <c r="C16" s="29" t="s">
        <v>23</v>
      </c>
      <c r="D16" s="30"/>
      <c r="E16" s="30">
        <v>105.1</v>
      </c>
      <c r="F16" s="30">
        <v>104.8</v>
      </c>
      <c r="G16" s="30">
        <v>104.9</v>
      </c>
      <c r="H16" s="30">
        <v>105.7</v>
      </c>
      <c r="I16" s="30">
        <v>104.5</v>
      </c>
      <c r="J16" s="30">
        <v>103.9</v>
      </c>
      <c r="K16" s="1">
        <f t="shared" si="1"/>
        <v>628.9</v>
      </c>
      <c r="L16" s="34">
        <v>47</v>
      </c>
      <c r="M16" s="30">
        <v>105.5</v>
      </c>
      <c r="N16" s="30">
        <v>104.5</v>
      </c>
      <c r="O16" s="30">
        <v>104.6</v>
      </c>
      <c r="P16" s="30">
        <v>106.5</v>
      </c>
      <c r="Q16" s="30">
        <v>104.6</v>
      </c>
      <c r="R16" s="30">
        <v>106.5</v>
      </c>
      <c r="S16" s="1">
        <f t="shared" si="2"/>
        <v>632.20000000000005</v>
      </c>
      <c r="T16" s="1">
        <v>97</v>
      </c>
      <c r="U16" s="1">
        <f t="shared" si="0"/>
        <v>1261.0999999999999</v>
      </c>
      <c r="V16" s="1">
        <f t="shared" si="0"/>
        <v>144</v>
      </c>
      <c r="W16" s="35">
        <v>186.1</v>
      </c>
    </row>
    <row r="17" spans="1:23" s="12" customFormat="1" ht="15.75">
      <c r="A17" s="29">
        <v>4</v>
      </c>
      <c r="B17" s="29" t="s">
        <v>88</v>
      </c>
      <c r="C17" s="29" t="s">
        <v>89</v>
      </c>
      <c r="D17" s="30"/>
      <c r="E17" s="30">
        <v>104</v>
      </c>
      <c r="F17" s="30">
        <v>103.4</v>
      </c>
      <c r="G17" s="30">
        <v>104.9</v>
      </c>
      <c r="H17" s="30">
        <v>104.9</v>
      </c>
      <c r="I17" s="30">
        <v>103.5</v>
      </c>
      <c r="J17" s="30">
        <v>104.1</v>
      </c>
      <c r="K17" s="1">
        <f t="shared" si="1"/>
        <v>624.80000000000007</v>
      </c>
      <c r="L17" s="34">
        <v>40</v>
      </c>
      <c r="M17" s="30">
        <v>104.6</v>
      </c>
      <c r="N17" s="30">
        <v>103.9</v>
      </c>
      <c r="O17" s="30">
        <v>105</v>
      </c>
      <c r="P17" s="30">
        <v>103.2</v>
      </c>
      <c r="Q17" s="30">
        <v>103.7</v>
      </c>
      <c r="R17" s="30">
        <v>104.5</v>
      </c>
      <c r="S17" s="1">
        <f t="shared" si="2"/>
        <v>624.9</v>
      </c>
      <c r="T17" s="1">
        <v>86</v>
      </c>
      <c r="U17" s="1">
        <f t="shared" si="0"/>
        <v>1249.7</v>
      </c>
      <c r="V17" s="1">
        <f t="shared" si="0"/>
        <v>126</v>
      </c>
      <c r="W17" s="35">
        <v>164.5</v>
      </c>
    </row>
    <row r="18" spans="1:23" s="12" customFormat="1" ht="15.75">
      <c r="A18" s="29">
        <v>5</v>
      </c>
      <c r="B18" s="29" t="s">
        <v>32</v>
      </c>
      <c r="C18" s="29" t="s">
        <v>85</v>
      </c>
      <c r="D18" s="30"/>
      <c r="E18" s="30">
        <v>101.6</v>
      </c>
      <c r="F18" s="30">
        <v>102.3</v>
      </c>
      <c r="G18" s="30">
        <v>102.6</v>
      </c>
      <c r="H18" s="30">
        <v>101.9</v>
      </c>
      <c r="I18" s="30">
        <v>101.6</v>
      </c>
      <c r="J18" s="30">
        <v>105</v>
      </c>
      <c r="K18" s="1">
        <f t="shared" si="1"/>
        <v>615</v>
      </c>
      <c r="L18" s="34">
        <v>32</v>
      </c>
      <c r="M18" s="30">
        <v>102.7</v>
      </c>
      <c r="N18" s="30">
        <v>105.3</v>
      </c>
      <c r="O18" s="30">
        <v>104.2</v>
      </c>
      <c r="P18" s="30">
        <v>102.4</v>
      </c>
      <c r="Q18" s="30">
        <v>104.6</v>
      </c>
      <c r="R18" s="30">
        <v>104.7</v>
      </c>
      <c r="S18" s="1">
        <f t="shared" si="2"/>
        <v>623.90000000000009</v>
      </c>
      <c r="T18" s="1">
        <v>74</v>
      </c>
      <c r="U18" s="1">
        <f t="shared" si="0"/>
        <v>1238.9000000000001</v>
      </c>
      <c r="V18" s="1">
        <f t="shared" si="0"/>
        <v>106</v>
      </c>
      <c r="W18" s="35">
        <v>144.19999999999999</v>
      </c>
    </row>
    <row r="19" spans="1:23" s="12" customFormat="1" ht="15.75">
      <c r="A19" s="29">
        <v>6</v>
      </c>
      <c r="B19" s="31" t="s">
        <v>185</v>
      </c>
      <c r="C19" s="32" t="s">
        <v>186</v>
      </c>
      <c r="D19" s="30"/>
      <c r="E19" s="30">
        <v>105.6</v>
      </c>
      <c r="F19" s="30">
        <v>105</v>
      </c>
      <c r="G19" s="30">
        <v>102</v>
      </c>
      <c r="H19" s="30">
        <v>103.6</v>
      </c>
      <c r="I19" s="30">
        <v>103</v>
      </c>
      <c r="J19" s="30">
        <v>103.1</v>
      </c>
      <c r="K19" s="1">
        <f t="shared" si="1"/>
        <v>622.30000000000007</v>
      </c>
      <c r="L19" s="34">
        <v>39</v>
      </c>
      <c r="M19" s="30">
        <v>101.3</v>
      </c>
      <c r="N19" s="30">
        <v>103.1</v>
      </c>
      <c r="O19" s="30">
        <v>104.2</v>
      </c>
      <c r="P19" s="30">
        <v>103.1</v>
      </c>
      <c r="Q19" s="30">
        <v>103.1</v>
      </c>
      <c r="R19" s="30">
        <v>104.3</v>
      </c>
      <c r="S19" s="1">
        <f t="shared" si="2"/>
        <v>619.09999999999991</v>
      </c>
      <c r="T19" s="1">
        <v>77</v>
      </c>
      <c r="U19" s="1">
        <f t="shared" si="0"/>
        <v>1241.4000000000001</v>
      </c>
      <c r="V19" s="1">
        <f t="shared" si="0"/>
        <v>116</v>
      </c>
      <c r="W19" s="35">
        <v>121.6</v>
      </c>
    </row>
    <row r="20" spans="1:23" s="12" customFormat="1" ht="15.75">
      <c r="A20" s="29">
        <v>7</v>
      </c>
      <c r="B20" s="29" t="s">
        <v>79</v>
      </c>
      <c r="C20" s="29" t="s">
        <v>80</v>
      </c>
      <c r="D20" s="30"/>
      <c r="E20" s="30">
        <v>102.4</v>
      </c>
      <c r="F20" s="30">
        <v>105.5</v>
      </c>
      <c r="G20" s="30">
        <v>105</v>
      </c>
      <c r="H20" s="30">
        <v>104.1</v>
      </c>
      <c r="I20" s="30">
        <v>103.3</v>
      </c>
      <c r="J20" s="30">
        <v>103.2</v>
      </c>
      <c r="K20" s="1">
        <f t="shared" si="1"/>
        <v>623.5</v>
      </c>
      <c r="L20" s="34">
        <v>38</v>
      </c>
      <c r="M20" s="30">
        <v>102.8</v>
      </c>
      <c r="N20" s="30">
        <v>101.3</v>
      </c>
      <c r="O20" s="30">
        <v>103.1</v>
      </c>
      <c r="P20" s="30">
        <v>105.3</v>
      </c>
      <c r="Q20" s="30">
        <v>104.3</v>
      </c>
      <c r="R20" s="30">
        <v>104.5</v>
      </c>
      <c r="S20" s="1">
        <f t="shared" si="2"/>
        <v>621.29999999999995</v>
      </c>
      <c r="T20" s="1">
        <v>75</v>
      </c>
      <c r="U20" s="1">
        <f t="shared" si="0"/>
        <v>1244.8</v>
      </c>
      <c r="V20" s="1">
        <f t="shared" si="0"/>
        <v>113</v>
      </c>
      <c r="W20" s="35">
        <v>101.5</v>
      </c>
    </row>
    <row r="21" spans="1:23" s="12" customFormat="1" ht="15.75">
      <c r="A21" s="29">
        <v>8</v>
      </c>
      <c r="B21" s="29" t="s">
        <v>87</v>
      </c>
      <c r="C21" s="29" t="s">
        <v>86</v>
      </c>
      <c r="D21" s="30"/>
      <c r="E21" s="30">
        <v>103.5</v>
      </c>
      <c r="F21" s="30">
        <v>103.8</v>
      </c>
      <c r="G21" s="30">
        <v>103.5</v>
      </c>
      <c r="H21" s="30">
        <v>104.9</v>
      </c>
      <c r="I21" s="30">
        <v>103</v>
      </c>
      <c r="J21" s="30">
        <v>103.6</v>
      </c>
      <c r="K21" s="1">
        <f t="shared" si="1"/>
        <v>622.30000000000007</v>
      </c>
      <c r="L21" s="34">
        <v>41</v>
      </c>
      <c r="M21" s="30">
        <v>101.8</v>
      </c>
      <c r="N21" s="30">
        <v>104</v>
      </c>
      <c r="O21" s="30">
        <v>103.8</v>
      </c>
      <c r="P21" s="30">
        <v>104</v>
      </c>
      <c r="Q21" s="30">
        <v>102.9</v>
      </c>
      <c r="R21" s="30">
        <v>104.9</v>
      </c>
      <c r="S21" s="1">
        <f t="shared" si="2"/>
        <v>621.4</v>
      </c>
      <c r="T21" s="1">
        <v>79</v>
      </c>
      <c r="U21" s="1">
        <f t="shared" si="0"/>
        <v>1243.7</v>
      </c>
      <c r="V21" s="1">
        <f t="shared" si="0"/>
        <v>120</v>
      </c>
      <c r="W21" s="35">
        <v>79</v>
      </c>
    </row>
    <row r="22" spans="1:23" s="12" customFormat="1" ht="15.75">
      <c r="A22" s="29">
        <v>9</v>
      </c>
      <c r="B22" s="29" t="s">
        <v>81</v>
      </c>
      <c r="C22" s="29" t="s">
        <v>82</v>
      </c>
      <c r="D22" s="30"/>
      <c r="E22" s="30">
        <v>104.2</v>
      </c>
      <c r="F22" s="30">
        <v>105.6</v>
      </c>
      <c r="G22" s="30">
        <v>104.8</v>
      </c>
      <c r="H22" s="30">
        <v>102.7</v>
      </c>
      <c r="I22" s="30">
        <v>103.3</v>
      </c>
      <c r="J22" s="30">
        <v>101.7</v>
      </c>
      <c r="K22" s="1">
        <f t="shared" si="1"/>
        <v>622.30000000000007</v>
      </c>
      <c r="L22" s="34">
        <v>39</v>
      </c>
      <c r="M22" s="30">
        <v>102.3</v>
      </c>
      <c r="N22" s="30">
        <v>101.5</v>
      </c>
      <c r="O22" s="30">
        <v>101.6</v>
      </c>
      <c r="P22" s="30">
        <v>103.2</v>
      </c>
      <c r="Q22" s="30">
        <v>104.2</v>
      </c>
      <c r="R22" s="30">
        <v>103.7</v>
      </c>
      <c r="S22" s="1">
        <f t="shared" si="2"/>
        <v>616.5</v>
      </c>
      <c r="T22" s="1">
        <v>75</v>
      </c>
      <c r="U22" s="1">
        <f t="shared" si="0"/>
        <v>1238.8000000000002</v>
      </c>
      <c r="V22" s="1">
        <f t="shared" si="0"/>
        <v>114</v>
      </c>
      <c r="W22" s="14"/>
    </row>
    <row r="23" spans="1:23" s="12" customFormat="1" ht="15.75">
      <c r="A23" s="29">
        <v>10</v>
      </c>
      <c r="B23" s="29" t="s">
        <v>187</v>
      </c>
      <c r="C23" s="29" t="s">
        <v>188</v>
      </c>
      <c r="D23" s="30"/>
      <c r="E23" s="30">
        <v>103.6</v>
      </c>
      <c r="F23" s="30">
        <v>102.6</v>
      </c>
      <c r="G23" s="30">
        <v>101.3</v>
      </c>
      <c r="H23" s="30">
        <v>102.6</v>
      </c>
      <c r="I23" s="30">
        <v>104.1</v>
      </c>
      <c r="J23" s="30">
        <v>103.8</v>
      </c>
      <c r="K23" s="1">
        <f t="shared" si="1"/>
        <v>618</v>
      </c>
      <c r="L23" s="34">
        <v>32</v>
      </c>
      <c r="M23" s="30">
        <v>103.4</v>
      </c>
      <c r="N23" s="30">
        <v>103.8</v>
      </c>
      <c r="O23" s="30">
        <v>102.4</v>
      </c>
      <c r="P23" s="30">
        <v>100.7</v>
      </c>
      <c r="Q23" s="30">
        <v>103</v>
      </c>
      <c r="R23" s="30">
        <v>104</v>
      </c>
      <c r="S23" s="1">
        <f t="shared" si="2"/>
        <v>617.29999999999995</v>
      </c>
      <c r="T23" s="1">
        <v>63</v>
      </c>
      <c r="U23" s="1">
        <f t="shared" si="0"/>
        <v>1235.3</v>
      </c>
      <c r="V23" s="1">
        <f t="shared" si="0"/>
        <v>95</v>
      </c>
      <c r="W23" s="14"/>
    </row>
    <row r="24" spans="1:23" s="12" customFormat="1" ht="15.75">
      <c r="A24" s="29">
        <v>11</v>
      </c>
      <c r="B24" s="29" t="s">
        <v>189</v>
      </c>
      <c r="C24" s="29" t="s">
        <v>190</v>
      </c>
      <c r="D24" s="30"/>
      <c r="E24" s="30">
        <v>102.7</v>
      </c>
      <c r="F24" s="30">
        <v>103.4</v>
      </c>
      <c r="G24" s="30">
        <v>105.1</v>
      </c>
      <c r="H24" s="30">
        <v>102.4</v>
      </c>
      <c r="I24" s="30">
        <v>102.3</v>
      </c>
      <c r="J24" s="30">
        <v>102.2</v>
      </c>
      <c r="K24" s="1">
        <f t="shared" si="1"/>
        <v>618.1</v>
      </c>
      <c r="L24" s="34">
        <v>31</v>
      </c>
      <c r="M24" s="30">
        <v>103.3</v>
      </c>
      <c r="N24" s="30">
        <v>104.3</v>
      </c>
      <c r="O24" s="30">
        <v>101.1</v>
      </c>
      <c r="P24" s="30">
        <v>102.5</v>
      </c>
      <c r="Q24" s="30">
        <v>102.7</v>
      </c>
      <c r="R24" s="30">
        <v>102.1</v>
      </c>
      <c r="S24" s="1">
        <f t="shared" si="2"/>
        <v>616</v>
      </c>
      <c r="T24" s="1">
        <v>61</v>
      </c>
      <c r="U24" s="1">
        <f t="shared" si="0"/>
        <v>1234.0999999999999</v>
      </c>
      <c r="V24" s="1">
        <f t="shared" si="0"/>
        <v>92</v>
      </c>
      <c r="W24" s="14"/>
    </row>
    <row r="25" spans="1:23" s="12" customFormat="1" ht="15.75">
      <c r="A25" s="29">
        <v>12</v>
      </c>
      <c r="B25" s="29" t="s">
        <v>137</v>
      </c>
      <c r="C25" s="29" t="s">
        <v>138</v>
      </c>
      <c r="D25" s="30"/>
      <c r="E25" s="30">
        <v>104.6</v>
      </c>
      <c r="F25" s="30">
        <v>101.2</v>
      </c>
      <c r="G25" s="30">
        <v>103.6</v>
      </c>
      <c r="H25" s="30">
        <v>103.6</v>
      </c>
      <c r="I25" s="30">
        <v>104.2</v>
      </c>
      <c r="J25" s="30">
        <v>103.4</v>
      </c>
      <c r="K25" s="1">
        <f t="shared" si="1"/>
        <v>620.6</v>
      </c>
      <c r="L25" s="34">
        <v>40</v>
      </c>
      <c r="M25" s="30">
        <v>99.5</v>
      </c>
      <c r="N25" s="30">
        <v>103.4</v>
      </c>
      <c r="O25" s="30">
        <v>104.1</v>
      </c>
      <c r="P25" s="30">
        <v>102.8</v>
      </c>
      <c r="Q25" s="30">
        <v>101.5</v>
      </c>
      <c r="R25" s="30">
        <v>102</v>
      </c>
      <c r="S25" s="1">
        <f t="shared" si="2"/>
        <v>613.29999999999995</v>
      </c>
      <c r="T25" s="1">
        <v>69</v>
      </c>
      <c r="U25" s="1">
        <f t="shared" si="0"/>
        <v>1233.9000000000001</v>
      </c>
      <c r="V25" s="1">
        <f t="shared" si="0"/>
        <v>109</v>
      </c>
      <c r="W25" s="14"/>
    </row>
    <row r="26" spans="1:23" s="12" customFormat="1" ht="15.75">
      <c r="A26" s="29">
        <v>13</v>
      </c>
      <c r="B26" s="29" t="s">
        <v>83</v>
      </c>
      <c r="C26" s="29" t="s">
        <v>84</v>
      </c>
      <c r="D26" s="30"/>
      <c r="E26" s="30">
        <v>102.9</v>
      </c>
      <c r="F26" s="30">
        <v>101.5</v>
      </c>
      <c r="G26" s="30">
        <v>103.8</v>
      </c>
      <c r="H26" s="30">
        <v>102.6</v>
      </c>
      <c r="I26" s="30">
        <v>101.9</v>
      </c>
      <c r="J26" s="30">
        <v>103.3</v>
      </c>
      <c r="K26" s="1">
        <f t="shared" si="1"/>
        <v>615.99999999999989</v>
      </c>
      <c r="L26" s="34">
        <v>28</v>
      </c>
      <c r="M26" s="30">
        <v>103.6</v>
      </c>
      <c r="N26" s="30">
        <v>101.4</v>
      </c>
      <c r="O26" s="30">
        <v>101.7</v>
      </c>
      <c r="P26" s="30">
        <v>103.8</v>
      </c>
      <c r="Q26" s="30">
        <v>103.4</v>
      </c>
      <c r="R26" s="30">
        <v>103.5</v>
      </c>
      <c r="S26" s="1">
        <f t="shared" si="2"/>
        <v>617.4</v>
      </c>
      <c r="T26" s="1">
        <v>61</v>
      </c>
      <c r="U26" s="1">
        <f t="shared" si="0"/>
        <v>1233.3999999999999</v>
      </c>
      <c r="V26" s="1">
        <f t="shared" si="0"/>
        <v>89</v>
      </c>
      <c r="W26" s="14"/>
    </row>
    <row r="27" spans="1:23" s="12" customFormat="1" ht="15.75">
      <c r="A27" s="29">
        <v>14</v>
      </c>
      <c r="B27" s="31" t="s">
        <v>191</v>
      </c>
      <c r="C27" s="32" t="s">
        <v>95</v>
      </c>
      <c r="D27" s="30"/>
      <c r="E27" s="30">
        <v>101.7</v>
      </c>
      <c r="F27" s="30">
        <v>102.4</v>
      </c>
      <c r="G27" s="30">
        <v>104.2</v>
      </c>
      <c r="H27" s="30">
        <v>101.5</v>
      </c>
      <c r="I27" s="30">
        <v>103.7</v>
      </c>
      <c r="J27" s="30">
        <v>101.8</v>
      </c>
      <c r="K27" s="1">
        <f t="shared" si="1"/>
        <v>615.29999999999995</v>
      </c>
      <c r="L27" s="34">
        <v>34</v>
      </c>
      <c r="M27" s="30">
        <v>102</v>
      </c>
      <c r="N27" s="30">
        <v>104.5</v>
      </c>
      <c r="O27" s="30">
        <v>100.4</v>
      </c>
      <c r="P27" s="30">
        <v>104</v>
      </c>
      <c r="Q27" s="30">
        <v>102.3</v>
      </c>
      <c r="R27" s="30">
        <v>102.6</v>
      </c>
      <c r="S27" s="1">
        <f t="shared" si="2"/>
        <v>615.79999999999995</v>
      </c>
      <c r="T27" s="1">
        <v>66</v>
      </c>
      <c r="U27" s="1">
        <f t="shared" si="0"/>
        <v>1231.0999999999999</v>
      </c>
      <c r="V27" s="1">
        <f t="shared" si="0"/>
        <v>100</v>
      </c>
      <c r="W27" s="14"/>
    </row>
    <row r="28" spans="1:23" s="12" customFormat="1" ht="15.75">
      <c r="A28" s="29">
        <v>15</v>
      </c>
      <c r="B28" s="29" t="s">
        <v>192</v>
      </c>
      <c r="C28" s="29" t="s">
        <v>193</v>
      </c>
      <c r="D28" s="30"/>
      <c r="E28" s="30">
        <v>102.3</v>
      </c>
      <c r="F28" s="30">
        <v>100.8</v>
      </c>
      <c r="G28" s="30">
        <v>101.6</v>
      </c>
      <c r="H28" s="30">
        <v>102.5</v>
      </c>
      <c r="I28" s="30">
        <v>103</v>
      </c>
      <c r="J28" s="30">
        <v>103.2</v>
      </c>
      <c r="K28" s="1">
        <f t="shared" si="1"/>
        <v>613.4</v>
      </c>
      <c r="L28" s="34">
        <v>27</v>
      </c>
      <c r="M28" s="30">
        <v>101</v>
      </c>
      <c r="N28" s="30">
        <v>102.2</v>
      </c>
      <c r="O28" s="30">
        <v>102.7</v>
      </c>
      <c r="P28" s="30">
        <v>104</v>
      </c>
      <c r="Q28" s="30">
        <v>102.1</v>
      </c>
      <c r="R28" s="30">
        <v>103</v>
      </c>
      <c r="S28" s="1">
        <f t="shared" si="2"/>
        <v>615</v>
      </c>
      <c r="T28" s="1">
        <v>54</v>
      </c>
      <c r="U28" s="1">
        <f t="shared" si="0"/>
        <v>1228.4000000000001</v>
      </c>
      <c r="V28" s="1">
        <f t="shared" si="0"/>
        <v>81</v>
      </c>
      <c r="W28" s="14"/>
    </row>
    <row r="29" spans="1:23" s="12" customFormat="1" ht="15.75">
      <c r="A29" s="29">
        <v>16</v>
      </c>
      <c r="B29" s="29" t="s">
        <v>139</v>
      </c>
      <c r="C29" s="29" t="s">
        <v>140</v>
      </c>
      <c r="D29" s="30"/>
      <c r="E29" s="30">
        <v>99.8</v>
      </c>
      <c r="F29" s="30">
        <v>102.9</v>
      </c>
      <c r="G29" s="30">
        <v>98.7</v>
      </c>
      <c r="H29" s="30">
        <v>102.9</v>
      </c>
      <c r="I29" s="30">
        <v>101.4</v>
      </c>
      <c r="J29" s="30">
        <v>101.7</v>
      </c>
      <c r="K29" s="1">
        <f t="shared" si="1"/>
        <v>607.4</v>
      </c>
      <c r="L29" s="34">
        <v>25</v>
      </c>
      <c r="M29" s="30">
        <v>101.7</v>
      </c>
      <c r="N29" s="30">
        <v>99.9</v>
      </c>
      <c r="O29" s="30">
        <v>98.9</v>
      </c>
      <c r="P29" s="30">
        <v>99.7</v>
      </c>
      <c r="Q29" s="30">
        <v>98</v>
      </c>
      <c r="R29" s="30">
        <v>100.7</v>
      </c>
      <c r="S29" s="1">
        <f t="shared" si="2"/>
        <v>598.9</v>
      </c>
      <c r="T29" s="1">
        <v>43</v>
      </c>
      <c r="U29" s="1">
        <f t="shared" si="0"/>
        <v>1206.3</v>
      </c>
      <c r="V29" s="1">
        <f t="shared" si="0"/>
        <v>68</v>
      </c>
      <c r="W29" s="14"/>
    </row>
    <row r="30" spans="1:23" s="12" customFormat="1" ht="15.75">
      <c r="A30" s="29">
        <v>17</v>
      </c>
      <c r="B30" s="29" t="s">
        <v>194</v>
      </c>
      <c r="C30" s="29" t="s">
        <v>195</v>
      </c>
      <c r="D30" s="30"/>
      <c r="E30" s="30">
        <v>94.9</v>
      </c>
      <c r="F30" s="30">
        <v>104.5</v>
      </c>
      <c r="G30" s="30">
        <v>96.7</v>
      </c>
      <c r="H30" s="30">
        <v>101.9</v>
      </c>
      <c r="I30" s="30">
        <v>99.7</v>
      </c>
      <c r="J30" s="30">
        <v>101</v>
      </c>
      <c r="K30" s="1">
        <f t="shared" si="1"/>
        <v>598.70000000000005</v>
      </c>
      <c r="L30" s="34">
        <v>19</v>
      </c>
      <c r="M30" s="30">
        <v>99.3</v>
      </c>
      <c r="N30" s="30">
        <v>100.9</v>
      </c>
      <c r="O30" s="30">
        <v>102.4</v>
      </c>
      <c r="P30" s="30">
        <v>100.4</v>
      </c>
      <c r="Q30" s="30">
        <v>101</v>
      </c>
      <c r="R30" s="30">
        <v>100.4</v>
      </c>
      <c r="S30" s="1">
        <f t="shared" si="2"/>
        <v>604.4</v>
      </c>
      <c r="T30" s="1">
        <v>44</v>
      </c>
      <c r="U30" s="1">
        <f t="shared" ref="U30:V34" si="3">K30+S30</f>
        <v>1203.0999999999999</v>
      </c>
      <c r="V30" s="1">
        <f t="shared" si="3"/>
        <v>63</v>
      </c>
      <c r="W30" s="14"/>
    </row>
    <row r="31" spans="1:23" s="12" customFormat="1" ht="15.75">
      <c r="A31" s="29">
        <v>18</v>
      </c>
      <c r="B31" s="29" t="s">
        <v>134</v>
      </c>
      <c r="C31" s="29" t="s">
        <v>86</v>
      </c>
      <c r="D31" s="30"/>
      <c r="E31" s="30">
        <v>97.4</v>
      </c>
      <c r="F31" s="30">
        <v>88.1</v>
      </c>
      <c r="G31" s="30">
        <v>100</v>
      </c>
      <c r="H31" s="30">
        <v>99.4</v>
      </c>
      <c r="I31" s="30">
        <v>100.8</v>
      </c>
      <c r="J31" s="30">
        <v>98</v>
      </c>
      <c r="K31" s="1">
        <f t="shared" si="1"/>
        <v>583.70000000000005</v>
      </c>
      <c r="L31" s="34">
        <v>16</v>
      </c>
      <c r="M31" s="30">
        <v>101.3</v>
      </c>
      <c r="N31" s="30">
        <v>102.9</v>
      </c>
      <c r="O31" s="30">
        <v>104.8</v>
      </c>
      <c r="P31" s="30">
        <v>101.3</v>
      </c>
      <c r="Q31" s="30">
        <v>100</v>
      </c>
      <c r="R31" s="30">
        <v>100.4</v>
      </c>
      <c r="S31" s="1">
        <f t="shared" si="2"/>
        <v>610.70000000000005</v>
      </c>
      <c r="T31" s="1">
        <v>43</v>
      </c>
      <c r="U31" s="1">
        <f t="shared" si="3"/>
        <v>1194.4000000000001</v>
      </c>
      <c r="V31" s="1">
        <f t="shared" si="3"/>
        <v>59</v>
      </c>
      <c r="W31" s="14"/>
    </row>
    <row r="32" spans="1:23" s="12" customFormat="1" ht="15.75">
      <c r="A32" s="29">
        <v>19</v>
      </c>
      <c r="B32" s="29" t="s">
        <v>92</v>
      </c>
      <c r="C32" s="29" t="s">
        <v>93</v>
      </c>
      <c r="D32" s="30"/>
      <c r="E32" s="30">
        <v>98.8</v>
      </c>
      <c r="F32" s="30">
        <v>100.9</v>
      </c>
      <c r="G32" s="30">
        <v>99.9</v>
      </c>
      <c r="H32" s="30">
        <v>100.1</v>
      </c>
      <c r="I32" s="30">
        <v>102.6</v>
      </c>
      <c r="J32" s="30">
        <v>102.2</v>
      </c>
      <c r="K32" s="1">
        <f t="shared" si="1"/>
        <v>604.50000000000011</v>
      </c>
      <c r="L32" s="34">
        <v>27</v>
      </c>
      <c r="M32" s="30">
        <v>99</v>
      </c>
      <c r="N32" s="30">
        <v>95.9</v>
      </c>
      <c r="O32" s="30">
        <v>97.1</v>
      </c>
      <c r="P32" s="30">
        <v>97</v>
      </c>
      <c r="Q32" s="30">
        <v>100.1</v>
      </c>
      <c r="R32" s="30">
        <v>99.4</v>
      </c>
      <c r="S32" s="1">
        <f t="shared" si="2"/>
        <v>588.5</v>
      </c>
      <c r="T32" s="1">
        <v>45</v>
      </c>
      <c r="U32" s="1">
        <f t="shared" si="3"/>
        <v>1193</v>
      </c>
      <c r="V32" s="1">
        <f t="shared" si="3"/>
        <v>72</v>
      </c>
      <c r="W32" s="14"/>
    </row>
    <row r="33" spans="1:23" s="12" customFormat="1" ht="15.75">
      <c r="A33" s="29">
        <v>20</v>
      </c>
      <c r="B33" s="29" t="s">
        <v>147</v>
      </c>
      <c r="C33" s="29" t="s">
        <v>148</v>
      </c>
      <c r="D33" s="30"/>
      <c r="E33" s="30">
        <v>100.6</v>
      </c>
      <c r="F33" s="30">
        <v>98.2</v>
      </c>
      <c r="G33" s="30">
        <v>95.2</v>
      </c>
      <c r="H33" s="30">
        <v>96.8</v>
      </c>
      <c r="I33" s="30">
        <v>100.6</v>
      </c>
      <c r="J33" s="30">
        <v>96.8</v>
      </c>
      <c r="K33" s="1">
        <f t="shared" si="1"/>
        <v>588.19999999999993</v>
      </c>
      <c r="L33" s="34">
        <v>17</v>
      </c>
      <c r="M33" s="30">
        <v>99.1</v>
      </c>
      <c r="N33" s="30">
        <v>97.9</v>
      </c>
      <c r="O33" s="30">
        <v>100</v>
      </c>
      <c r="P33" s="30">
        <v>100.6</v>
      </c>
      <c r="Q33" s="30">
        <v>99</v>
      </c>
      <c r="R33" s="30">
        <v>95.5</v>
      </c>
      <c r="S33" s="1">
        <f t="shared" si="2"/>
        <v>592.1</v>
      </c>
      <c r="T33" s="1">
        <v>32</v>
      </c>
      <c r="U33" s="1">
        <f t="shared" si="3"/>
        <v>1180.3</v>
      </c>
      <c r="V33" s="1">
        <f t="shared" si="3"/>
        <v>49</v>
      </c>
      <c r="W33" s="14"/>
    </row>
    <row r="34" spans="1:23" s="12" customFormat="1" ht="15.75">
      <c r="A34" s="29">
        <v>21</v>
      </c>
      <c r="B34" s="29" t="s">
        <v>94</v>
      </c>
      <c r="C34" s="29" t="s">
        <v>95</v>
      </c>
      <c r="D34" s="30"/>
      <c r="E34" s="30">
        <v>99.1</v>
      </c>
      <c r="F34" s="30">
        <v>96.2</v>
      </c>
      <c r="G34" s="30">
        <v>96.2</v>
      </c>
      <c r="H34" s="30">
        <v>99.2</v>
      </c>
      <c r="I34" s="30">
        <v>96.9</v>
      </c>
      <c r="J34" s="30">
        <v>95.8</v>
      </c>
      <c r="K34" s="1">
        <f t="shared" si="1"/>
        <v>583.4</v>
      </c>
      <c r="L34" s="34">
        <v>8</v>
      </c>
      <c r="M34" s="30">
        <v>99.1</v>
      </c>
      <c r="N34" s="30">
        <v>99</v>
      </c>
      <c r="O34" s="30">
        <v>98</v>
      </c>
      <c r="P34" s="30">
        <v>90.9</v>
      </c>
      <c r="Q34" s="30">
        <v>93.8</v>
      </c>
      <c r="R34" s="30">
        <v>100.5</v>
      </c>
      <c r="S34" s="1">
        <f t="shared" si="2"/>
        <v>581.29999999999995</v>
      </c>
      <c r="T34" s="1">
        <v>20</v>
      </c>
      <c r="U34" s="1">
        <f t="shared" si="3"/>
        <v>1164.6999999999998</v>
      </c>
      <c r="V34" s="1">
        <f t="shared" si="3"/>
        <v>28</v>
      </c>
      <c r="W34" s="14"/>
    </row>
    <row r="35" spans="1:23" s="12" customFormat="1" ht="15.75">
      <c r="A35" s="14"/>
      <c r="E35" s="14"/>
      <c r="F35" s="14"/>
      <c r="G35" s="14"/>
      <c r="H35" s="14"/>
      <c r="I35" s="14"/>
      <c r="J35" s="14"/>
      <c r="K35" s="1"/>
      <c r="L35" s="14"/>
      <c r="M35" s="14"/>
      <c r="N35" s="14"/>
      <c r="O35" s="14"/>
      <c r="P35" s="14"/>
      <c r="Q35" s="14"/>
      <c r="R35" s="14"/>
      <c r="S35" s="1"/>
      <c r="T35" s="1"/>
      <c r="U35" s="1"/>
      <c r="V35" s="1"/>
      <c r="W35" s="14"/>
    </row>
    <row r="36" spans="1:23" s="12" customFormat="1" ht="15.75">
      <c r="A36" s="14"/>
      <c r="E36" s="14"/>
      <c r="F36" s="14"/>
      <c r="G36" s="14"/>
      <c r="H36" s="14"/>
      <c r="I36" s="14"/>
      <c r="J36" s="14"/>
      <c r="K36" s="1"/>
      <c r="L36" s="14"/>
      <c r="M36" s="14"/>
      <c r="N36" s="14"/>
      <c r="O36" s="14"/>
      <c r="P36" s="14"/>
      <c r="Q36" s="14"/>
      <c r="R36" s="14"/>
      <c r="S36" s="1"/>
      <c r="T36" s="14"/>
      <c r="U36" s="1"/>
      <c r="V36" s="1"/>
      <c r="W36" s="14"/>
    </row>
    <row r="37" spans="1:23" s="12" customFormat="1" ht="15.75">
      <c r="A37" s="14"/>
      <c r="E37" s="14"/>
      <c r="F37" s="14"/>
      <c r="G37" s="14"/>
      <c r="H37" s="14"/>
      <c r="I37" s="14"/>
      <c r="J37" s="14"/>
      <c r="K37" s="1"/>
      <c r="L37" s="14"/>
      <c r="M37" s="14"/>
      <c r="N37" s="14"/>
      <c r="O37" s="14"/>
      <c r="P37" s="14"/>
      <c r="Q37" s="14"/>
      <c r="R37" s="14"/>
      <c r="S37" s="1"/>
      <c r="T37" s="14"/>
      <c r="U37" s="1"/>
      <c r="V37" s="1"/>
      <c r="W37" s="14"/>
    </row>
    <row r="38" spans="1:23" s="12" customFormat="1">
      <c r="A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</sheetData>
  <mergeCells count="7">
    <mergeCell ref="D11:F11"/>
    <mergeCell ref="A1:W1"/>
    <mergeCell ref="A3:W3"/>
    <mergeCell ref="A4:W4"/>
    <mergeCell ref="D6:F6"/>
    <mergeCell ref="D7:F7"/>
    <mergeCell ref="D8:F8"/>
  </mergeCells>
  <phoneticPr fontId="0" type="noConversion"/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7"/>
  <sheetViews>
    <sheetView workbookViewId="0">
      <selection activeCell="P31" sqref="P31"/>
    </sheetView>
  </sheetViews>
  <sheetFormatPr defaultRowHeight="15"/>
  <cols>
    <col min="1" max="1" width="7" style="19" bestFit="1" customWidth="1"/>
    <col min="2" max="2" width="18.42578125" style="18" bestFit="1" customWidth="1"/>
    <col min="3" max="3" width="13" style="18" bestFit="1" customWidth="1"/>
    <col min="4" max="4" width="4.42578125" style="18" bestFit="1" customWidth="1"/>
    <col min="5" max="8" width="3.85546875" style="19" bestFit="1" customWidth="1"/>
    <col min="9" max="9" width="5.140625" style="19" bestFit="1" customWidth="1"/>
    <col min="10" max="10" width="4.140625" style="19" bestFit="1" customWidth="1"/>
    <col min="11" max="14" width="3.85546875" style="19" bestFit="1" customWidth="1"/>
    <col min="15" max="15" width="5.140625" style="19" bestFit="1" customWidth="1"/>
    <col min="16" max="16" width="4.140625" style="19" bestFit="1" customWidth="1"/>
    <col min="17" max="17" width="6" style="19" bestFit="1" customWidth="1"/>
    <col min="18" max="18" width="5.7109375" style="19" bestFit="1" customWidth="1"/>
    <col min="19" max="19" width="7" style="19" bestFit="1" customWidth="1"/>
    <col min="20" max="16384" width="9.140625" style="18"/>
  </cols>
  <sheetData>
    <row r="1" spans="1:19" ht="15.75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15.75">
      <c r="A2" s="1"/>
      <c r="B2" s="1"/>
      <c r="C2" s="1"/>
      <c r="D2" s="1"/>
    </row>
    <row r="3" spans="1:19" ht="15.75">
      <c r="A3" s="40" t="s">
        <v>36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15.75">
      <c r="A4" s="40" t="s">
        <v>50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6" spans="1:19" s="10" customFormat="1" ht="15.75">
      <c r="A6" s="5"/>
      <c r="B6" s="17" t="s">
        <v>44</v>
      </c>
      <c r="D6" s="17" t="s">
        <v>159</v>
      </c>
      <c r="E6" s="1"/>
      <c r="F6" s="1"/>
      <c r="G6" s="1"/>
      <c r="H6" s="1"/>
      <c r="I6" s="1"/>
      <c r="J6" s="1"/>
      <c r="K6" s="17"/>
      <c r="L6" s="1"/>
      <c r="M6" s="17"/>
      <c r="N6" s="1"/>
      <c r="O6" s="1"/>
      <c r="P6" s="1"/>
      <c r="Q6" s="1">
        <v>767</v>
      </c>
      <c r="R6" s="5"/>
      <c r="S6" s="5"/>
    </row>
    <row r="7" spans="1:19" s="10" customFormat="1" ht="15.75">
      <c r="A7" s="5"/>
      <c r="B7" s="17" t="s">
        <v>45</v>
      </c>
      <c r="D7" s="17" t="s">
        <v>160</v>
      </c>
      <c r="E7" s="1"/>
      <c r="F7" s="1"/>
      <c r="G7" s="1"/>
      <c r="H7" s="1"/>
      <c r="I7" s="1"/>
      <c r="J7" s="1"/>
      <c r="K7" s="17"/>
      <c r="L7" s="1"/>
      <c r="M7" s="17"/>
      <c r="N7" s="1"/>
      <c r="O7" s="1"/>
      <c r="P7" s="1"/>
      <c r="Q7" s="1">
        <v>751</v>
      </c>
      <c r="R7" s="5"/>
      <c r="S7" s="5"/>
    </row>
    <row r="8" spans="1:19" s="10" customFormat="1" ht="15.75">
      <c r="A8" s="5"/>
      <c r="B8" s="17" t="s">
        <v>46</v>
      </c>
      <c r="D8" s="17" t="s">
        <v>161</v>
      </c>
      <c r="E8" s="1"/>
      <c r="F8" s="1"/>
      <c r="G8" s="1"/>
      <c r="H8" s="1"/>
      <c r="I8" s="1"/>
      <c r="J8" s="1"/>
      <c r="K8" s="17"/>
      <c r="L8" s="1"/>
      <c r="M8" s="17"/>
      <c r="N8" s="1"/>
      <c r="O8" s="1"/>
      <c r="P8" s="1"/>
      <c r="Q8" s="1">
        <v>731</v>
      </c>
      <c r="R8" s="5"/>
      <c r="S8" s="5"/>
    </row>
    <row r="9" spans="1:19" s="10" customFormat="1" ht="15.75">
      <c r="A9" s="5"/>
      <c r="B9" s="17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s="10" customFormat="1" ht="15.75">
      <c r="A10" s="5"/>
      <c r="B10" s="17" t="s">
        <v>48</v>
      </c>
      <c r="D10" s="17" t="s">
        <v>162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>
        <v>754</v>
      </c>
      <c r="R10" s="5"/>
      <c r="S10" s="5"/>
    </row>
    <row r="11" spans="1:19" s="10" customFormat="1" ht="15.75">
      <c r="A11" s="5"/>
      <c r="B11" s="17" t="s">
        <v>47</v>
      </c>
      <c r="D11" s="17" t="s">
        <v>163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>
        <v>596</v>
      </c>
      <c r="R11" s="5"/>
      <c r="S11" s="5"/>
    </row>
    <row r="13" spans="1:19" s="17" customFormat="1" ht="15.75">
      <c r="A13" s="1" t="s">
        <v>49</v>
      </c>
      <c r="B13" s="2" t="s">
        <v>0</v>
      </c>
      <c r="C13" s="3" t="s">
        <v>1</v>
      </c>
      <c r="D13" s="4" t="s">
        <v>2</v>
      </c>
      <c r="E13" s="1">
        <v>1</v>
      </c>
      <c r="F13" s="1">
        <v>2</v>
      </c>
      <c r="G13" s="1">
        <v>3</v>
      </c>
      <c r="H13" s="1">
        <v>4</v>
      </c>
      <c r="I13" s="1" t="s">
        <v>37</v>
      </c>
      <c r="J13" s="1" t="s">
        <v>38</v>
      </c>
      <c r="K13" s="1">
        <v>1</v>
      </c>
      <c r="L13" s="1">
        <v>2</v>
      </c>
      <c r="M13" s="1">
        <v>3</v>
      </c>
      <c r="N13" s="1">
        <v>4</v>
      </c>
      <c r="O13" s="1" t="s">
        <v>39</v>
      </c>
      <c r="P13" s="1" t="s">
        <v>121</v>
      </c>
      <c r="Q13" s="1" t="s">
        <v>41</v>
      </c>
      <c r="R13" s="1" t="s">
        <v>42</v>
      </c>
      <c r="S13" s="1" t="s">
        <v>43</v>
      </c>
    </row>
    <row r="14" spans="1:19" ht="15.75">
      <c r="A14" s="19">
        <v>1</v>
      </c>
      <c r="B14" s="10" t="s">
        <v>56</v>
      </c>
      <c r="C14" s="10" t="s">
        <v>57</v>
      </c>
      <c r="D14" s="5"/>
      <c r="E14" s="19">
        <v>97</v>
      </c>
      <c r="F14" s="19">
        <v>97</v>
      </c>
      <c r="G14" s="19">
        <v>93</v>
      </c>
      <c r="H14" s="19">
        <v>97</v>
      </c>
      <c r="I14" s="1">
        <v>384</v>
      </c>
      <c r="J14" s="1">
        <v>11</v>
      </c>
      <c r="K14" s="19">
        <v>94</v>
      </c>
      <c r="L14" s="19">
        <v>98</v>
      </c>
      <c r="M14" s="19">
        <v>94</v>
      </c>
      <c r="N14" s="19">
        <v>97</v>
      </c>
      <c r="O14" s="1">
        <v>383</v>
      </c>
      <c r="P14" s="1">
        <v>17</v>
      </c>
      <c r="Q14" s="1">
        <f t="shared" ref="Q14:Q25" si="0">I14+O14</f>
        <v>767</v>
      </c>
      <c r="R14" s="1">
        <f t="shared" ref="R14:R25" si="1">J14+P14</f>
        <v>28</v>
      </c>
      <c r="S14" s="22">
        <v>199.9</v>
      </c>
    </row>
    <row r="15" spans="1:19" ht="15.75">
      <c r="A15" s="19">
        <v>2</v>
      </c>
      <c r="B15" s="10" t="s">
        <v>70</v>
      </c>
      <c r="C15" s="10" t="s">
        <v>71</v>
      </c>
      <c r="D15" s="5"/>
      <c r="E15" s="19">
        <v>94</v>
      </c>
      <c r="F15" s="19">
        <v>95</v>
      </c>
      <c r="G15" s="19">
        <v>88</v>
      </c>
      <c r="H15" s="19">
        <v>98</v>
      </c>
      <c r="I15" s="1">
        <v>375</v>
      </c>
      <c r="J15" s="1">
        <v>6</v>
      </c>
      <c r="K15" s="19">
        <v>93</v>
      </c>
      <c r="L15" s="19">
        <v>96</v>
      </c>
      <c r="M15" s="19">
        <v>94</v>
      </c>
      <c r="N15" s="19">
        <v>93</v>
      </c>
      <c r="O15" s="1">
        <v>376</v>
      </c>
      <c r="P15" s="1">
        <v>12</v>
      </c>
      <c r="Q15" s="1">
        <f t="shared" si="0"/>
        <v>751</v>
      </c>
      <c r="R15" s="1">
        <f t="shared" si="1"/>
        <v>18</v>
      </c>
      <c r="S15" s="22">
        <v>194.4</v>
      </c>
    </row>
    <row r="16" spans="1:19" ht="15.75">
      <c r="A16" s="19">
        <v>3</v>
      </c>
      <c r="B16" s="10" t="s">
        <v>66</v>
      </c>
      <c r="C16" s="10" t="s">
        <v>65</v>
      </c>
      <c r="D16" s="5"/>
      <c r="E16" s="19">
        <v>96</v>
      </c>
      <c r="F16" s="19">
        <v>92</v>
      </c>
      <c r="G16" s="19">
        <v>93</v>
      </c>
      <c r="H16" s="19">
        <v>93</v>
      </c>
      <c r="I16" s="1">
        <v>374</v>
      </c>
      <c r="J16" s="1">
        <v>8</v>
      </c>
      <c r="K16" s="19">
        <v>86</v>
      </c>
      <c r="L16" s="19">
        <v>90</v>
      </c>
      <c r="M16" s="19">
        <v>95</v>
      </c>
      <c r="N16" s="19">
        <v>86</v>
      </c>
      <c r="O16" s="1">
        <v>357</v>
      </c>
      <c r="P16" s="1">
        <v>6</v>
      </c>
      <c r="Q16" s="1">
        <f t="shared" si="0"/>
        <v>731</v>
      </c>
      <c r="R16" s="1">
        <f t="shared" si="1"/>
        <v>14</v>
      </c>
      <c r="S16" s="22">
        <v>168</v>
      </c>
    </row>
    <row r="17" spans="1:19" ht="15.75">
      <c r="A17" s="19">
        <v>4</v>
      </c>
      <c r="B17" s="10" t="s">
        <v>74</v>
      </c>
      <c r="C17" s="10" t="s">
        <v>75</v>
      </c>
      <c r="D17" s="5"/>
      <c r="E17" s="19">
        <v>87</v>
      </c>
      <c r="F17" s="19">
        <v>86</v>
      </c>
      <c r="G17" s="19">
        <v>83</v>
      </c>
      <c r="H17" s="19">
        <v>88</v>
      </c>
      <c r="I17" s="1">
        <v>344</v>
      </c>
      <c r="J17" s="1">
        <v>1</v>
      </c>
      <c r="K17" s="19">
        <v>93</v>
      </c>
      <c r="L17" s="19">
        <v>85</v>
      </c>
      <c r="M17" s="19">
        <v>85</v>
      </c>
      <c r="N17" s="19">
        <v>89</v>
      </c>
      <c r="O17" s="1">
        <v>352</v>
      </c>
      <c r="P17" s="1">
        <v>5</v>
      </c>
      <c r="Q17" s="1">
        <f t="shared" si="0"/>
        <v>696</v>
      </c>
      <c r="R17" s="1">
        <f t="shared" si="1"/>
        <v>6</v>
      </c>
      <c r="S17" s="22">
        <v>146.9</v>
      </c>
    </row>
    <row r="18" spans="1:19" ht="15.75">
      <c r="A18" s="19">
        <v>5</v>
      </c>
      <c r="B18" s="10" t="s">
        <v>58</v>
      </c>
      <c r="C18" s="10" t="s">
        <v>59</v>
      </c>
      <c r="D18" s="5"/>
      <c r="E18" s="19">
        <v>90</v>
      </c>
      <c r="F18" s="19">
        <v>91</v>
      </c>
      <c r="G18" s="19">
        <v>94</v>
      </c>
      <c r="H18" s="19">
        <v>93</v>
      </c>
      <c r="I18" s="1">
        <v>368</v>
      </c>
      <c r="J18" s="1">
        <v>9</v>
      </c>
      <c r="K18" s="19">
        <v>92</v>
      </c>
      <c r="L18" s="19">
        <v>90</v>
      </c>
      <c r="M18" s="19">
        <v>90</v>
      </c>
      <c r="N18" s="19">
        <v>94</v>
      </c>
      <c r="O18" s="1">
        <v>366</v>
      </c>
      <c r="P18" s="1">
        <v>7</v>
      </c>
      <c r="Q18" s="1">
        <f t="shared" si="0"/>
        <v>734</v>
      </c>
      <c r="R18" s="1">
        <f t="shared" si="1"/>
        <v>16</v>
      </c>
      <c r="S18" s="22">
        <v>130.1</v>
      </c>
    </row>
    <row r="19" spans="1:19" ht="15.75">
      <c r="A19" s="19">
        <v>6</v>
      </c>
      <c r="B19" s="10" t="s">
        <v>54</v>
      </c>
      <c r="C19" s="10" t="s">
        <v>55</v>
      </c>
      <c r="D19" s="5"/>
      <c r="E19" s="19">
        <v>91</v>
      </c>
      <c r="F19" s="19">
        <v>89</v>
      </c>
      <c r="G19" s="19">
        <v>94</v>
      </c>
      <c r="H19" s="19">
        <v>92</v>
      </c>
      <c r="I19" s="1">
        <v>366</v>
      </c>
      <c r="J19" s="1">
        <v>6</v>
      </c>
      <c r="K19" s="19">
        <v>90</v>
      </c>
      <c r="L19" s="19">
        <v>89</v>
      </c>
      <c r="M19" s="19">
        <v>89</v>
      </c>
      <c r="N19" s="19">
        <v>90</v>
      </c>
      <c r="O19" s="1">
        <v>358</v>
      </c>
      <c r="P19" s="1">
        <v>4</v>
      </c>
      <c r="Q19" s="1">
        <f t="shared" si="0"/>
        <v>724</v>
      </c>
      <c r="R19" s="1">
        <f t="shared" si="1"/>
        <v>10</v>
      </c>
      <c r="S19" s="22">
        <v>109.3</v>
      </c>
    </row>
    <row r="20" spans="1:19" ht="15.75">
      <c r="A20" s="19">
        <v>7</v>
      </c>
      <c r="B20" s="10" t="s">
        <v>64</v>
      </c>
      <c r="C20" s="10" t="s">
        <v>65</v>
      </c>
      <c r="D20" s="5"/>
      <c r="E20" s="19">
        <v>83</v>
      </c>
      <c r="F20" s="19">
        <v>90</v>
      </c>
      <c r="G20" s="19">
        <v>87</v>
      </c>
      <c r="H20" s="19">
        <v>90</v>
      </c>
      <c r="I20" s="1">
        <v>350</v>
      </c>
      <c r="J20" s="1">
        <v>6</v>
      </c>
      <c r="K20" s="19">
        <v>87</v>
      </c>
      <c r="L20" s="19">
        <v>81</v>
      </c>
      <c r="M20" s="19">
        <v>83</v>
      </c>
      <c r="N20" s="19">
        <v>87</v>
      </c>
      <c r="O20" s="1">
        <v>338</v>
      </c>
      <c r="P20" s="1">
        <v>2</v>
      </c>
      <c r="Q20" s="1">
        <f t="shared" si="0"/>
        <v>688</v>
      </c>
      <c r="R20" s="1">
        <f t="shared" si="1"/>
        <v>8</v>
      </c>
      <c r="S20" s="22">
        <v>89.3</v>
      </c>
    </row>
    <row r="21" spans="1:19" ht="15.75">
      <c r="A21" s="19">
        <v>8</v>
      </c>
      <c r="B21" s="10" t="s">
        <v>67</v>
      </c>
      <c r="C21" s="10" t="s">
        <v>68</v>
      </c>
      <c r="D21" s="5" t="s">
        <v>69</v>
      </c>
      <c r="E21" s="19">
        <v>74</v>
      </c>
      <c r="F21" s="19">
        <v>73</v>
      </c>
      <c r="G21" s="19">
        <v>77</v>
      </c>
      <c r="H21" s="19">
        <v>72</v>
      </c>
      <c r="I21" s="1">
        <v>296</v>
      </c>
      <c r="J21" s="1">
        <v>2</v>
      </c>
      <c r="K21" s="19">
        <v>81</v>
      </c>
      <c r="L21" s="19">
        <v>72</v>
      </c>
      <c r="M21" s="19">
        <v>72</v>
      </c>
      <c r="N21" s="19">
        <v>75</v>
      </c>
      <c r="O21" s="1">
        <v>300</v>
      </c>
      <c r="P21" s="1">
        <v>1</v>
      </c>
      <c r="Q21" s="1">
        <f t="shared" si="0"/>
        <v>596</v>
      </c>
      <c r="R21" s="1">
        <f t="shared" si="1"/>
        <v>3</v>
      </c>
      <c r="S21" s="22">
        <v>55.8</v>
      </c>
    </row>
    <row r="22" spans="1:19" ht="15.75">
      <c r="A22" s="19">
        <v>9</v>
      </c>
      <c r="B22" s="11" t="s">
        <v>51</v>
      </c>
      <c r="C22" s="11" t="s">
        <v>52</v>
      </c>
      <c r="D22" s="9" t="s">
        <v>53</v>
      </c>
      <c r="E22" s="19">
        <v>95</v>
      </c>
      <c r="F22" s="19">
        <v>93</v>
      </c>
      <c r="G22" s="19">
        <v>95</v>
      </c>
      <c r="H22" s="19">
        <v>94</v>
      </c>
      <c r="I22" s="1">
        <v>377</v>
      </c>
      <c r="J22" s="1">
        <v>5</v>
      </c>
      <c r="K22" s="19">
        <v>94</v>
      </c>
      <c r="L22" s="19">
        <v>94</v>
      </c>
      <c r="M22" s="19">
        <v>96</v>
      </c>
      <c r="N22" s="19">
        <v>93</v>
      </c>
      <c r="O22" s="1">
        <v>377</v>
      </c>
      <c r="P22" s="1">
        <v>12</v>
      </c>
      <c r="Q22" s="1">
        <f t="shared" si="0"/>
        <v>754</v>
      </c>
      <c r="R22" s="1">
        <f t="shared" si="1"/>
        <v>17</v>
      </c>
      <c r="S22" s="22"/>
    </row>
    <row r="23" spans="1:19" ht="15.75">
      <c r="A23" s="19">
        <v>10</v>
      </c>
      <c r="B23" s="11" t="s">
        <v>62</v>
      </c>
      <c r="C23" s="11" t="s">
        <v>63</v>
      </c>
      <c r="D23" s="9" t="s">
        <v>53</v>
      </c>
      <c r="E23" s="19">
        <v>87</v>
      </c>
      <c r="F23" s="19">
        <v>95</v>
      </c>
      <c r="G23" s="19">
        <v>93</v>
      </c>
      <c r="H23" s="19">
        <v>80</v>
      </c>
      <c r="I23" s="1">
        <v>355</v>
      </c>
      <c r="J23" s="1">
        <v>6</v>
      </c>
      <c r="K23" s="19">
        <v>95</v>
      </c>
      <c r="L23" s="19">
        <v>90</v>
      </c>
      <c r="M23" s="19">
        <v>90</v>
      </c>
      <c r="N23" s="19">
        <v>96</v>
      </c>
      <c r="O23" s="1">
        <v>371</v>
      </c>
      <c r="P23" s="1">
        <v>4</v>
      </c>
      <c r="Q23" s="1">
        <f t="shared" si="0"/>
        <v>726</v>
      </c>
      <c r="R23" s="1">
        <f t="shared" si="1"/>
        <v>10</v>
      </c>
      <c r="S23" s="22"/>
    </row>
    <row r="24" spans="1:19" ht="15.75">
      <c r="A24" s="19">
        <v>11</v>
      </c>
      <c r="B24" s="11" t="s">
        <v>72</v>
      </c>
      <c r="C24" s="11" t="s">
        <v>73</v>
      </c>
      <c r="D24" s="9" t="s">
        <v>53</v>
      </c>
      <c r="E24" s="19">
        <v>90</v>
      </c>
      <c r="F24" s="19">
        <v>88</v>
      </c>
      <c r="G24" s="19">
        <v>91</v>
      </c>
      <c r="H24" s="19">
        <v>87</v>
      </c>
      <c r="I24" s="1">
        <v>356</v>
      </c>
      <c r="J24" s="1">
        <v>5</v>
      </c>
      <c r="K24" s="19">
        <v>94</v>
      </c>
      <c r="L24" s="19">
        <v>89</v>
      </c>
      <c r="M24" s="19">
        <v>89</v>
      </c>
      <c r="N24" s="19">
        <v>91</v>
      </c>
      <c r="O24" s="1">
        <v>363</v>
      </c>
      <c r="P24" s="1">
        <v>6</v>
      </c>
      <c r="Q24" s="1">
        <f t="shared" si="0"/>
        <v>719</v>
      </c>
      <c r="R24" s="1">
        <f t="shared" si="1"/>
        <v>11</v>
      </c>
      <c r="S24" s="22"/>
    </row>
    <row r="25" spans="1:19" ht="15.75">
      <c r="A25" s="19">
        <v>12</v>
      </c>
      <c r="B25" s="11" t="s">
        <v>60</v>
      </c>
      <c r="C25" s="11" t="s">
        <v>61</v>
      </c>
      <c r="D25" s="9" t="s">
        <v>53</v>
      </c>
      <c r="E25" s="19">
        <v>92</v>
      </c>
      <c r="F25" s="19">
        <v>90</v>
      </c>
      <c r="G25" s="19">
        <v>86</v>
      </c>
      <c r="H25" s="19">
        <v>88</v>
      </c>
      <c r="I25" s="1">
        <v>356</v>
      </c>
      <c r="J25" s="1">
        <v>6</v>
      </c>
      <c r="K25" s="19">
        <v>91</v>
      </c>
      <c r="L25" s="19">
        <v>92</v>
      </c>
      <c r="M25" s="19">
        <v>88</v>
      </c>
      <c r="N25" s="19">
        <v>88</v>
      </c>
      <c r="O25" s="1">
        <v>359</v>
      </c>
      <c r="P25" s="1">
        <v>6</v>
      </c>
      <c r="Q25" s="1">
        <f t="shared" si="0"/>
        <v>715</v>
      </c>
      <c r="R25" s="1">
        <f t="shared" si="1"/>
        <v>12</v>
      </c>
      <c r="S25" s="22"/>
    </row>
    <row r="45" spans="2:4">
      <c r="B45" s="11"/>
      <c r="C45" s="11"/>
      <c r="D45" s="9"/>
    </row>
    <row r="46" spans="2:4">
      <c r="B46" s="11"/>
      <c r="C46" s="11"/>
      <c r="D46" s="9"/>
    </row>
    <row r="47" spans="2:4">
      <c r="B47" s="11"/>
      <c r="C47" s="11"/>
      <c r="D47" s="9"/>
    </row>
  </sheetData>
  <mergeCells count="3">
    <mergeCell ref="A1:S1"/>
    <mergeCell ref="A3:S3"/>
    <mergeCell ref="A4:S4"/>
  </mergeCells>
  <phoneticPr fontId="0" type="noConversion"/>
  <pageMargins left="0.7" right="0.7" top="0.75" bottom="0.75" header="0.3" footer="0.3"/>
  <pageSetup orientation="landscape" verticalDpi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21"/>
  <sheetViews>
    <sheetView workbookViewId="0">
      <selection activeCell="L8" sqref="L8"/>
    </sheetView>
  </sheetViews>
  <sheetFormatPr defaultRowHeight="15"/>
  <cols>
    <col min="1" max="1" width="7" style="14" bestFit="1" customWidth="1"/>
    <col min="2" max="2" width="14.140625" style="12" bestFit="1" customWidth="1"/>
    <col min="3" max="3" width="13" style="12" bestFit="1" customWidth="1"/>
    <col min="4" max="4" width="5.42578125" style="12" customWidth="1"/>
    <col min="5" max="6" width="4.28515625" style="14" bestFit="1" customWidth="1"/>
    <col min="7" max="7" width="4.140625" style="14" bestFit="1" customWidth="1"/>
    <col min="8" max="8" width="5.140625" style="14" bestFit="1" customWidth="1"/>
    <col min="9" max="10" width="4.140625" style="14" bestFit="1" customWidth="1"/>
    <col min="11" max="11" width="6.140625" style="14" bestFit="1" customWidth="1"/>
    <col min="12" max="12" width="4.140625" style="14" bestFit="1" customWidth="1"/>
    <col min="13" max="14" width="4.28515625" style="14" bestFit="1" customWidth="1"/>
    <col min="15" max="15" width="5.140625" style="14" bestFit="1" customWidth="1"/>
    <col min="16" max="18" width="4.140625" style="14" bestFit="1" customWidth="1"/>
    <col min="19" max="19" width="5.140625" style="14" bestFit="1" customWidth="1"/>
    <col min="20" max="20" width="4.140625" style="14" bestFit="1" customWidth="1"/>
    <col min="21" max="21" width="6.42578125" style="14" bestFit="1" customWidth="1"/>
    <col min="22" max="22" width="5" style="14" bestFit="1" customWidth="1"/>
    <col min="23" max="23" width="7" style="12" bestFit="1" customWidth="1"/>
    <col min="24" max="16384" width="9.140625" style="12"/>
  </cols>
  <sheetData>
    <row r="1" spans="1:23" ht="15.75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75">
      <c r="A2" s="1"/>
      <c r="B2" s="1"/>
      <c r="C2" s="1"/>
      <c r="D2" s="1"/>
    </row>
    <row r="3" spans="1:23" ht="15.75">
      <c r="A3" s="40" t="s">
        <v>36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ht="15.75">
      <c r="A4" s="40" t="s">
        <v>76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6" spans="1:23" ht="15.75">
      <c r="B6" s="15" t="s">
        <v>44</v>
      </c>
      <c r="D6" s="17" t="s">
        <v>164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>
        <v>1154</v>
      </c>
    </row>
    <row r="7" spans="1:23" ht="15.75">
      <c r="B7" s="15" t="s">
        <v>45</v>
      </c>
      <c r="D7" s="17" t="s">
        <v>165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>
        <v>1162</v>
      </c>
    </row>
    <row r="8" spans="1:23" ht="15.75">
      <c r="B8" s="15"/>
      <c r="D8" s="17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3" ht="15.75">
      <c r="B9" s="15" t="s">
        <v>47</v>
      </c>
      <c r="D9" s="17" t="s">
        <v>166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>
        <v>1128</v>
      </c>
    </row>
    <row r="10" spans="1:23" ht="15.75">
      <c r="B10" s="15" t="s">
        <v>48</v>
      </c>
      <c r="D10" s="17" t="s">
        <v>167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>
        <v>1135</v>
      </c>
    </row>
    <row r="12" spans="1:23" s="15" customFormat="1" ht="15.75">
      <c r="A12" s="16" t="s">
        <v>49</v>
      </c>
      <c r="B12" s="2" t="s">
        <v>0</v>
      </c>
      <c r="C12" s="3" t="s">
        <v>1</v>
      </c>
      <c r="D12" s="4" t="s">
        <v>2</v>
      </c>
      <c r="E12" s="16" t="s">
        <v>109</v>
      </c>
      <c r="F12" s="16" t="s">
        <v>110</v>
      </c>
      <c r="G12" s="16" t="s">
        <v>113</v>
      </c>
      <c r="H12" s="16" t="s">
        <v>114</v>
      </c>
      <c r="I12" s="16" t="s">
        <v>117</v>
      </c>
      <c r="J12" s="16" t="s">
        <v>118</v>
      </c>
      <c r="K12" s="16" t="s">
        <v>37</v>
      </c>
      <c r="L12" s="16" t="s">
        <v>38</v>
      </c>
      <c r="M12" s="16" t="s">
        <v>109</v>
      </c>
      <c r="N12" s="16" t="s">
        <v>110</v>
      </c>
      <c r="O12" s="16" t="s">
        <v>113</v>
      </c>
      <c r="P12" s="16" t="s">
        <v>114</v>
      </c>
      <c r="Q12" s="16" t="s">
        <v>117</v>
      </c>
      <c r="R12" s="16" t="s">
        <v>118</v>
      </c>
      <c r="S12" s="16" t="s">
        <v>39</v>
      </c>
      <c r="T12" s="16" t="s">
        <v>121</v>
      </c>
      <c r="U12" s="16" t="s">
        <v>41</v>
      </c>
      <c r="V12" s="16" t="s">
        <v>42</v>
      </c>
      <c r="W12" s="16" t="s">
        <v>43</v>
      </c>
    </row>
    <row r="13" spans="1:23" ht="15.75">
      <c r="A13" s="14">
        <v>1</v>
      </c>
      <c r="B13" s="10" t="s">
        <v>124</v>
      </c>
      <c r="C13" s="10" t="s">
        <v>125</v>
      </c>
      <c r="D13"/>
      <c r="E13" s="14">
        <v>99</v>
      </c>
      <c r="F13" s="14">
        <v>96</v>
      </c>
      <c r="G13" s="14">
        <v>96</v>
      </c>
      <c r="H13" s="14">
        <v>99</v>
      </c>
      <c r="I13" s="14">
        <v>97</v>
      </c>
      <c r="J13" s="14">
        <v>92</v>
      </c>
      <c r="K13" s="1">
        <v>579</v>
      </c>
      <c r="L13" s="1">
        <v>29</v>
      </c>
      <c r="M13" s="14">
        <v>96</v>
      </c>
      <c r="N13" s="14">
        <v>97</v>
      </c>
      <c r="O13" s="14">
        <v>97</v>
      </c>
      <c r="P13" s="14">
        <v>97</v>
      </c>
      <c r="Q13" s="14">
        <v>96</v>
      </c>
      <c r="R13" s="14">
        <v>92</v>
      </c>
      <c r="S13" s="1">
        <v>575</v>
      </c>
      <c r="T13" s="1">
        <v>21</v>
      </c>
      <c r="U13" s="1">
        <f t="shared" ref="U13:V19" si="0">K13+S13</f>
        <v>1154</v>
      </c>
      <c r="V13" s="1">
        <f t="shared" si="0"/>
        <v>50</v>
      </c>
      <c r="W13" s="23">
        <v>451.4</v>
      </c>
    </row>
    <row r="14" spans="1:23" ht="15.75">
      <c r="A14" s="14">
        <v>2</v>
      </c>
      <c r="B14" s="10" t="s">
        <v>102</v>
      </c>
      <c r="C14" s="10" t="s">
        <v>103</v>
      </c>
      <c r="D14" s="5" t="s">
        <v>69</v>
      </c>
      <c r="E14" s="14">
        <v>96</v>
      </c>
      <c r="F14" s="14">
        <v>94</v>
      </c>
      <c r="G14" s="14">
        <v>98</v>
      </c>
      <c r="H14" s="14">
        <v>100</v>
      </c>
      <c r="I14" s="14">
        <v>98</v>
      </c>
      <c r="J14" s="14">
        <v>97</v>
      </c>
      <c r="K14" s="1">
        <v>583</v>
      </c>
      <c r="L14" s="1">
        <v>29</v>
      </c>
      <c r="M14" s="14">
        <v>98</v>
      </c>
      <c r="N14" s="14">
        <v>97</v>
      </c>
      <c r="O14" s="14">
        <v>98</v>
      </c>
      <c r="P14" s="14">
        <v>98</v>
      </c>
      <c r="Q14" s="14">
        <v>93</v>
      </c>
      <c r="R14" s="14">
        <v>95</v>
      </c>
      <c r="S14" s="1">
        <v>579</v>
      </c>
      <c r="T14" s="1">
        <v>24</v>
      </c>
      <c r="U14" s="1">
        <f t="shared" si="0"/>
        <v>1162</v>
      </c>
      <c r="V14" s="1">
        <f t="shared" si="0"/>
        <v>53</v>
      </c>
      <c r="W14" s="23">
        <v>448.6</v>
      </c>
    </row>
    <row r="15" spans="1:23" ht="15.75">
      <c r="A15" s="14">
        <v>3</v>
      </c>
      <c r="B15" s="10" t="s">
        <v>100</v>
      </c>
      <c r="C15" s="10" t="s">
        <v>101</v>
      </c>
      <c r="D15" s="5"/>
      <c r="E15" s="14">
        <v>96</v>
      </c>
      <c r="F15" s="14">
        <v>95</v>
      </c>
      <c r="G15" s="14">
        <v>98</v>
      </c>
      <c r="H15" s="14">
        <v>99</v>
      </c>
      <c r="I15" s="14">
        <v>97</v>
      </c>
      <c r="J15" s="14">
        <v>95</v>
      </c>
      <c r="K15" s="1">
        <v>580</v>
      </c>
      <c r="L15" s="1">
        <v>27</v>
      </c>
      <c r="M15" s="14">
        <v>95</v>
      </c>
      <c r="N15" s="14">
        <v>98</v>
      </c>
      <c r="O15" s="14">
        <v>100</v>
      </c>
      <c r="P15" s="14">
        <v>97</v>
      </c>
      <c r="Q15" s="14">
        <v>94</v>
      </c>
      <c r="R15" s="14">
        <v>94</v>
      </c>
      <c r="S15" s="1">
        <v>578</v>
      </c>
      <c r="T15" s="1">
        <v>23</v>
      </c>
      <c r="U15" s="1">
        <f t="shared" si="0"/>
        <v>1158</v>
      </c>
      <c r="V15" s="1">
        <f t="shared" si="0"/>
        <v>50</v>
      </c>
      <c r="W15" s="23">
        <v>437</v>
      </c>
    </row>
    <row r="16" spans="1:23" ht="15.75">
      <c r="A16" s="14">
        <v>4</v>
      </c>
      <c r="B16" s="11" t="s">
        <v>96</v>
      </c>
      <c r="C16" s="11" t="s">
        <v>97</v>
      </c>
      <c r="D16" s="9" t="s">
        <v>53</v>
      </c>
      <c r="E16" s="14">
        <v>97</v>
      </c>
      <c r="F16" s="14">
        <v>94</v>
      </c>
      <c r="G16" s="14">
        <v>94</v>
      </c>
      <c r="H16" s="14">
        <v>99</v>
      </c>
      <c r="I16" s="14">
        <v>90</v>
      </c>
      <c r="J16" s="14">
        <v>92</v>
      </c>
      <c r="K16" s="1">
        <v>566</v>
      </c>
      <c r="L16" s="1">
        <v>20</v>
      </c>
      <c r="M16" s="14">
        <v>97</v>
      </c>
      <c r="N16" s="14">
        <v>96</v>
      </c>
      <c r="O16" s="14">
        <v>95</v>
      </c>
      <c r="P16" s="14">
        <v>97</v>
      </c>
      <c r="Q16" s="14">
        <v>94</v>
      </c>
      <c r="R16" s="14">
        <v>90</v>
      </c>
      <c r="S16" s="1">
        <v>569</v>
      </c>
      <c r="T16" s="1">
        <v>19</v>
      </c>
      <c r="U16" s="1">
        <f t="shared" si="0"/>
        <v>1135</v>
      </c>
      <c r="V16" s="1">
        <f t="shared" si="0"/>
        <v>39</v>
      </c>
      <c r="W16" s="23">
        <v>415.7</v>
      </c>
    </row>
    <row r="17" spans="1:23" ht="15.75">
      <c r="A17" s="14">
        <v>5</v>
      </c>
      <c r="B17" s="10" t="s">
        <v>92</v>
      </c>
      <c r="C17" s="10" t="s">
        <v>104</v>
      </c>
      <c r="D17" s="5" t="s">
        <v>69</v>
      </c>
      <c r="E17" s="14">
        <v>94</v>
      </c>
      <c r="F17" s="14">
        <v>97</v>
      </c>
      <c r="G17" s="14">
        <v>96</v>
      </c>
      <c r="H17" s="14">
        <v>98</v>
      </c>
      <c r="I17" s="14">
        <v>90</v>
      </c>
      <c r="J17" s="14">
        <v>91</v>
      </c>
      <c r="K17" s="1">
        <v>566</v>
      </c>
      <c r="L17" s="1">
        <v>17</v>
      </c>
      <c r="M17" s="14">
        <v>95</v>
      </c>
      <c r="N17" s="14">
        <v>96</v>
      </c>
      <c r="O17" s="14">
        <v>97</v>
      </c>
      <c r="P17" s="14">
        <v>93</v>
      </c>
      <c r="Q17" s="14">
        <v>90</v>
      </c>
      <c r="R17" s="14">
        <v>91</v>
      </c>
      <c r="S17" s="1">
        <v>562</v>
      </c>
      <c r="T17" s="1">
        <v>16</v>
      </c>
      <c r="U17" s="1">
        <f t="shared" si="0"/>
        <v>1128</v>
      </c>
      <c r="V17" s="1">
        <f t="shared" si="0"/>
        <v>33</v>
      </c>
      <c r="W17" s="23">
        <v>393.6</v>
      </c>
    </row>
    <row r="18" spans="1:23" ht="15.75">
      <c r="A18" s="14">
        <v>6</v>
      </c>
      <c r="B18" s="10" t="s">
        <v>102</v>
      </c>
      <c r="C18" s="10" t="s">
        <v>105</v>
      </c>
      <c r="D18" s="5" t="s">
        <v>53</v>
      </c>
      <c r="E18" s="14">
        <v>81</v>
      </c>
      <c r="F18" s="14">
        <v>83</v>
      </c>
      <c r="G18" s="14">
        <v>95</v>
      </c>
      <c r="H18" s="14">
        <v>95</v>
      </c>
      <c r="I18" s="14">
        <v>82</v>
      </c>
      <c r="J18" s="14">
        <v>76</v>
      </c>
      <c r="K18" s="1">
        <v>512</v>
      </c>
      <c r="L18" s="1">
        <v>7</v>
      </c>
      <c r="M18" s="14">
        <v>83</v>
      </c>
      <c r="N18" s="14">
        <v>91</v>
      </c>
      <c r="O18" s="14">
        <v>96</v>
      </c>
      <c r="P18" s="14">
        <v>93</v>
      </c>
      <c r="Q18" s="14">
        <v>92</v>
      </c>
      <c r="R18" s="14">
        <v>85</v>
      </c>
      <c r="S18" s="1">
        <v>540</v>
      </c>
      <c r="T18" s="1">
        <v>13</v>
      </c>
      <c r="U18" s="1">
        <f t="shared" si="0"/>
        <v>1052</v>
      </c>
      <c r="V18" s="1">
        <f t="shared" si="0"/>
        <v>20</v>
      </c>
      <c r="W18" s="23">
        <v>371.3</v>
      </c>
    </row>
    <row r="19" spans="1:23" ht="15.75">
      <c r="A19" s="14">
        <v>7</v>
      </c>
      <c r="B19" s="10" t="s">
        <v>106</v>
      </c>
      <c r="C19" s="10" t="s">
        <v>107</v>
      </c>
      <c r="D19" s="5" t="s">
        <v>53</v>
      </c>
      <c r="E19" s="14">
        <v>88</v>
      </c>
      <c r="F19" s="14">
        <v>88</v>
      </c>
      <c r="G19" s="14">
        <v>92</v>
      </c>
      <c r="H19" s="14">
        <v>96</v>
      </c>
      <c r="I19" s="14">
        <v>85</v>
      </c>
      <c r="J19" s="14">
        <v>78</v>
      </c>
      <c r="K19" s="1">
        <v>527</v>
      </c>
      <c r="L19" s="1">
        <v>9</v>
      </c>
      <c r="M19" s="14">
        <v>92</v>
      </c>
      <c r="N19" s="14">
        <v>91</v>
      </c>
      <c r="O19" s="14">
        <v>99</v>
      </c>
      <c r="P19" s="14">
        <v>98</v>
      </c>
      <c r="Q19" s="14">
        <v>83</v>
      </c>
      <c r="R19" s="14">
        <v>81</v>
      </c>
      <c r="S19" s="1">
        <v>544</v>
      </c>
      <c r="T19" s="1">
        <v>13</v>
      </c>
      <c r="U19" s="1">
        <f t="shared" si="0"/>
        <v>1071</v>
      </c>
      <c r="V19" s="1">
        <f t="shared" si="0"/>
        <v>22</v>
      </c>
      <c r="W19" s="23">
        <v>362</v>
      </c>
    </row>
    <row r="20" spans="1:23" ht="15.75">
      <c r="B20" s="10" t="s">
        <v>77</v>
      </c>
      <c r="C20" s="10" t="s">
        <v>98</v>
      </c>
      <c r="D20" s="5" t="s">
        <v>99</v>
      </c>
      <c r="K20" s="5" t="s">
        <v>126</v>
      </c>
      <c r="L20" s="1"/>
      <c r="S20" s="1"/>
      <c r="T20" s="1"/>
      <c r="U20" s="5" t="s">
        <v>126</v>
      </c>
      <c r="V20" s="1"/>
    </row>
    <row r="21" spans="1:23">
      <c r="B21" s="10"/>
      <c r="C21" s="10"/>
      <c r="D21" s="5"/>
    </row>
  </sheetData>
  <mergeCells count="3">
    <mergeCell ref="A1:W1"/>
    <mergeCell ref="A3:W3"/>
    <mergeCell ref="A4:W4"/>
  </mergeCells>
  <phoneticPr fontId="0" type="noConversion"/>
  <pageMargins left="0.45" right="0.45" top="0.75" bottom="0.75" header="0.3" footer="0.3"/>
  <pageSetup orientation="landscape" verticalDpi="2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25"/>
  <sheetViews>
    <sheetView workbookViewId="0">
      <selection activeCell="C6" sqref="C6"/>
    </sheetView>
  </sheetViews>
  <sheetFormatPr defaultRowHeight="15"/>
  <cols>
    <col min="1" max="1" width="7" style="19" bestFit="1" customWidth="1"/>
    <col min="2" max="2" width="14.140625" style="18" bestFit="1" customWidth="1"/>
    <col min="3" max="3" width="27" style="18" bestFit="1" customWidth="1"/>
    <col min="4" max="4" width="5" style="19" bestFit="1" customWidth="1"/>
    <col min="5" max="5" width="4.28515625" style="19" bestFit="1" customWidth="1"/>
    <col min="6" max="6" width="5.140625" style="19" bestFit="1" customWidth="1"/>
    <col min="7" max="7" width="4.28515625" style="19" bestFit="1" customWidth="1"/>
    <col min="8" max="12" width="5.140625" style="19" bestFit="1" customWidth="1"/>
    <col min="13" max="16" width="4.140625" style="19" bestFit="1" customWidth="1"/>
    <col min="17" max="17" width="6.42578125" style="19" bestFit="1" customWidth="1"/>
    <col min="18" max="18" width="4.140625" style="19" bestFit="1" customWidth="1"/>
    <col min="19" max="20" width="4.28515625" style="19" bestFit="1" customWidth="1"/>
    <col min="21" max="21" width="5.140625" style="19" bestFit="1" customWidth="1"/>
    <col min="22" max="22" width="4.28515625" style="19" bestFit="1" customWidth="1"/>
    <col min="23" max="26" width="5.140625" style="19" bestFit="1" customWidth="1"/>
    <col min="27" max="30" width="4.140625" style="19" bestFit="1" customWidth="1"/>
    <col min="31" max="31" width="6.42578125" style="19" bestFit="1" customWidth="1"/>
    <col min="32" max="32" width="3.5703125" style="19" bestFit="1" customWidth="1"/>
    <col min="33" max="33" width="6.42578125" style="19" bestFit="1" customWidth="1"/>
    <col min="34" max="34" width="5.7109375" style="19" bestFit="1" customWidth="1"/>
    <col min="35" max="35" width="7" style="19" bestFit="1" customWidth="1"/>
    <col min="36" max="16384" width="9.140625" style="18"/>
  </cols>
  <sheetData>
    <row r="1" spans="1:35" ht="15.75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</row>
    <row r="2" spans="1:35" ht="15.75">
      <c r="A2" s="1"/>
      <c r="B2" s="1"/>
      <c r="C2" s="1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35" ht="15.75">
      <c r="A3" s="40" t="s">
        <v>36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</row>
    <row r="4" spans="1:35" ht="15.75">
      <c r="A4" s="40" t="s">
        <v>108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</row>
    <row r="5" spans="1:35">
      <c r="A5" s="5"/>
      <c r="B5" s="10"/>
      <c r="C5" s="10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35" ht="15.75">
      <c r="B6" s="17" t="s">
        <v>44</v>
      </c>
      <c r="D6" s="24" t="s">
        <v>168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R6" s="5"/>
      <c r="S6" s="5"/>
      <c r="AG6" s="1">
        <v>2327</v>
      </c>
    </row>
    <row r="7" spans="1:35" ht="15.75">
      <c r="B7" s="17" t="s">
        <v>45</v>
      </c>
      <c r="D7" s="24" t="s">
        <v>169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R7" s="5"/>
      <c r="S7" s="5"/>
      <c r="AG7" s="1">
        <v>2330</v>
      </c>
    </row>
    <row r="8" spans="1:35" ht="15.75">
      <c r="B8" s="17" t="s">
        <v>46</v>
      </c>
      <c r="D8" s="24" t="s">
        <v>170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R8" s="5"/>
      <c r="S8" s="5"/>
      <c r="AG8" s="1">
        <v>2317</v>
      </c>
    </row>
    <row r="9" spans="1:35" ht="15.75">
      <c r="B9" s="17"/>
      <c r="D9" s="1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R9" s="5"/>
      <c r="S9" s="5"/>
      <c r="AG9" s="1"/>
    </row>
    <row r="10" spans="1:35" ht="15.75">
      <c r="B10" s="17" t="s">
        <v>47</v>
      </c>
      <c r="D10" s="24" t="s">
        <v>171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R10" s="5"/>
      <c r="S10" s="5"/>
      <c r="AG10" s="1">
        <v>2101</v>
      </c>
    </row>
    <row r="11" spans="1:35" ht="15.75">
      <c r="B11" s="17" t="s">
        <v>48</v>
      </c>
      <c r="D11" s="24" t="s">
        <v>172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R11" s="5"/>
      <c r="S11" s="5"/>
      <c r="AG11" s="1">
        <v>2301</v>
      </c>
    </row>
    <row r="12" spans="1:35" ht="15.75">
      <c r="A12" s="1"/>
      <c r="B12" s="10"/>
      <c r="C12" s="10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35" s="17" customFormat="1" ht="15.75">
      <c r="A13" s="1" t="s">
        <v>49</v>
      </c>
      <c r="B13" s="17" t="s">
        <v>0</v>
      </c>
      <c r="C13" s="17" t="s">
        <v>1</v>
      </c>
      <c r="D13" s="1" t="s">
        <v>2</v>
      </c>
      <c r="E13" s="1" t="s">
        <v>109</v>
      </c>
      <c r="F13" s="1" t="s">
        <v>110</v>
      </c>
      <c r="G13" s="1" t="s">
        <v>111</v>
      </c>
      <c r="H13" s="1" t="s">
        <v>112</v>
      </c>
      <c r="I13" s="1" t="s">
        <v>113</v>
      </c>
      <c r="J13" s="1" t="s">
        <v>114</v>
      </c>
      <c r="K13" s="1" t="s">
        <v>115</v>
      </c>
      <c r="L13" s="1" t="s">
        <v>116</v>
      </c>
      <c r="M13" s="1" t="s">
        <v>117</v>
      </c>
      <c r="N13" s="1" t="s">
        <v>118</v>
      </c>
      <c r="O13" s="1" t="s">
        <v>119</v>
      </c>
      <c r="P13" s="1" t="s">
        <v>120</v>
      </c>
      <c r="Q13" s="1" t="s">
        <v>37</v>
      </c>
      <c r="R13" s="1" t="s">
        <v>38</v>
      </c>
      <c r="S13" s="1" t="s">
        <v>109</v>
      </c>
      <c r="T13" s="1" t="s">
        <v>110</v>
      </c>
      <c r="U13" s="1" t="s">
        <v>111</v>
      </c>
      <c r="V13" s="1" t="s">
        <v>112</v>
      </c>
      <c r="W13" s="1" t="s">
        <v>113</v>
      </c>
      <c r="X13" s="1" t="s">
        <v>114</v>
      </c>
      <c r="Y13" s="1" t="s">
        <v>115</v>
      </c>
      <c r="Z13" s="1" t="s">
        <v>116</v>
      </c>
      <c r="AA13" s="1" t="s">
        <v>117</v>
      </c>
      <c r="AB13" s="1" t="s">
        <v>118</v>
      </c>
      <c r="AC13" s="1" t="s">
        <v>119</v>
      </c>
      <c r="AD13" s="1" t="s">
        <v>120</v>
      </c>
      <c r="AE13" s="1" t="s">
        <v>39</v>
      </c>
      <c r="AF13" s="1" t="s">
        <v>121</v>
      </c>
      <c r="AG13" s="1" t="s">
        <v>41</v>
      </c>
      <c r="AH13" s="1" t="s">
        <v>42</v>
      </c>
      <c r="AI13" s="1" t="s">
        <v>43</v>
      </c>
    </row>
    <row r="14" spans="1:35" ht="15.75">
      <c r="A14" s="5">
        <v>1</v>
      </c>
      <c r="B14" s="10" t="s">
        <v>81</v>
      </c>
      <c r="C14" s="10" t="s">
        <v>82</v>
      </c>
      <c r="D14" s="5"/>
      <c r="E14" s="19">
        <v>96</v>
      </c>
      <c r="F14" s="19">
        <v>98</v>
      </c>
      <c r="G14" s="19">
        <v>98</v>
      </c>
      <c r="H14" s="19">
        <v>95</v>
      </c>
      <c r="I14" s="19">
        <v>100</v>
      </c>
      <c r="J14" s="19">
        <v>100</v>
      </c>
      <c r="K14" s="19">
        <v>100</v>
      </c>
      <c r="L14" s="19">
        <v>97</v>
      </c>
      <c r="M14" s="19">
        <v>96</v>
      </c>
      <c r="N14" s="19">
        <v>97</v>
      </c>
      <c r="O14" s="19">
        <v>95</v>
      </c>
      <c r="P14" s="19">
        <v>94</v>
      </c>
      <c r="Q14" s="20">
        <v>1166</v>
      </c>
      <c r="R14" s="20">
        <v>60</v>
      </c>
      <c r="S14" s="19">
        <v>94</v>
      </c>
      <c r="T14" s="19">
        <v>97</v>
      </c>
      <c r="U14" s="19">
        <v>97</v>
      </c>
      <c r="V14" s="19">
        <v>97</v>
      </c>
      <c r="W14" s="19">
        <v>99</v>
      </c>
      <c r="X14" s="19">
        <v>98</v>
      </c>
      <c r="Y14" s="19">
        <v>100</v>
      </c>
      <c r="Z14" s="19">
        <v>98</v>
      </c>
      <c r="AA14" s="19">
        <v>93</v>
      </c>
      <c r="AB14" s="19">
        <v>98</v>
      </c>
      <c r="AC14" s="19">
        <v>94</v>
      </c>
      <c r="AD14" s="19">
        <v>96</v>
      </c>
      <c r="AE14" s="1">
        <v>1161</v>
      </c>
      <c r="AF14" s="1">
        <v>57</v>
      </c>
      <c r="AG14" s="20">
        <f t="shared" ref="AG14:AG24" si="0">Q14+AE14</f>
        <v>2327</v>
      </c>
      <c r="AH14" s="20">
        <f t="shared" ref="AH14:AH24" si="1">R14+AF14</f>
        <v>117</v>
      </c>
      <c r="AI14" s="22">
        <v>458.8</v>
      </c>
    </row>
    <row r="15" spans="1:35" ht="15.75">
      <c r="A15" s="5">
        <v>2</v>
      </c>
      <c r="B15" s="10" t="s">
        <v>88</v>
      </c>
      <c r="C15" s="10" t="s">
        <v>89</v>
      </c>
      <c r="D15" s="5"/>
      <c r="E15" s="19">
        <v>96</v>
      </c>
      <c r="F15" s="19">
        <v>98</v>
      </c>
      <c r="G15" s="19">
        <v>97</v>
      </c>
      <c r="H15" s="19">
        <v>98</v>
      </c>
      <c r="I15" s="19">
        <v>99</v>
      </c>
      <c r="J15" s="19">
        <v>100</v>
      </c>
      <c r="K15" s="19">
        <v>100</v>
      </c>
      <c r="L15" s="19">
        <v>100</v>
      </c>
      <c r="M15" s="19">
        <v>98</v>
      </c>
      <c r="N15" s="19">
        <v>91</v>
      </c>
      <c r="O15" s="19">
        <v>92</v>
      </c>
      <c r="P15" s="19">
        <v>95</v>
      </c>
      <c r="Q15" s="20">
        <v>1164</v>
      </c>
      <c r="R15" s="20">
        <v>57</v>
      </c>
      <c r="S15" s="19">
        <v>99</v>
      </c>
      <c r="T15" s="19">
        <v>96</v>
      </c>
      <c r="U15" s="19">
        <v>99</v>
      </c>
      <c r="V15" s="19">
        <v>96</v>
      </c>
      <c r="W15" s="19">
        <v>99</v>
      </c>
      <c r="X15" s="19">
        <v>100</v>
      </c>
      <c r="Y15" s="19">
        <v>98</v>
      </c>
      <c r="Z15" s="19">
        <v>100</v>
      </c>
      <c r="AA15" s="19">
        <v>94</v>
      </c>
      <c r="AB15" s="19">
        <v>94</v>
      </c>
      <c r="AC15" s="19">
        <v>98</v>
      </c>
      <c r="AD15" s="19">
        <v>93</v>
      </c>
      <c r="AE15" s="1">
        <v>1166</v>
      </c>
      <c r="AF15" s="1">
        <v>62</v>
      </c>
      <c r="AG15" s="20">
        <f t="shared" si="0"/>
        <v>2330</v>
      </c>
      <c r="AH15" s="20">
        <f t="shared" si="1"/>
        <v>119</v>
      </c>
      <c r="AI15" s="22">
        <v>456.4</v>
      </c>
    </row>
    <row r="16" spans="1:35" ht="15.75">
      <c r="A16" s="5">
        <v>3</v>
      </c>
      <c r="B16" s="10" t="s">
        <v>77</v>
      </c>
      <c r="C16" s="10" t="s">
        <v>86</v>
      </c>
      <c r="D16" s="5"/>
      <c r="E16" s="19">
        <v>95</v>
      </c>
      <c r="F16" s="19">
        <v>98</v>
      </c>
      <c r="G16" s="19">
        <v>94</v>
      </c>
      <c r="H16" s="19">
        <v>98</v>
      </c>
      <c r="I16" s="19">
        <v>100</v>
      </c>
      <c r="J16" s="19">
        <v>98</v>
      </c>
      <c r="K16" s="19">
        <v>100</v>
      </c>
      <c r="L16" s="19">
        <v>99</v>
      </c>
      <c r="M16" s="19">
        <v>89</v>
      </c>
      <c r="N16" s="19">
        <v>90</v>
      </c>
      <c r="O16" s="19">
        <v>94</v>
      </c>
      <c r="P16" s="19">
        <v>95</v>
      </c>
      <c r="Q16" s="20">
        <v>1150</v>
      </c>
      <c r="R16" s="20">
        <v>50</v>
      </c>
      <c r="S16" s="19">
        <v>96</v>
      </c>
      <c r="T16" s="19">
        <v>93</v>
      </c>
      <c r="U16" s="19">
        <v>97</v>
      </c>
      <c r="V16" s="19">
        <v>94</v>
      </c>
      <c r="W16" s="19">
        <v>100</v>
      </c>
      <c r="X16" s="19">
        <v>100</v>
      </c>
      <c r="Y16" s="19">
        <v>98</v>
      </c>
      <c r="Z16" s="19">
        <v>100</v>
      </c>
      <c r="AA16" s="19">
        <v>97</v>
      </c>
      <c r="AB16" s="19">
        <v>96</v>
      </c>
      <c r="AC16" s="19">
        <v>98</v>
      </c>
      <c r="AD16" s="19">
        <v>98</v>
      </c>
      <c r="AE16" s="1">
        <v>1167</v>
      </c>
      <c r="AF16" s="1">
        <v>56</v>
      </c>
      <c r="AG16" s="20">
        <f t="shared" si="0"/>
        <v>2317</v>
      </c>
      <c r="AH16" s="20">
        <f t="shared" si="1"/>
        <v>106</v>
      </c>
      <c r="AI16" s="22">
        <v>443.4</v>
      </c>
    </row>
    <row r="17" spans="1:35" ht="15.75">
      <c r="A17" s="5">
        <v>4</v>
      </c>
      <c r="B17" s="10" t="s">
        <v>32</v>
      </c>
      <c r="C17" s="10" t="s">
        <v>85</v>
      </c>
      <c r="D17" s="5"/>
      <c r="E17" s="19">
        <v>97</v>
      </c>
      <c r="F17" s="19">
        <v>97</v>
      </c>
      <c r="G17" s="19">
        <v>97</v>
      </c>
      <c r="H17" s="19">
        <v>95</v>
      </c>
      <c r="I17" s="19">
        <v>98</v>
      </c>
      <c r="J17" s="19">
        <v>99</v>
      </c>
      <c r="K17" s="19">
        <v>99</v>
      </c>
      <c r="L17" s="19">
        <v>98</v>
      </c>
      <c r="M17" s="19">
        <v>95</v>
      </c>
      <c r="N17" s="19">
        <v>94</v>
      </c>
      <c r="O17" s="19">
        <v>96</v>
      </c>
      <c r="P17" s="19">
        <v>96</v>
      </c>
      <c r="Q17" s="20">
        <v>1161</v>
      </c>
      <c r="R17" s="20">
        <v>47</v>
      </c>
      <c r="S17" s="19">
        <v>95</v>
      </c>
      <c r="T17" s="19">
        <v>99</v>
      </c>
      <c r="U17" s="19">
        <v>90</v>
      </c>
      <c r="V17" s="19">
        <v>97</v>
      </c>
      <c r="W17" s="19">
        <v>95</v>
      </c>
      <c r="X17" s="19">
        <v>98</v>
      </c>
      <c r="Y17" s="19">
        <v>100</v>
      </c>
      <c r="Z17" s="19">
        <v>97</v>
      </c>
      <c r="AA17" s="19">
        <v>93</v>
      </c>
      <c r="AB17" s="19">
        <v>93</v>
      </c>
      <c r="AC17" s="19">
        <v>97</v>
      </c>
      <c r="AD17" s="19">
        <v>93</v>
      </c>
      <c r="AE17" s="1">
        <v>1147</v>
      </c>
      <c r="AF17" s="1">
        <v>47</v>
      </c>
      <c r="AG17" s="20">
        <f t="shared" si="0"/>
        <v>2308</v>
      </c>
      <c r="AH17" s="20">
        <f t="shared" si="1"/>
        <v>94</v>
      </c>
      <c r="AI17" s="22">
        <v>431.8</v>
      </c>
    </row>
    <row r="18" spans="1:35" ht="15.75">
      <c r="A18" s="5">
        <v>5</v>
      </c>
      <c r="B18" s="10" t="s">
        <v>79</v>
      </c>
      <c r="C18" s="10" t="s">
        <v>80</v>
      </c>
      <c r="D18" s="5"/>
      <c r="E18" s="19">
        <v>96</v>
      </c>
      <c r="F18" s="19">
        <v>98</v>
      </c>
      <c r="G18" s="19">
        <v>95</v>
      </c>
      <c r="H18" s="19">
        <v>94</v>
      </c>
      <c r="I18" s="19">
        <v>99</v>
      </c>
      <c r="J18" s="19">
        <v>99</v>
      </c>
      <c r="K18" s="19">
        <v>100</v>
      </c>
      <c r="L18" s="19">
        <v>97</v>
      </c>
      <c r="M18" s="19">
        <v>95</v>
      </c>
      <c r="N18" s="19">
        <v>92</v>
      </c>
      <c r="O18" s="19">
        <v>98</v>
      </c>
      <c r="P18" s="19">
        <v>98</v>
      </c>
      <c r="Q18" s="20">
        <v>1161</v>
      </c>
      <c r="R18" s="20">
        <v>51</v>
      </c>
      <c r="S18" s="19">
        <v>94</v>
      </c>
      <c r="T18" s="19">
        <v>97</v>
      </c>
      <c r="U18" s="19">
        <v>98</v>
      </c>
      <c r="V18" s="19">
        <v>98</v>
      </c>
      <c r="W18" s="19">
        <v>100</v>
      </c>
      <c r="X18" s="19">
        <v>98</v>
      </c>
      <c r="Y18" s="19">
        <v>99</v>
      </c>
      <c r="Z18" s="19">
        <v>99</v>
      </c>
      <c r="AA18" s="19">
        <v>94</v>
      </c>
      <c r="AB18" s="19">
        <v>96</v>
      </c>
      <c r="AC18" s="19">
        <v>94</v>
      </c>
      <c r="AD18" s="19">
        <v>94</v>
      </c>
      <c r="AE18" s="1">
        <v>1161</v>
      </c>
      <c r="AF18" s="1">
        <v>53</v>
      </c>
      <c r="AG18" s="20">
        <f t="shared" si="0"/>
        <v>2322</v>
      </c>
      <c r="AH18" s="20">
        <f t="shared" si="1"/>
        <v>104</v>
      </c>
      <c r="AI18" s="22">
        <v>420.1</v>
      </c>
    </row>
    <row r="19" spans="1:35" ht="15.75">
      <c r="A19" s="5">
        <v>6</v>
      </c>
      <c r="B19" s="10" t="s">
        <v>90</v>
      </c>
      <c r="C19" s="10" t="s">
        <v>91</v>
      </c>
      <c r="D19" s="5"/>
      <c r="E19" s="19">
        <v>95</v>
      </c>
      <c r="F19" s="19">
        <v>97</v>
      </c>
      <c r="G19" s="19">
        <v>95</v>
      </c>
      <c r="H19" s="19">
        <v>100</v>
      </c>
      <c r="I19" s="19">
        <v>100</v>
      </c>
      <c r="J19" s="19">
        <v>100</v>
      </c>
      <c r="K19" s="19">
        <v>95</v>
      </c>
      <c r="L19" s="19">
        <v>93</v>
      </c>
      <c r="M19" s="19">
        <v>93</v>
      </c>
      <c r="N19" s="19">
        <v>92</v>
      </c>
      <c r="O19" s="19">
        <v>95</v>
      </c>
      <c r="P19" s="19">
        <v>94</v>
      </c>
      <c r="Q19" s="20">
        <v>1149</v>
      </c>
      <c r="R19" s="20">
        <v>49</v>
      </c>
      <c r="S19" s="19">
        <v>99</v>
      </c>
      <c r="T19" s="19">
        <v>94</v>
      </c>
      <c r="U19" s="19">
        <v>96</v>
      </c>
      <c r="V19" s="19">
        <v>95</v>
      </c>
      <c r="W19" s="19">
        <v>98</v>
      </c>
      <c r="X19" s="19">
        <v>99</v>
      </c>
      <c r="Y19" s="19">
        <v>99</v>
      </c>
      <c r="Z19" s="19">
        <v>100</v>
      </c>
      <c r="AA19" s="19">
        <v>90</v>
      </c>
      <c r="AB19" s="19">
        <v>95</v>
      </c>
      <c r="AC19" s="19">
        <v>92</v>
      </c>
      <c r="AD19" s="19">
        <v>93</v>
      </c>
      <c r="AE19" s="1">
        <v>1150</v>
      </c>
      <c r="AF19" s="1">
        <v>50</v>
      </c>
      <c r="AG19" s="20">
        <f t="shared" si="0"/>
        <v>2299</v>
      </c>
      <c r="AH19" s="20">
        <f t="shared" si="1"/>
        <v>99</v>
      </c>
      <c r="AI19" s="22">
        <v>402</v>
      </c>
    </row>
    <row r="20" spans="1:35" ht="15.75">
      <c r="A20" s="5">
        <v>7</v>
      </c>
      <c r="B20" s="10" t="s">
        <v>77</v>
      </c>
      <c r="C20" s="10" t="s">
        <v>78</v>
      </c>
      <c r="D20" s="5"/>
      <c r="E20" s="19">
        <v>94</v>
      </c>
      <c r="F20" s="19">
        <v>92</v>
      </c>
      <c r="G20" s="19">
        <v>91</v>
      </c>
      <c r="H20" s="19">
        <v>94</v>
      </c>
      <c r="I20" s="19">
        <v>95</v>
      </c>
      <c r="J20" s="19">
        <v>99</v>
      </c>
      <c r="K20" s="19">
        <v>98</v>
      </c>
      <c r="L20" s="19">
        <v>93</v>
      </c>
      <c r="M20" s="19">
        <v>92</v>
      </c>
      <c r="N20" s="19">
        <v>92</v>
      </c>
      <c r="O20" s="19">
        <v>91</v>
      </c>
      <c r="P20" s="19">
        <v>90</v>
      </c>
      <c r="Q20" s="20">
        <v>1121</v>
      </c>
      <c r="R20" s="20">
        <v>25</v>
      </c>
      <c r="S20" s="19">
        <v>95</v>
      </c>
      <c r="T20" s="19">
        <v>94</v>
      </c>
      <c r="U20" s="19">
        <v>91</v>
      </c>
      <c r="V20" s="19">
        <v>95</v>
      </c>
      <c r="W20" s="19">
        <v>96</v>
      </c>
      <c r="X20" s="19">
        <v>95</v>
      </c>
      <c r="Y20" s="19">
        <v>99</v>
      </c>
      <c r="Z20" s="19">
        <v>99</v>
      </c>
      <c r="AA20" s="19">
        <v>88</v>
      </c>
      <c r="AB20" s="19">
        <v>90</v>
      </c>
      <c r="AC20" s="19">
        <v>89</v>
      </c>
      <c r="AD20" s="19">
        <v>95</v>
      </c>
      <c r="AE20" s="1">
        <v>1126</v>
      </c>
      <c r="AF20" s="1">
        <v>35</v>
      </c>
      <c r="AG20" s="20">
        <f t="shared" si="0"/>
        <v>2247</v>
      </c>
      <c r="AH20" s="20">
        <f t="shared" si="1"/>
        <v>60</v>
      </c>
      <c r="AI20" s="22">
        <v>389.3</v>
      </c>
    </row>
    <row r="21" spans="1:35" ht="15.75">
      <c r="A21" s="5">
        <v>8</v>
      </c>
      <c r="B21" s="10" t="s">
        <v>83</v>
      </c>
      <c r="C21" s="10" t="s">
        <v>84</v>
      </c>
      <c r="D21" s="5"/>
      <c r="E21" s="19">
        <v>96</v>
      </c>
      <c r="F21" s="19">
        <v>97</v>
      </c>
      <c r="G21" s="19">
        <v>94</v>
      </c>
      <c r="H21" s="19">
        <v>93</v>
      </c>
      <c r="I21" s="19">
        <v>98</v>
      </c>
      <c r="J21" s="19">
        <v>100</v>
      </c>
      <c r="K21" s="19">
        <v>96</v>
      </c>
      <c r="L21" s="19">
        <v>95</v>
      </c>
      <c r="M21" s="19">
        <v>89</v>
      </c>
      <c r="N21" s="19">
        <v>85</v>
      </c>
      <c r="O21" s="19">
        <v>85</v>
      </c>
      <c r="P21" s="19">
        <v>84</v>
      </c>
      <c r="Q21" s="20">
        <v>1112</v>
      </c>
      <c r="R21" s="20">
        <v>38</v>
      </c>
      <c r="S21" s="19">
        <v>97</v>
      </c>
      <c r="T21" s="19">
        <v>96</v>
      </c>
      <c r="U21" s="19">
        <v>97</v>
      </c>
      <c r="V21" s="19">
        <v>98</v>
      </c>
      <c r="W21" s="19">
        <v>98</v>
      </c>
      <c r="X21" s="19">
        <v>97</v>
      </c>
      <c r="Y21" s="19">
        <v>100</v>
      </c>
      <c r="Z21" s="19">
        <v>99</v>
      </c>
      <c r="AA21" s="19">
        <v>85</v>
      </c>
      <c r="AB21" s="19">
        <v>84</v>
      </c>
      <c r="AC21" s="19">
        <v>88</v>
      </c>
      <c r="AD21" s="19">
        <v>85</v>
      </c>
      <c r="AE21" s="1">
        <v>1124</v>
      </c>
      <c r="AF21" s="1">
        <v>40</v>
      </c>
      <c r="AG21" s="20">
        <f t="shared" si="0"/>
        <v>2236</v>
      </c>
      <c r="AH21" s="20">
        <f t="shared" si="1"/>
        <v>78</v>
      </c>
      <c r="AI21" s="22">
        <v>375.3</v>
      </c>
    </row>
    <row r="22" spans="1:35" ht="15.75">
      <c r="A22" s="5">
        <v>9</v>
      </c>
      <c r="B22" s="10" t="s">
        <v>127</v>
      </c>
      <c r="C22" s="10" t="s">
        <v>29</v>
      </c>
      <c r="D22" s="5" t="s">
        <v>53</v>
      </c>
      <c r="E22" s="19">
        <v>99</v>
      </c>
      <c r="F22" s="19">
        <v>95</v>
      </c>
      <c r="G22" s="19">
        <v>96</v>
      </c>
      <c r="H22" s="19">
        <v>99</v>
      </c>
      <c r="I22" s="19">
        <v>99</v>
      </c>
      <c r="J22" s="19">
        <v>94</v>
      </c>
      <c r="K22" s="19">
        <v>99</v>
      </c>
      <c r="L22" s="19">
        <v>98</v>
      </c>
      <c r="M22" s="19">
        <v>94</v>
      </c>
      <c r="N22" s="19">
        <v>93</v>
      </c>
      <c r="O22" s="19">
        <v>92</v>
      </c>
      <c r="P22" s="19">
        <v>94</v>
      </c>
      <c r="Q22" s="20">
        <v>1152</v>
      </c>
      <c r="R22" s="20">
        <v>41</v>
      </c>
      <c r="S22" s="19">
        <v>98</v>
      </c>
      <c r="T22" s="19">
        <v>95</v>
      </c>
      <c r="U22" s="19">
        <v>100</v>
      </c>
      <c r="V22" s="19">
        <v>97</v>
      </c>
      <c r="W22" s="19">
        <v>95</v>
      </c>
      <c r="X22" s="19">
        <v>96</v>
      </c>
      <c r="Y22" s="19">
        <v>99</v>
      </c>
      <c r="Z22" s="19">
        <v>96</v>
      </c>
      <c r="AA22" s="19">
        <v>95</v>
      </c>
      <c r="AB22" s="19">
        <v>90</v>
      </c>
      <c r="AC22" s="19">
        <v>93</v>
      </c>
      <c r="AD22" s="19">
        <v>95</v>
      </c>
      <c r="AE22" s="1">
        <v>1149</v>
      </c>
      <c r="AF22" s="1">
        <v>42</v>
      </c>
      <c r="AG22" s="20">
        <f t="shared" si="0"/>
        <v>2301</v>
      </c>
      <c r="AH22" s="20">
        <f t="shared" si="1"/>
        <v>83</v>
      </c>
      <c r="AI22" s="22"/>
    </row>
    <row r="23" spans="1:35" ht="15.75">
      <c r="A23" s="5">
        <v>10</v>
      </c>
      <c r="B23" s="10" t="s">
        <v>92</v>
      </c>
      <c r="C23" s="10" t="s">
        <v>93</v>
      </c>
      <c r="D23" s="5" t="s">
        <v>69</v>
      </c>
      <c r="E23" s="19">
        <v>87</v>
      </c>
      <c r="F23" s="19">
        <v>75</v>
      </c>
      <c r="G23" s="19">
        <v>91</v>
      </c>
      <c r="H23" s="19">
        <v>86</v>
      </c>
      <c r="I23" s="19">
        <v>95</v>
      </c>
      <c r="J23" s="19">
        <v>94</v>
      </c>
      <c r="K23" s="19">
        <v>94</v>
      </c>
      <c r="L23" s="19">
        <v>96</v>
      </c>
      <c r="M23" s="19">
        <v>82</v>
      </c>
      <c r="N23" s="19">
        <v>89</v>
      </c>
      <c r="O23" s="19">
        <v>89</v>
      </c>
      <c r="P23" s="19">
        <v>86</v>
      </c>
      <c r="Q23" s="20">
        <v>1064</v>
      </c>
      <c r="R23" s="20">
        <v>21</v>
      </c>
      <c r="S23" s="19">
        <v>89</v>
      </c>
      <c r="T23" s="19">
        <v>90</v>
      </c>
      <c r="U23" s="19">
        <v>81</v>
      </c>
      <c r="V23" s="19">
        <v>87</v>
      </c>
      <c r="W23" s="19">
        <v>94</v>
      </c>
      <c r="X23" s="19">
        <v>93</v>
      </c>
      <c r="Y23" s="19">
        <v>96</v>
      </c>
      <c r="Z23" s="19">
        <v>91</v>
      </c>
      <c r="AA23" s="19">
        <v>80</v>
      </c>
      <c r="AB23" s="19">
        <v>79</v>
      </c>
      <c r="AC23" s="19">
        <v>76</v>
      </c>
      <c r="AD23" s="19">
        <v>81</v>
      </c>
      <c r="AE23" s="1">
        <v>1037</v>
      </c>
      <c r="AF23" s="1">
        <v>14</v>
      </c>
      <c r="AG23" s="20">
        <f t="shared" si="0"/>
        <v>2101</v>
      </c>
      <c r="AH23" s="20">
        <f t="shared" si="1"/>
        <v>35</v>
      </c>
    </row>
    <row r="24" spans="1:35" ht="15.75">
      <c r="A24" s="5">
        <v>11</v>
      </c>
      <c r="B24" s="10" t="s">
        <v>94</v>
      </c>
      <c r="C24" s="10" t="s">
        <v>95</v>
      </c>
      <c r="D24" s="5" t="s">
        <v>69</v>
      </c>
      <c r="E24" s="19">
        <v>82</v>
      </c>
      <c r="F24" s="19">
        <v>80</v>
      </c>
      <c r="G24" s="19">
        <v>89</v>
      </c>
      <c r="H24" s="19">
        <v>89</v>
      </c>
      <c r="I24" s="19">
        <v>89</v>
      </c>
      <c r="J24" s="19">
        <v>92</v>
      </c>
      <c r="K24" s="19">
        <v>94</v>
      </c>
      <c r="L24" s="19">
        <v>94</v>
      </c>
      <c r="M24" s="19">
        <v>76</v>
      </c>
      <c r="N24" s="19">
        <v>86</v>
      </c>
      <c r="O24" s="19">
        <v>80</v>
      </c>
      <c r="P24" s="19">
        <v>87</v>
      </c>
      <c r="Q24" s="20">
        <v>1038</v>
      </c>
      <c r="R24" s="20">
        <v>13</v>
      </c>
      <c r="S24" s="19">
        <v>77</v>
      </c>
      <c r="T24" s="19">
        <v>85</v>
      </c>
      <c r="U24" s="19">
        <v>86</v>
      </c>
      <c r="V24" s="19">
        <v>87</v>
      </c>
      <c r="W24" s="19">
        <v>94</v>
      </c>
      <c r="X24" s="19">
        <v>95</v>
      </c>
      <c r="Y24" s="19">
        <v>94</v>
      </c>
      <c r="Z24" s="19">
        <v>92</v>
      </c>
      <c r="AA24" s="19">
        <v>86</v>
      </c>
      <c r="AB24" s="19">
        <v>85</v>
      </c>
      <c r="AC24" s="19">
        <v>86</v>
      </c>
      <c r="AD24" s="19">
        <v>78</v>
      </c>
      <c r="AE24" s="1">
        <v>1045</v>
      </c>
      <c r="AF24" s="1">
        <v>27</v>
      </c>
      <c r="AG24" s="20">
        <f t="shared" si="0"/>
        <v>2083</v>
      </c>
      <c r="AH24" s="20">
        <f t="shared" si="1"/>
        <v>40</v>
      </c>
    </row>
    <row r="25" spans="1:35" ht="15.75">
      <c r="A25" s="5">
        <v>12</v>
      </c>
      <c r="B25" s="10" t="s">
        <v>87</v>
      </c>
      <c r="C25" s="10" t="s">
        <v>86</v>
      </c>
      <c r="D25" s="5"/>
      <c r="E25" s="19">
        <v>96</v>
      </c>
      <c r="F25" s="19">
        <v>100</v>
      </c>
      <c r="G25" s="19">
        <v>97</v>
      </c>
      <c r="H25" s="19">
        <v>95</v>
      </c>
      <c r="I25" s="19">
        <v>99</v>
      </c>
      <c r="J25" s="19">
        <v>99</v>
      </c>
      <c r="K25" s="19">
        <v>100</v>
      </c>
      <c r="L25" s="19">
        <v>99</v>
      </c>
      <c r="M25" s="19">
        <v>96</v>
      </c>
      <c r="N25" s="19">
        <v>96</v>
      </c>
      <c r="O25" s="19">
        <v>93</v>
      </c>
      <c r="P25" s="19">
        <v>93</v>
      </c>
      <c r="Q25" s="20">
        <v>1163</v>
      </c>
      <c r="R25" s="20">
        <v>59</v>
      </c>
      <c r="AE25" s="1" t="s">
        <v>126</v>
      </c>
      <c r="AF25" s="1">
        <v>0</v>
      </c>
      <c r="AG25" s="20">
        <v>1163</v>
      </c>
      <c r="AH25" s="20">
        <f>R25+AF25</f>
        <v>59</v>
      </c>
    </row>
  </sheetData>
  <mergeCells count="3">
    <mergeCell ref="A1:AI1"/>
    <mergeCell ref="A3:AI3"/>
    <mergeCell ref="A4:AI4"/>
  </mergeCells>
  <phoneticPr fontId="0" type="noConversion"/>
  <pageMargins left="0.45" right="0.45" top="0.75" bottom="0.75" header="0.3" footer="0.3"/>
  <pageSetup orientation="landscape" verticalDpi="2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37"/>
  <sheetViews>
    <sheetView topLeftCell="A7" workbookViewId="0">
      <selection activeCell="P7" sqref="P7"/>
    </sheetView>
  </sheetViews>
  <sheetFormatPr defaultRowHeight="15"/>
  <cols>
    <col min="1" max="1" width="7" style="12" customWidth="1"/>
    <col min="2" max="2" width="14.28515625" style="12" bestFit="1" customWidth="1"/>
    <col min="3" max="3" width="13" style="12" bestFit="1" customWidth="1"/>
    <col min="4" max="4" width="5" style="14" bestFit="1" customWidth="1"/>
    <col min="5" max="11" width="7" style="12" bestFit="1" customWidth="1"/>
    <col min="12" max="12" width="4.140625" style="12" bestFit="1" customWidth="1"/>
    <col min="13" max="13" width="7" style="12" customWidth="1"/>
    <col min="14" max="18" width="9.140625" style="12" customWidth="1"/>
    <col min="19" max="19" width="7.28515625" style="12" customWidth="1"/>
    <col min="20" max="20" width="3.85546875" style="12" customWidth="1"/>
    <col min="21" max="21" width="8.28515625" style="25" customWidth="1"/>
    <col min="22" max="22" width="5.7109375" style="14" bestFit="1" customWidth="1"/>
    <col min="23" max="23" width="9.140625" style="14" customWidth="1"/>
    <col min="24" max="16384" width="9.140625" style="12"/>
  </cols>
  <sheetData>
    <row r="1" spans="1:23" ht="15.75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75">
      <c r="A2" s="1"/>
      <c r="B2" s="1"/>
      <c r="C2" s="1"/>
      <c r="D2" s="1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3" ht="15.75">
      <c r="A3" s="40" t="s">
        <v>36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ht="15.75">
      <c r="A4" s="40" t="s">
        <v>122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3" ht="15.75">
      <c r="B6" s="15" t="s">
        <v>44</v>
      </c>
      <c r="D6" s="24" t="s">
        <v>169</v>
      </c>
      <c r="E6" s="5"/>
      <c r="F6" s="5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2">
        <v>1239.5999999999999</v>
      </c>
    </row>
    <row r="7" spans="1:23" ht="15.75">
      <c r="B7" s="15" t="s">
        <v>45</v>
      </c>
      <c r="D7" s="24" t="s">
        <v>170</v>
      </c>
      <c r="E7" s="5"/>
      <c r="F7" s="5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22">
        <v>1233</v>
      </c>
    </row>
    <row r="8" spans="1:23" ht="15.75">
      <c r="B8" s="15" t="s">
        <v>46</v>
      </c>
      <c r="D8" s="24" t="s">
        <v>203</v>
      </c>
      <c r="E8" s="5"/>
      <c r="F8" s="5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22">
        <v>1234.8</v>
      </c>
    </row>
    <row r="9" spans="1:23" ht="15.75">
      <c r="B9" s="15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22"/>
    </row>
    <row r="10" spans="1:23" ht="15.75">
      <c r="B10" s="15" t="s">
        <v>47</v>
      </c>
      <c r="D10" s="41" t="s">
        <v>204</v>
      </c>
      <c r="E10" s="41"/>
      <c r="F10" s="41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22">
        <v>1170.3</v>
      </c>
    </row>
    <row r="12" spans="1:23" ht="15.75">
      <c r="A12" s="15" t="s">
        <v>49</v>
      </c>
      <c r="B12" s="2" t="s">
        <v>0</v>
      </c>
      <c r="C12" s="3" t="s">
        <v>1</v>
      </c>
      <c r="D12" s="4" t="s">
        <v>2</v>
      </c>
      <c r="E12" s="16">
        <v>1</v>
      </c>
      <c r="F12" s="16">
        <v>2</v>
      </c>
      <c r="G12" s="16">
        <v>3</v>
      </c>
      <c r="H12" s="16">
        <v>4</v>
      </c>
      <c r="I12" s="16">
        <v>5</v>
      </c>
      <c r="J12" s="16">
        <v>6</v>
      </c>
      <c r="K12" s="16" t="s">
        <v>37</v>
      </c>
      <c r="L12" s="16" t="s">
        <v>38</v>
      </c>
      <c r="M12" s="16">
        <v>1</v>
      </c>
      <c r="N12" s="16">
        <v>2</v>
      </c>
      <c r="O12" s="16">
        <v>3</v>
      </c>
      <c r="P12" s="16">
        <v>4</v>
      </c>
      <c r="Q12" s="16">
        <v>5</v>
      </c>
      <c r="R12" s="16">
        <v>6</v>
      </c>
      <c r="S12" s="16" t="s">
        <v>39</v>
      </c>
      <c r="T12" s="1" t="s">
        <v>121</v>
      </c>
      <c r="U12" s="26" t="s">
        <v>41</v>
      </c>
      <c r="V12" s="16" t="s">
        <v>42</v>
      </c>
      <c r="W12" s="16" t="s">
        <v>43</v>
      </c>
    </row>
    <row r="13" spans="1:23" ht="15.75">
      <c r="A13" s="5">
        <v>1</v>
      </c>
      <c r="B13" s="10" t="s">
        <v>88</v>
      </c>
      <c r="C13" s="10" t="s">
        <v>89</v>
      </c>
      <c r="D13" s="5"/>
      <c r="E13" s="38">
        <v>103.9</v>
      </c>
      <c r="F13" s="38">
        <v>103.7</v>
      </c>
      <c r="G13" s="38">
        <v>104.2</v>
      </c>
      <c r="H13" s="38">
        <v>102.7</v>
      </c>
      <c r="I13" s="38">
        <v>104.8</v>
      </c>
      <c r="J13" s="38">
        <v>103.9</v>
      </c>
      <c r="K13" s="22">
        <v>623.20000000000005</v>
      </c>
      <c r="L13" s="1">
        <v>51</v>
      </c>
      <c r="M13" s="39">
        <v>101.5</v>
      </c>
      <c r="N13" s="39">
        <v>102.1</v>
      </c>
      <c r="O13" s="39">
        <v>104.1</v>
      </c>
      <c r="P13" s="39">
        <v>101.1</v>
      </c>
      <c r="Q13" s="39">
        <v>104.8</v>
      </c>
      <c r="R13" s="39">
        <v>102.8</v>
      </c>
      <c r="S13" s="39">
        <v>616.4</v>
      </c>
      <c r="T13" s="10">
        <v>36</v>
      </c>
      <c r="U13" s="22">
        <v>1239.5999999999999</v>
      </c>
      <c r="V13" s="1">
        <v>87</v>
      </c>
      <c r="W13" s="22">
        <v>204.6</v>
      </c>
    </row>
    <row r="14" spans="1:23" ht="15.75">
      <c r="A14" s="5">
        <v>2</v>
      </c>
      <c r="B14" s="10" t="s">
        <v>77</v>
      </c>
      <c r="C14" s="10" t="s">
        <v>86</v>
      </c>
      <c r="D14" s="5"/>
      <c r="E14" s="38">
        <v>102.7</v>
      </c>
      <c r="F14" s="38">
        <v>102.4</v>
      </c>
      <c r="G14" s="38">
        <v>103.4</v>
      </c>
      <c r="H14" s="38">
        <v>103</v>
      </c>
      <c r="I14" s="38">
        <v>101.1</v>
      </c>
      <c r="J14" s="38">
        <v>104.2</v>
      </c>
      <c r="K14" s="22">
        <v>616.79999999999995</v>
      </c>
      <c r="L14" s="1">
        <v>39</v>
      </c>
      <c r="M14" s="39">
        <v>103.1</v>
      </c>
      <c r="N14" s="39">
        <v>102.3</v>
      </c>
      <c r="O14" s="39">
        <v>102.7</v>
      </c>
      <c r="P14" s="39">
        <v>102.7</v>
      </c>
      <c r="Q14" s="39">
        <v>103.4</v>
      </c>
      <c r="R14" s="39">
        <v>102</v>
      </c>
      <c r="S14" s="39">
        <v>616.20000000000005</v>
      </c>
      <c r="T14" s="10">
        <v>37</v>
      </c>
      <c r="U14" s="22">
        <v>1233</v>
      </c>
      <c r="V14" s="1">
        <v>76</v>
      </c>
      <c r="W14" s="22">
        <v>202.4</v>
      </c>
    </row>
    <row r="15" spans="1:23" ht="15.75">
      <c r="A15" s="5">
        <v>3</v>
      </c>
      <c r="B15" s="10" t="s">
        <v>79</v>
      </c>
      <c r="C15" s="10" t="s">
        <v>80</v>
      </c>
      <c r="D15" s="5"/>
      <c r="E15" s="38">
        <v>102.6</v>
      </c>
      <c r="F15" s="38">
        <v>101.6</v>
      </c>
      <c r="G15" s="38">
        <v>104.4</v>
      </c>
      <c r="H15" s="38">
        <v>102.2</v>
      </c>
      <c r="I15" s="38">
        <v>103.3</v>
      </c>
      <c r="J15" s="38">
        <v>104.9</v>
      </c>
      <c r="K15" s="22">
        <v>619</v>
      </c>
      <c r="L15" s="1">
        <v>42</v>
      </c>
      <c r="M15" s="39">
        <v>100.2</v>
      </c>
      <c r="N15" s="39">
        <v>103.3</v>
      </c>
      <c r="O15" s="39">
        <v>101.5</v>
      </c>
      <c r="P15" s="39">
        <v>102</v>
      </c>
      <c r="Q15" s="39">
        <v>104.4</v>
      </c>
      <c r="R15" s="39">
        <v>104.4</v>
      </c>
      <c r="S15" s="39">
        <v>615.79999999999995</v>
      </c>
      <c r="T15" s="10">
        <v>38</v>
      </c>
      <c r="U15" s="22">
        <v>1234.8</v>
      </c>
      <c r="V15" s="1">
        <v>80</v>
      </c>
      <c r="W15" s="22">
        <v>181</v>
      </c>
    </row>
    <row r="16" spans="1:23" ht="15.75">
      <c r="A16" s="5">
        <v>4</v>
      </c>
      <c r="B16" s="10" t="s">
        <v>32</v>
      </c>
      <c r="C16" s="10" t="s">
        <v>85</v>
      </c>
      <c r="D16" s="5"/>
      <c r="E16" s="38">
        <v>100.8</v>
      </c>
      <c r="F16" s="38">
        <v>102.2</v>
      </c>
      <c r="G16" s="38">
        <v>102.9</v>
      </c>
      <c r="H16" s="38">
        <v>103.2</v>
      </c>
      <c r="I16" s="38">
        <v>99.9</v>
      </c>
      <c r="J16" s="38">
        <v>100.7</v>
      </c>
      <c r="K16" s="22">
        <v>609.70000000000005</v>
      </c>
      <c r="L16" s="1">
        <v>37</v>
      </c>
      <c r="M16" s="39">
        <v>102.3</v>
      </c>
      <c r="N16" s="39">
        <v>99.6</v>
      </c>
      <c r="O16" s="39">
        <v>103.8</v>
      </c>
      <c r="P16" s="39">
        <v>100.7</v>
      </c>
      <c r="Q16" s="39">
        <v>102.7</v>
      </c>
      <c r="R16" s="39">
        <v>102.9</v>
      </c>
      <c r="S16" s="39">
        <v>612</v>
      </c>
      <c r="T16" s="10">
        <v>35</v>
      </c>
      <c r="U16" s="22">
        <v>1221.7</v>
      </c>
      <c r="V16" s="1">
        <v>72</v>
      </c>
      <c r="W16" s="22">
        <v>161.6</v>
      </c>
    </row>
    <row r="17" spans="1:23" ht="15.75">
      <c r="A17" s="5">
        <v>5</v>
      </c>
      <c r="B17" s="10" t="s">
        <v>81</v>
      </c>
      <c r="C17" s="10" t="s">
        <v>82</v>
      </c>
      <c r="D17" s="5"/>
      <c r="E17" s="38">
        <v>103.2</v>
      </c>
      <c r="F17" s="38">
        <v>102.1</v>
      </c>
      <c r="G17" s="38">
        <v>103.7</v>
      </c>
      <c r="H17" s="38">
        <v>101.8</v>
      </c>
      <c r="I17" s="38">
        <v>103</v>
      </c>
      <c r="J17" s="38">
        <v>103.8</v>
      </c>
      <c r="K17" s="22">
        <v>617.6</v>
      </c>
      <c r="L17" s="1">
        <v>40</v>
      </c>
      <c r="M17" s="39">
        <v>100.2</v>
      </c>
      <c r="N17" s="39">
        <v>102.8</v>
      </c>
      <c r="O17" s="39">
        <v>102.9</v>
      </c>
      <c r="P17" s="39">
        <v>101.3</v>
      </c>
      <c r="Q17" s="39">
        <v>103.8</v>
      </c>
      <c r="R17" s="39">
        <v>103.5</v>
      </c>
      <c r="S17" s="39">
        <v>614.5</v>
      </c>
      <c r="T17" s="10">
        <v>38</v>
      </c>
      <c r="U17" s="22">
        <v>1232.0999999999999</v>
      </c>
      <c r="V17" s="1">
        <v>78</v>
      </c>
      <c r="W17" s="22">
        <v>140.30000000000001</v>
      </c>
    </row>
    <row r="18" spans="1:23" ht="15.75">
      <c r="A18" s="5">
        <v>6</v>
      </c>
      <c r="B18" s="10" t="s">
        <v>145</v>
      </c>
      <c r="C18" s="10" t="s">
        <v>146</v>
      </c>
      <c r="D18" s="5"/>
      <c r="E18" s="38">
        <v>103.8</v>
      </c>
      <c r="F18" s="38">
        <v>102.3</v>
      </c>
      <c r="G18" s="38">
        <v>103.5</v>
      </c>
      <c r="H18" s="38">
        <v>104.4</v>
      </c>
      <c r="I18" s="38">
        <v>101.9</v>
      </c>
      <c r="J18" s="38">
        <v>101.8</v>
      </c>
      <c r="K18" s="22">
        <v>617.70000000000005</v>
      </c>
      <c r="L18" s="1">
        <v>41</v>
      </c>
      <c r="M18" s="39">
        <v>104.4</v>
      </c>
      <c r="N18" s="39">
        <v>103.4</v>
      </c>
      <c r="O18" s="39">
        <v>104.4</v>
      </c>
      <c r="P18" s="39">
        <v>104.1</v>
      </c>
      <c r="Q18" s="39">
        <v>104.3</v>
      </c>
      <c r="R18" s="39">
        <v>104.5</v>
      </c>
      <c r="S18" s="39">
        <v>625.1</v>
      </c>
      <c r="T18" s="10">
        <v>51</v>
      </c>
      <c r="U18" s="22">
        <v>1242.8000000000002</v>
      </c>
      <c r="V18" s="1">
        <v>92</v>
      </c>
      <c r="W18" s="22">
        <v>118.9</v>
      </c>
    </row>
    <row r="19" spans="1:23" ht="15.75">
      <c r="A19" s="5">
        <v>7</v>
      </c>
      <c r="B19" s="10" t="s">
        <v>94</v>
      </c>
      <c r="C19" s="10" t="s">
        <v>95</v>
      </c>
      <c r="D19" s="5" t="s">
        <v>69</v>
      </c>
      <c r="E19" s="38">
        <v>95.1</v>
      </c>
      <c r="F19" s="38">
        <v>100.4</v>
      </c>
      <c r="G19" s="38">
        <v>95</v>
      </c>
      <c r="H19" s="38">
        <v>99</v>
      </c>
      <c r="I19" s="38">
        <v>97.6</v>
      </c>
      <c r="J19" s="38">
        <v>99.5</v>
      </c>
      <c r="K19" s="22">
        <v>586.6</v>
      </c>
      <c r="L19" s="1">
        <v>18</v>
      </c>
      <c r="M19" s="39">
        <v>97.2</v>
      </c>
      <c r="N19" s="39">
        <v>97.7</v>
      </c>
      <c r="O19" s="39">
        <v>99.5</v>
      </c>
      <c r="P19" s="39">
        <v>97.7</v>
      </c>
      <c r="Q19" s="39">
        <v>95</v>
      </c>
      <c r="R19" s="39">
        <v>96.6</v>
      </c>
      <c r="S19" s="39">
        <v>583.70000000000005</v>
      </c>
      <c r="T19" s="10">
        <v>19</v>
      </c>
      <c r="U19" s="22">
        <v>1170.3000000000002</v>
      </c>
      <c r="V19" s="1">
        <v>37</v>
      </c>
      <c r="W19" s="22">
        <v>96.9</v>
      </c>
    </row>
    <row r="20" spans="1:23" ht="15.75">
      <c r="A20" s="5">
        <v>8</v>
      </c>
      <c r="B20" s="10" t="s">
        <v>77</v>
      </c>
      <c r="C20" s="10" t="s">
        <v>78</v>
      </c>
      <c r="D20" s="5"/>
      <c r="E20" s="38">
        <v>102.9</v>
      </c>
      <c r="F20" s="38">
        <v>103</v>
      </c>
      <c r="G20" s="38">
        <v>101.9</v>
      </c>
      <c r="H20" s="38">
        <v>98.8</v>
      </c>
      <c r="I20" s="38">
        <v>103.5</v>
      </c>
      <c r="J20" s="38">
        <v>101.1</v>
      </c>
      <c r="K20" s="22">
        <v>611.20000000000005</v>
      </c>
      <c r="L20" s="1">
        <v>35</v>
      </c>
      <c r="M20" s="39">
        <v>102.5</v>
      </c>
      <c r="N20" s="39">
        <v>103.7</v>
      </c>
      <c r="O20" s="39">
        <v>101.4</v>
      </c>
      <c r="P20" s="39">
        <v>104.9</v>
      </c>
      <c r="Q20" s="39">
        <v>101.6</v>
      </c>
      <c r="R20" s="39">
        <v>101.4</v>
      </c>
      <c r="S20" s="39">
        <v>615.5</v>
      </c>
      <c r="T20" s="10">
        <v>40</v>
      </c>
      <c r="U20" s="22">
        <v>1226.7</v>
      </c>
      <c r="V20" s="1">
        <v>75</v>
      </c>
      <c r="W20" s="22">
        <v>78.2</v>
      </c>
    </row>
    <row r="21" spans="1:23" ht="15.75">
      <c r="A21" s="5">
        <v>9</v>
      </c>
      <c r="B21" s="10" t="s">
        <v>92</v>
      </c>
      <c r="C21" s="10" t="s">
        <v>93</v>
      </c>
      <c r="D21" s="5" t="s">
        <v>69</v>
      </c>
      <c r="E21" s="38">
        <v>96.5</v>
      </c>
      <c r="F21" s="38">
        <v>96.1</v>
      </c>
      <c r="G21" s="38">
        <v>97.9</v>
      </c>
      <c r="H21" s="38">
        <v>96.2</v>
      </c>
      <c r="I21" s="38">
        <v>96.1</v>
      </c>
      <c r="J21" s="38">
        <v>97.3</v>
      </c>
      <c r="K21" s="22">
        <v>580.1</v>
      </c>
      <c r="L21" s="1">
        <v>19</v>
      </c>
      <c r="M21" s="39">
        <v>95.5</v>
      </c>
      <c r="N21" s="39">
        <v>96.1</v>
      </c>
      <c r="O21" s="39">
        <v>97.7</v>
      </c>
      <c r="P21" s="39">
        <v>97.3</v>
      </c>
      <c r="Q21" s="39">
        <v>97.7</v>
      </c>
      <c r="R21" s="39">
        <v>93.7</v>
      </c>
      <c r="S21" s="39">
        <v>578</v>
      </c>
      <c r="T21" s="10">
        <v>15</v>
      </c>
      <c r="U21" s="22">
        <v>1158.0999999999999</v>
      </c>
      <c r="V21" s="1">
        <v>34</v>
      </c>
      <c r="W21" s="37"/>
    </row>
    <row r="22" spans="1:23" ht="15.75">
      <c r="A22" s="5">
        <v>10</v>
      </c>
      <c r="B22" s="10" t="s">
        <v>135</v>
      </c>
      <c r="C22" s="10" t="s">
        <v>136</v>
      </c>
      <c r="D22" s="5" t="s">
        <v>69</v>
      </c>
      <c r="E22" s="38">
        <v>91.4</v>
      </c>
      <c r="F22" s="38">
        <v>96.2</v>
      </c>
      <c r="G22" s="38">
        <v>93.6</v>
      </c>
      <c r="H22" s="38">
        <v>96.1</v>
      </c>
      <c r="I22" s="38">
        <v>96.2</v>
      </c>
      <c r="J22" s="38">
        <v>98.5</v>
      </c>
      <c r="K22" s="22">
        <v>572</v>
      </c>
      <c r="L22" s="1">
        <v>11</v>
      </c>
      <c r="M22" s="39">
        <v>96.6</v>
      </c>
      <c r="N22" s="39">
        <v>98.2</v>
      </c>
      <c r="O22" s="39">
        <v>97.3</v>
      </c>
      <c r="P22" s="39">
        <v>96.2</v>
      </c>
      <c r="Q22" s="39">
        <v>96</v>
      </c>
      <c r="R22" s="39">
        <v>97.9</v>
      </c>
      <c r="S22" s="39">
        <v>582.20000000000005</v>
      </c>
      <c r="T22" s="10">
        <v>15</v>
      </c>
      <c r="U22" s="22">
        <v>1154.2</v>
      </c>
      <c r="V22" s="1">
        <v>26</v>
      </c>
      <c r="W22" s="37"/>
    </row>
    <row r="23" spans="1:23" ht="15.75">
      <c r="A23" s="5">
        <v>11</v>
      </c>
      <c r="B23" s="10" t="s">
        <v>143</v>
      </c>
      <c r="C23" s="10" t="s">
        <v>144</v>
      </c>
      <c r="D23" s="5" t="s">
        <v>69</v>
      </c>
      <c r="E23" s="38">
        <v>99.2</v>
      </c>
      <c r="F23" s="38">
        <v>96.2</v>
      </c>
      <c r="G23" s="38">
        <v>98.3</v>
      </c>
      <c r="H23" s="38">
        <v>96.5</v>
      </c>
      <c r="I23" s="38">
        <v>97.3</v>
      </c>
      <c r="J23" s="38">
        <v>88.9</v>
      </c>
      <c r="K23" s="22">
        <v>576.4</v>
      </c>
      <c r="L23" s="1">
        <v>18</v>
      </c>
      <c r="M23" s="39">
        <v>92.4</v>
      </c>
      <c r="N23" s="39">
        <v>99.8</v>
      </c>
      <c r="O23" s="39">
        <v>97.1</v>
      </c>
      <c r="P23" s="39">
        <v>96.2</v>
      </c>
      <c r="Q23" s="39">
        <v>95.9</v>
      </c>
      <c r="R23" s="39">
        <v>94.4</v>
      </c>
      <c r="S23" s="39">
        <v>575.79999999999995</v>
      </c>
      <c r="T23" s="10">
        <v>14</v>
      </c>
      <c r="U23" s="22">
        <v>1152.1999999999998</v>
      </c>
      <c r="V23" s="1">
        <v>32</v>
      </c>
      <c r="W23" s="37"/>
    </row>
    <row r="24" spans="1:23" ht="15.75">
      <c r="A24" s="5">
        <v>12</v>
      </c>
      <c r="B24" s="10" t="s">
        <v>141</v>
      </c>
      <c r="C24" s="10" t="s">
        <v>142</v>
      </c>
      <c r="D24" s="5" t="s">
        <v>99</v>
      </c>
      <c r="E24" s="38">
        <v>95.5</v>
      </c>
      <c r="F24" s="38">
        <v>99.1</v>
      </c>
      <c r="G24" s="38">
        <v>95.5</v>
      </c>
      <c r="H24" s="38">
        <v>93.4</v>
      </c>
      <c r="I24" s="38">
        <v>94.4</v>
      </c>
      <c r="J24" s="38">
        <v>96.6</v>
      </c>
      <c r="K24" s="22">
        <v>574.5</v>
      </c>
      <c r="L24" s="1">
        <v>16</v>
      </c>
      <c r="M24" s="39">
        <v>94.4</v>
      </c>
      <c r="N24" s="39">
        <v>95.6</v>
      </c>
      <c r="O24" s="39">
        <v>97.5</v>
      </c>
      <c r="P24" s="39">
        <v>91.5</v>
      </c>
      <c r="Q24" s="39">
        <v>90.9</v>
      </c>
      <c r="R24" s="39">
        <v>94.9</v>
      </c>
      <c r="S24" s="39">
        <v>564.79999999999995</v>
      </c>
      <c r="T24" s="10">
        <v>9</v>
      </c>
      <c r="U24" s="22">
        <v>1139.3</v>
      </c>
      <c r="V24" s="1">
        <v>25</v>
      </c>
      <c r="W24" s="37"/>
    </row>
    <row r="27" spans="1:23" ht="15.75">
      <c r="A27" s="40" t="s">
        <v>36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ht="15.75">
      <c r="A28" s="40" t="s">
        <v>182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ht="15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22"/>
      <c r="V29" s="1"/>
      <c r="W29" s="1"/>
    </row>
    <row r="30" spans="1:23" ht="15.75">
      <c r="A30" s="1"/>
      <c r="B30" s="15" t="s">
        <v>44</v>
      </c>
      <c r="C30" s="24"/>
      <c r="D30" s="41" t="s">
        <v>201</v>
      </c>
      <c r="E30" s="41"/>
      <c r="F30" s="4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22">
        <v>1260.5999999999999</v>
      </c>
      <c r="V30" s="1"/>
      <c r="W30" s="1"/>
    </row>
    <row r="31" spans="1:23" ht="15.75">
      <c r="A31" s="1"/>
      <c r="B31" s="15" t="s">
        <v>45</v>
      </c>
      <c r="C31" s="24"/>
      <c r="D31" s="41" t="s">
        <v>202</v>
      </c>
      <c r="E31" s="41"/>
      <c r="F31" s="4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2">
        <v>1246.8</v>
      </c>
      <c r="V31" s="1"/>
      <c r="W31" s="1"/>
    </row>
    <row r="33" spans="1:23" ht="15.75">
      <c r="A33" s="15" t="s">
        <v>49</v>
      </c>
      <c r="B33" s="2" t="s">
        <v>0</v>
      </c>
      <c r="C33" s="3" t="s">
        <v>1</v>
      </c>
      <c r="D33" s="4" t="s">
        <v>2</v>
      </c>
      <c r="E33" s="16">
        <v>1</v>
      </c>
      <c r="F33" s="16">
        <v>2</v>
      </c>
      <c r="G33" s="16">
        <v>3</v>
      </c>
      <c r="H33" s="16">
        <v>4</v>
      </c>
      <c r="I33" s="16">
        <v>5</v>
      </c>
      <c r="J33" s="16">
        <v>6</v>
      </c>
      <c r="K33" s="16" t="s">
        <v>37</v>
      </c>
      <c r="L33" s="16" t="s">
        <v>38</v>
      </c>
      <c r="M33" s="16">
        <v>1</v>
      </c>
      <c r="N33" s="16">
        <v>2</v>
      </c>
      <c r="O33" s="16">
        <v>3</v>
      </c>
      <c r="P33" s="16">
        <v>4</v>
      </c>
      <c r="Q33" s="16">
        <v>5</v>
      </c>
      <c r="R33" s="16">
        <v>6</v>
      </c>
      <c r="S33" s="16" t="s">
        <v>39</v>
      </c>
      <c r="T33" s="1" t="s">
        <v>121</v>
      </c>
      <c r="U33" s="26" t="s">
        <v>41</v>
      </c>
      <c r="V33" s="16" t="s">
        <v>42</v>
      </c>
      <c r="W33" s="16" t="s">
        <v>43</v>
      </c>
    </row>
    <row r="34" spans="1:23" ht="15.75">
      <c r="A34" s="5">
        <v>1</v>
      </c>
      <c r="B34" s="10" t="s">
        <v>137</v>
      </c>
      <c r="C34" s="10" t="s">
        <v>138</v>
      </c>
      <c r="D34" s="5" t="s">
        <v>181</v>
      </c>
      <c r="E34" s="38">
        <v>105.5</v>
      </c>
      <c r="F34" s="38">
        <v>105.1</v>
      </c>
      <c r="G34" s="38">
        <v>104</v>
      </c>
      <c r="H34" s="38">
        <v>104.2</v>
      </c>
      <c r="I34" s="38">
        <v>104.7</v>
      </c>
      <c r="J34" s="38">
        <v>105.5</v>
      </c>
      <c r="K34" s="22">
        <v>629</v>
      </c>
      <c r="L34" s="1">
        <v>54</v>
      </c>
      <c r="M34" s="39">
        <v>104.7</v>
      </c>
      <c r="N34" s="39">
        <v>105.3</v>
      </c>
      <c r="O34" s="39">
        <v>105.7</v>
      </c>
      <c r="P34" s="39">
        <v>105.5</v>
      </c>
      <c r="Q34" s="39">
        <v>105.3</v>
      </c>
      <c r="R34" s="39">
        <v>105.1</v>
      </c>
      <c r="S34" s="17">
        <v>631.6</v>
      </c>
      <c r="T34" s="17">
        <v>53</v>
      </c>
      <c r="U34" s="22">
        <f t="shared" ref="U34:V37" si="0">K34+S34</f>
        <v>1260.5999999999999</v>
      </c>
      <c r="V34" s="1">
        <f t="shared" si="0"/>
        <v>107</v>
      </c>
      <c r="W34" s="1">
        <v>206.1</v>
      </c>
    </row>
    <row r="35" spans="1:23" ht="15.75">
      <c r="A35" s="5">
        <v>2</v>
      </c>
      <c r="B35" s="10" t="s">
        <v>139</v>
      </c>
      <c r="C35" s="10" t="s">
        <v>140</v>
      </c>
      <c r="D35" s="5" t="s">
        <v>181</v>
      </c>
      <c r="E35" s="38">
        <v>104.1</v>
      </c>
      <c r="F35" s="38">
        <v>103</v>
      </c>
      <c r="G35" s="38">
        <v>105.2</v>
      </c>
      <c r="H35" s="38">
        <v>103.7</v>
      </c>
      <c r="I35" s="38">
        <v>103.9</v>
      </c>
      <c r="J35" s="38">
        <v>104.3</v>
      </c>
      <c r="K35" s="22">
        <v>624.20000000000005</v>
      </c>
      <c r="L35" s="1">
        <v>49</v>
      </c>
      <c r="M35" s="39">
        <v>104.9</v>
      </c>
      <c r="N35" s="39">
        <v>104.7</v>
      </c>
      <c r="O35" s="39">
        <v>101.7</v>
      </c>
      <c r="P35" s="39">
        <v>104.5</v>
      </c>
      <c r="Q35" s="39">
        <v>102</v>
      </c>
      <c r="R35" s="39">
        <v>104.8</v>
      </c>
      <c r="S35" s="17">
        <v>622.6</v>
      </c>
      <c r="T35" s="17">
        <v>45</v>
      </c>
      <c r="U35" s="22">
        <f t="shared" si="0"/>
        <v>1246.8000000000002</v>
      </c>
      <c r="V35" s="1">
        <f t="shared" si="0"/>
        <v>94</v>
      </c>
      <c r="W35" s="1">
        <v>204.6</v>
      </c>
    </row>
    <row r="36" spans="1:23" ht="15.75">
      <c r="A36" s="5">
        <v>3</v>
      </c>
      <c r="B36" s="10" t="s">
        <v>134</v>
      </c>
      <c r="C36" s="10" t="s">
        <v>86</v>
      </c>
      <c r="D36" s="5" t="s">
        <v>181</v>
      </c>
      <c r="E36" s="38">
        <v>101.3</v>
      </c>
      <c r="F36" s="38">
        <v>102.5</v>
      </c>
      <c r="G36" s="38">
        <v>102.9</v>
      </c>
      <c r="H36" s="38">
        <v>102.9</v>
      </c>
      <c r="I36" s="38">
        <v>103.5</v>
      </c>
      <c r="J36" s="38">
        <v>103.6</v>
      </c>
      <c r="K36" s="22">
        <v>616.70000000000005</v>
      </c>
      <c r="L36" s="1">
        <v>40</v>
      </c>
      <c r="M36" s="39">
        <v>102.9</v>
      </c>
      <c r="N36" s="39">
        <v>101.8</v>
      </c>
      <c r="O36" s="39">
        <v>103.7</v>
      </c>
      <c r="P36" s="39">
        <v>104.3</v>
      </c>
      <c r="Q36" s="39">
        <v>105.6</v>
      </c>
      <c r="R36" s="39">
        <v>103.6</v>
      </c>
      <c r="S36" s="17">
        <v>621.9</v>
      </c>
      <c r="T36" s="17">
        <v>46</v>
      </c>
      <c r="U36" s="22">
        <f t="shared" si="0"/>
        <v>1238.5999999999999</v>
      </c>
      <c r="V36" s="1">
        <f t="shared" si="0"/>
        <v>86</v>
      </c>
      <c r="W36" s="1">
        <v>185.1</v>
      </c>
    </row>
    <row r="37" spans="1:23" ht="15.75">
      <c r="A37" s="5">
        <v>4</v>
      </c>
      <c r="B37" s="10" t="s">
        <v>147</v>
      </c>
      <c r="C37" s="10" t="s">
        <v>148</v>
      </c>
      <c r="D37" s="5" t="s">
        <v>181</v>
      </c>
      <c r="E37" s="38">
        <v>102.4</v>
      </c>
      <c r="F37" s="38">
        <v>103.8</v>
      </c>
      <c r="G37" s="38">
        <v>103.3</v>
      </c>
      <c r="H37" s="38">
        <v>103.8</v>
      </c>
      <c r="I37" s="38">
        <v>104.6</v>
      </c>
      <c r="J37" s="38">
        <v>104.2</v>
      </c>
      <c r="K37" s="22">
        <v>622.1</v>
      </c>
      <c r="L37" s="1">
        <v>48</v>
      </c>
      <c r="M37" s="39">
        <v>100.7</v>
      </c>
      <c r="N37" s="39">
        <v>101.5</v>
      </c>
      <c r="O37" s="39">
        <v>102.3</v>
      </c>
      <c r="P37" s="39">
        <v>102.4</v>
      </c>
      <c r="Q37" s="39">
        <v>102.3</v>
      </c>
      <c r="R37" s="39">
        <v>103.5</v>
      </c>
      <c r="S37" s="17">
        <v>612.70000000000005</v>
      </c>
      <c r="T37" s="17">
        <v>36</v>
      </c>
      <c r="U37" s="22">
        <f t="shared" si="0"/>
        <v>1234.8000000000002</v>
      </c>
      <c r="V37" s="1">
        <f t="shared" si="0"/>
        <v>84</v>
      </c>
      <c r="W37" s="1">
        <v>163.6</v>
      </c>
    </row>
  </sheetData>
  <mergeCells count="8">
    <mergeCell ref="D30:F30"/>
    <mergeCell ref="D31:F31"/>
    <mergeCell ref="D10:F10"/>
    <mergeCell ref="A28:W28"/>
    <mergeCell ref="A1:W1"/>
    <mergeCell ref="A3:W3"/>
    <mergeCell ref="A4:W4"/>
    <mergeCell ref="A27:W27"/>
  </mergeCells>
  <phoneticPr fontId="0" type="noConversion"/>
  <printOptions horizontalCentered="1"/>
  <pageMargins left="0.7" right="0.7" top="0.75" bottom="0.75" header="0.3" footer="0.3"/>
  <pageSetup orientation="landscape" verticalDpi="2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23"/>
  <sheetViews>
    <sheetView workbookViewId="0">
      <selection activeCell="B10" sqref="B10"/>
    </sheetView>
  </sheetViews>
  <sheetFormatPr defaultRowHeight="15.75"/>
  <cols>
    <col min="1" max="1" width="7" bestFit="1" customWidth="1"/>
    <col min="2" max="2" width="14.140625" bestFit="1" customWidth="1"/>
    <col min="3" max="3" width="13" bestFit="1" customWidth="1"/>
    <col min="4" max="4" width="5" bestFit="1" customWidth="1"/>
    <col min="5" max="8" width="7.7109375" style="19" bestFit="1" customWidth="1"/>
    <col min="9" max="9" width="7" style="19" bestFit="1" customWidth="1"/>
    <col min="10" max="10" width="4.140625" style="19" bestFit="1" customWidth="1"/>
    <col min="11" max="11" width="11.140625" style="19" bestFit="1" customWidth="1"/>
    <col min="12" max="14" width="9.140625" style="19" customWidth="1"/>
    <col min="15" max="15" width="7.42578125" style="19" customWidth="1"/>
    <col min="16" max="16" width="4.140625" style="19" bestFit="1" customWidth="1"/>
    <col min="17" max="17" width="7.7109375" style="19" bestFit="1" customWidth="1"/>
    <col min="18" max="18" width="5.7109375" style="19" bestFit="1" customWidth="1"/>
    <col min="19" max="19" width="9.140625" style="19" customWidth="1"/>
  </cols>
  <sheetData>
    <row r="1" spans="1:19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>
      <c r="A2" s="1"/>
      <c r="B2" s="1"/>
      <c r="C2" s="1"/>
      <c r="D2" s="1"/>
    </row>
    <row r="3" spans="1:19">
      <c r="A3" s="40" t="s">
        <v>36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>
      <c r="A4" s="40" t="s">
        <v>123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6" spans="1:19" s="12" customFormat="1">
      <c r="B6" s="15" t="s">
        <v>44</v>
      </c>
      <c r="D6" s="17" t="s">
        <v>165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22">
        <v>831.8</v>
      </c>
      <c r="R6" s="5"/>
      <c r="S6" s="5"/>
    </row>
    <row r="7" spans="1:19" s="12" customFormat="1">
      <c r="B7" s="15" t="s">
        <v>45</v>
      </c>
      <c r="D7" s="17" t="s">
        <v>205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22">
        <v>803.4</v>
      </c>
      <c r="R7" s="5"/>
      <c r="S7" s="5"/>
    </row>
    <row r="8" spans="1:19" s="12" customFormat="1">
      <c r="B8" s="15" t="s">
        <v>46</v>
      </c>
      <c r="D8" s="17" t="s">
        <v>206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22">
        <v>824.2</v>
      </c>
      <c r="R8" s="5"/>
      <c r="S8" s="5"/>
    </row>
    <row r="9" spans="1:19">
      <c r="Q9" s="22"/>
    </row>
    <row r="10" spans="1:19">
      <c r="B10" s="17" t="s">
        <v>48</v>
      </c>
      <c r="D10" s="17" t="s">
        <v>207</v>
      </c>
      <c r="E10" s="5"/>
      <c r="F10" s="5"/>
      <c r="Q10" s="22">
        <v>819.2</v>
      </c>
    </row>
    <row r="13" spans="1:19">
      <c r="A13" s="15" t="s">
        <v>49</v>
      </c>
      <c r="B13" s="2" t="s">
        <v>0</v>
      </c>
      <c r="C13" s="3" t="s">
        <v>1</v>
      </c>
      <c r="D13" s="4" t="s">
        <v>2</v>
      </c>
      <c r="E13" s="1">
        <v>1</v>
      </c>
      <c r="F13" s="1">
        <v>2</v>
      </c>
      <c r="G13" s="1">
        <v>3</v>
      </c>
      <c r="H13" s="1">
        <v>4</v>
      </c>
      <c r="I13" s="1" t="s">
        <v>37</v>
      </c>
      <c r="J13" s="1" t="s">
        <v>38</v>
      </c>
      <c r="K13" s="1">
        <v>1</v>
      </c>
      <c r="L13" s="1">
        <v>2</v>
      </c>
      <c r="M13" s="1">
        <v>3</v>
      </c>
      <c r="N13" s="1">
        <v>4</v>
      </c>
      <c r="O13" s="1" t="s">
        <v>39</v>
      </c>
      <c r="P13" s="1" t="s">
        <v>121</v>
      </c>
      <c r="Q13" s="1" t="s">
        <v>41</v>
      </c>
      <c r="R13" s="1" t="s">
        <v>42</v>
      </c>
      <c r="S13" s="1" t="s">
        <v>43</v>
      </c>
    </row>
    <row r="14" spans="1:19">
      <c r="A14" s="13">
        <v>1</v>
      </c>
      <c r="B14" s="10" t="s">
        <v>102</v>
      </c>
      <c r="C14" s="10" t="s">
        <v>103</v>
      </c>
      <c r="D14" s="5" t="s">
        <v>69</v>
      </c>
      <c r="E14" s="38">
        <v>103.3</v>
      </c>
      <c r="F14" s="38">
        <v>104.2</v>
      </c>
      <c r="G14" s="38">
        <v>103.9</v>
      </c>
      <c r="H14" s="38">
        <v>103.6</v>
      </c>
      <c r="I14" s="22">
        <v>415</v>
      </c>
      <c r="J14" s="1">
        <v>32</v>
      </c>
      <c r="K14" s="38">
        <v>103.7</v>
      </c>
      <c r="L14" s="38">
        <v>105.9</v>
      </c>
      <c r="M14" s="38">
        <v>104</v>
      </c>
      <c r="N14" s="38">
        <v>103.2</v>
      </c>
      <c r="O14" s="22">
        <v>416.8</v>
      </c>
      <c r="P14" s="1">
        <v>30</v>
      </c>
      <c r="Q14" s="22">
        <f t="shared" ref="Q14:R22" si="0">I14+O14</f>
        <v>831.8</v>
      </c>
      <c r="R14" s="1">
        <f t="shared" si="0"/>
        <v>62</v>
      </c>
      <c r="S14" s="1">
        <v>206.4</v>
      </c>
    </row>
    <row r="15" spans="1:19">
      <c r="A15" s="13">
        <v>2</v>
      </c>
      <c r="B15" s="10" t="s">
        <v>92</v>
      </c>
      <c r="C15" s="10" t="s">
        <v>151</v>
      </c>
      <c r="D15" s="5" t="s">
        <v>69</v>
      </c>
      <c r="E15" s="38">
        <v>99.2</v>
      </c>
      <c r="F15" s="38">
        <v>99.8</v>
      </c>
      <c r="G15" s="38">
        <v>97.8</v>
      </c>
      <c r="H15" s="38">
        <v>101.8</v>
      </c>
      <c r="I15" s="22">
        <v>398.6</v>
      </c>
      <c r="J15" s="1">
        <v>15</v>
      </c>
      <c r="K15" s="38">
        <v>100.1</v>
      </c>
      <c r="L15" s="38">
        <v>102</v>
      </c>
      <c r="M15" s="38">
        <v>101.3</v>
      </c>
      <c r="N15" s="38">
        <v>101.4</v>
      </c>
      <c r="O15" s="22">
        <v>404.8</v>
      </c>
      <c r="P15" s="1">
        <v>20</v>
      </c>
      <c r="Q15" s="22">
        <f t="shared" si="0"/>
        <v>803.40000000000009</v>
      </c>
      <c r="R15" s="1">
        <f t="shared" si="0"/>
        <v>35</v>
      </c>
      <c r="S15" s="1">
        <v>203.9</v>
      </c>
    </row>
    <row r="16" spans="1:19">
      <c r="A16" s="13">
        <v>3</v>
      </c>
      <c r="B16" s="10" t="s">
        <v>100</v>
      </c>
      <c r="C16" s="10" t="s">
        <v>101</v>
      </c>
      <c r="D16" s="5"/>
      <c r="E16" s="38">
        <v>105</v>
      </c>
      <c r="F16" s="38">
        <v>102.5</v>
      </c>
      <c r="G16" s="38">
        <v>103.8</v>
      </c>
      <c r="H16" s="38">
        <v>102.6</v>
      </c>
      <c r="I16" s="22">
        <v>413.9</v>
      </c>
      <c r="J16" s="1">
        <v>30</v>
      </c>
      <c r="K16" s="38">
        <v>102.7</v>
      </c>
      <c r="L16" s="38">
        <v>102.2</v>
      </c>
      <c r="M16" s="38">
        <v>103</v>
      </c>
      <c r="N16" s="38">
        <v>102.4</v>
      </c>
      <c r="O16" s="22">
        <v>410.3</v>
      </c>
      <c r="P16" s="1">
        <v>25</v>
      </c>
      <c r="Q16" s="22">
        <f t="shared" si="0"/>
        <v>824.2</v>
      </c>
      <c r="R16" s="1">
        <f t="shared" si="0"/>
        <v>55</v>
      </c>
      <c r="S16" s="1">
        <v>184.4</v>
      </c>
    </row>
    <row r="17" spans="1:19">
      <c r="A17" s="13">
        <v>4</v>
      </c>
      <c r="B17" s="6" t="s">
        <v>152</v>
      </c>
      <c r="C17" s="7" t="s">
        <v>153</v>
      </c>
      <c r="D17" s="8" t="s">
        <v>53</v>
      </c>
      <c r="E17" s="38">
        <v>102.8</v>
      </c>
      <c r="F17" s="38">
        <v>102</v>
      </c>
      <c r="G17" s="38">
        <v>101.6</v>
      </c>
      <c r="H17" s="38">
        <v>102.3</v>
      </c>
      <c r="I17" s="22">
        <v>408.7</v>
      </c>
      <c r="J17" s="1">
        <v>25</v>
      </c>
      <c r="K17" s="38">
        <v>101.9</v>
      </c>
      <c r="L17" s="38">
        <v>102.7</v>
      </c>
      <c r="M17" s="38">
        <v>102.4</v>
      </c>
      <c r="N17" s="38">
        <v>103.5</v>
      </c>
      <c r="O17" s="22">
        <v>410.5</v>
      </c>
      <c r="P17" s="1">
        <v>27</v>
      </c>
      <c r="Q17" s="22">
        <f t="shared" si="0"/>
        <v>819.2</v>
      </c>
      <c r="R17" s="1">
        <f t="shared" si="0"/>
        <v>52</v>
      </c>
      <c r="S17" s="1">
        <v>163.1</v>
      </c>
    </row>
    <row r="18" spans="1:19">
      <c r="A18" s="13">
        <v>5</v>
      </c>
      <c r="B18" s="10" t="s">
        <v>124</v>
      </c>
      <c r="C18" s="10" t="s">
        <v>125</v>
      </c>
      <c r="D18" s="5"/>
      <c r="E18" s="38">
        <v>103.9</v>
      </c>
      <c r="F18" s="38">
        <v>102.2</v>
      </c>
      <c r="G18" s="38">
        <v>102.1</v>
      </c>
      <c r="H18" s="38">
        <v>103.2</v>
      </c>
      <c r="I18" s="22">
        <v>411.4</v>
      </c>
      <c r="J18" s="1">
        <v>29</v>
      </c>
      <c r="K18" s="38">
        <v>102.7</v>
      </c>
      <c r="L18" s="38">
        <v>104.2</v>
      </c>
      <c r="M18" s="38">
        <v>103.2</v>
      </c>
      <c r="N18" s="38">
        <v>101.3</v>
      </c>
      <c r="O18" s="22">
        <v>411.4</v>
      </c>
      <c r="P18" s="1">
        <v>27</v>
      </c>
      <c r="Q18" s="22">
        <f t="shared" si="0"/>
        <v>822.8</v>
      </c>
      <c r="R18" s="1">
        <f t="shared" si="0"/>
        <v>56</v>
      </c>
      <c r="S18" s="1">
        <v>142.9</v>
      </c>
    </row>
    <row r="19" spans="1:19">
      <c r="A19" s="13">
        <v>6</v>
      </c>
      <c r="B19" s="11" t="s">
        <v>96</v>
      </c>
      <c r="C19" s="11" t="s">
        <v>97</v>
      </c>
      <c r="D19" s="9" t="s">
        <v>53</v>
      </c>
      <c r="E19" s="38">
        <v>96.3</v>
      </c>
      <c r="F19" s="38">
        <v>96.7</v>
      </c>
      <c r="G19" s="38">
        <v>100.1</v>
      </c>
      <c r="H19" s="38">
        <v>102.4</v>
      </c>
      <c r="I19" s="22">
        <v>395.5</v>
      </c>
      <c r="J19" s="1">
        <v>14</v>
      </c>
      <c r="K19" s="38">
        <v>98.3</v>
      </c>
      <c r="L19" s="38">
        <v>101.2</v>
      </c>
      <c r="M19" s="38">
        <v>99</v>
      </c>
      <c r="N19" s="38">
        <v>98</v>
      </c>
      <c r="O19" s="22">
        <v>396.5</v>
      </c>
      <c r="P19" s="1">
        <v>15</v>
      </c>
      <c r="Q19" s="22">
        <f t="shared" si="0"/>
        <v>792</v>
      </c>
      <c r="R19" s="1">
        <f t="shared" si="0"/>
        <v>29</v>
      </c>
      <c r="S19" s="1">
        <v>120.2</v>
      </c>
    </row>
    <row r="20" spans="1:19">
      <c r="A20" s="13">
        <v>7</v>
      </c>
      <c r="B20" s="10" t="s">
        <v>149</v>
      </c>
      <c r="C20" s="10" t="s">
        <v>150</v>
      </c>
      <c r="D20" s="8"/>
      <c r="E20" s="38">
        <v>104.4</v>
      </c>
      <c r="F20" s="38">
        <v>102.3</v>
      </c>
      <c r="G20" s="38">
        <v>102.8</v>
      </c>
      <c r="H20" s="38">
        <v>103.3</v>
      </c>
      <c r="I20" s="22">
        <v>412.8</v>
      </c>
      <c r="J20" s="1">
        <v>30</v>
      </c>
      <c r="K20" s="38">
        <v>102.2</v>
      </c>
      <c r="L20" s="38">
        <v>102.2</v>
      </c>
      <c r="M20" s="38">
        <v>104.4</v>
      </c>
      <c r="N20" s="38">
        <v>103.8</v>
      </c>
      <c r="O20" s="22">
        <v>412.6</v>
      </c>
      <c r="P20" s="1">
        <v>30</v>
      </c>
      <c r="Q20" s="22">
        <f t="shared" si="0"/>
        <v>825.40000000000009</v>
      </c>
      <c r="R20" s="1">
        <f t="shared" si="0"/>
        <v>60</v>
      </c>
      <c r="S20" s="1">
        <v>99.9</v>
      </c>
    </row>
    <row r="21" spans="1:19">
      <c r="A21" s="13">
        <v>8</v>
      </c>
      <c r="B21" s="10" t="s">
        <v>102</v>
      </c>
      <c r="C21" s="10" t="s">
        <v>105</v>
      </c>
      <c r="D21" s="5" t="s">
        <v>53</v>
      </c>
      <c r="E21" s="38">
        <v>98</v>
      </c>
      <c r="F21" s="38">
        <v>97.6</v>
      </c>
      <c r="G21" s="38">
        <v>96.9</v>
      </c>
      <c r="H21" s="38">
        <v>100.5</v>
      </c>
      <c r="I21" s="22">
        <v>393</v>
      </c>
      <c r="J21" s="1">
        <v>10</v>
      </c>
      <c r="K21" s="38">
        <v>101.5</v>
      </c>
      <c r="L21" s="38">
        <v>98.9</v>
      </c>
      <c r="M21" s="38">
        <v>99.8</v>
      </c>
      <c r="N21" s="38">
        <v>102.5</v>
      </c>
      <c r="O21" s="22">
        <v>402.7</v>
      </c>
      <c r="P21" s="1">
        <v>17</v>
      </c>
      <c r="Q21" s="22">
        <f t="shared" si="0"/>
        <v>795.7</v>
      </c>
      <c r="R21" s="1">
        <f t="shared" si="0"/>
        <v>27</v>
      </c>
      <c r="S21" s="1">
        <v>74.900000000000006</v>
      </c>
    </row>
    <row r="22" spans="1:19">
      <c r="A22" s="13">
        <v>9</v>
      </c>
      <c r="B22" s="10" t="s">
        <v>106</v>
      </c>
      <c r="C22" s="10" t="s">
        <v>107</v>
      </c>
      <c r="D22" s="5" t="s">
        <v>53</v>
      </c>
      <c r="E22" s="38">
        <v>94</v>
      </c>
      <c r="F22" s="38">
        <v>96.7</v>
      </c>
      <c r="G22" s="38">
        <v>97.3</v>
      </c>
      <c r="H22" s="38">
        <v>95.9</v>
      </c>
      <c r="I22" s="22">
        <v>383.9</v>
      </c>
      <c r="J22" s="1">
        <v>14</v>
      </c>
      <c r="K22" s="38">
        <v>93</v>
      </c>
      <c r="L22" s="38">
        <v>93.9</v>
      </c>
      <c r="M22" s="38">
        <v>91.8</v>
      </c>
      <c r="N22" s="38">
        <v>97.2</v>
      </c>
      <c r="O22" s="22">
        <v>375.9</v>
      </c>
      <c r="P22" s="1">
        <v>7</v>
      </c>
      <c r="Q22" s="22">
        <f t="shared" si="0"/>
        <v>759.8</v>
      </c>
      <c r="R22" s="1">
        <f t="shared" si="0"/>
        <v>21</v>
      </c>
      <c r="S22" s="5"/>
    </row>
    <row r="23" spans="1:19">
      <c r="A23" s="37"/>
      <c r="B23" s="10" t="s">
        <v>77</v>
      </c>
      <c r="C23" s="10" t="s">
        <v>98</v>
      </c>
      <c r="D23" s="5" t="s">
        <v>99</v>
      </c>
      <c r="E23" s="5"/>
      <c r="F23" s="5"/>
      <c r="G23" s="5"/>
      <c r="H23" s="5"/>
      <c r="I23" s="22" t="s">
        <v>126</v>
      </c>
      <c r="J23" s="1">
        <v>0</v>
      </c>
      <c r="K23" s="38"/>
      <c r="L23" s="38"/>
      <c r="M23" s="38"/>
      <c r="N23" s="38"/>
      <c r="O23" s="22"/>
      <c r="P23" s="1">
        <v>0</v>
      </c>
      <c r="Q23" s="22" t="s">
        <v>126</v>
      </c>
      <c r="R23" s="1">
        <f>J23+P23</f>
        <v>0</v>
      </c>
      <c r="S23" s="5"/>
    </row>
  </sheetData>
  <mergeCells count="3">
    <mergeCell ref="A1:S1"/>
    <mergeCell ref="A3:S3"/>
    <mergeCell ref="A4:S4"/>
  </mergeCells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W29"/>
  <sheetViews>
    <sheetView tabSelected="1" workbookViewId="0">
      <selection activeCell="B29" sqref="B29"/>
    </sheetView>
  </sheetViews>
  <sheetFormatPr defaultRowHeight="15"/>
  <cols>
    <col min="1" max="1" width="9.140625" style="18" customWidth="1"/>
    <col min="2" max="2" width="14.140625" style="18" bestFit="1" customWidth="1"/>
    <col min="3" max="3" width="13" style="18" bestFit="1" customWidth="1"/>
    <col min="4" max="4" width="5" style="18" bestFit="1" customWidth="1"/>
    <col min="5" max="10" width="3.85546875" style="19" bestFit="1" customWidth="1"/>
    <col min="11" max="11" width="6.28515625" style="19" bestFit="1" customWidth="1"/>
    <col min="12" max="12" width="3.5703125" style="19" bestFit="1" customWidth="1"/>
    <col min="13" max="18" width="9.140625" style="19" customWidth="1"/>
    <col min="19" max="19" width="5.7109375" style="19" customWidth="1"/>
    <col min="20" max="20" width="4.140625" style="19" bestFit="1" customWidth="1"/>
    <col min="21" max="21" width="6.28515625" style="19" bestFit="1" customWidth="1"/>
    <col min="22" max="22" width="5.7109375" style="19" bestFit="1" customWidth="1"/>
    <col min="23" max="23" width="6.5703125" style="18" customWidth="1"/>
    <col min="24" max="16384" width="9.140625" style="18"/>
  </cols>
  <sheetData>
    <row r="1" spans="1:23" ht="15.75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75">
      <c r="A2" s="1"/>
      <c r="B2" s="1"/>
      <c r="C2" s="1"/>
      <c r="D2" s="1"/>
      <c r="W2" s="19"/>
    </row>
    <row r="3" spans="1:23" ht="15.75">
      <c r="A3" s="40" t="s">
        <v>36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ht="15.75">
      <c r="A4" s="40" t="s">
        <v>128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>
      <c r="W5" s="19"/>
    </row>
    <row r="6" spans="1:23" s="10" customFormat="1" ht="15.75">
      <c r="B6" s="17" t="s">
        <v>44</v>
      </c>
      <c r="D6" s="17" t="s">
        <v>159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1">
        <v>1132</v>
      </c>
      <c r="V6" s="5"/>
      <c r="W6" s="5"/>
    </row>
    <row r="7" spans="1:23" s="10" customFormat="1" ht="15.75">
      <c r="B7" s="17" t="s">
        <v>45</v>
      </c>
      <c r="D7" s="17" t="s">
        <v>210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1">
        <v>1122</v>
      </c>
      <c r="V7" s="5"/>
      <c r="W7" s="5"/>
    </row>
    <row r="8" spans="1:23" s="10" customFormat="1" ht="15.75">
      <c r="B8" s="17" t="s">
        <v>46</v>
      </c>
      <c r="D8" s="17" t="s">
        <v>160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1">
        <v>1146</v>
      </c>
      <c r="V8" s="5"/>
      <c r="W8" s="5"/>
    </row>
    <row r="9" spans="1:23" s="10" customFormat="1" ht="15.75">
      <c r="B9" s="17"/>
      <c r="D9" s="17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1"/>
      <c r="V9" s="5"/>
      <c r="W9" s="5"/>
    </row>
    <row r="10" spans="1:23" s="10" customFormat="1" ht="15.75">
      <c r="B10" s="17" t="s">
        <v>47</v>
      </c>
      <c r="D10" s="17" t="s">
        <v>176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1">
        <v>1116</v>
      </c>
      <c r="V10" s="5"/>
      <c r="W10" s="5"/>
    </row>
    <row r="11" spans="1:23" s="10" customFormat="1" ht="15.75">
      <c r="B11" s="17" t="s">
        <v>48</v>
      </c>
      <c r="D11" s="17" t="s">
        <v>162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>
        <v>1124</v>
      </c>
      <c r="V11" s="5"/>
      <c r="W11" s="5"/>
    </row>
    <row r="15" spans="1:23" ht="15.75">
      <c r="A15" s="1" t="s">
        <v>49</v>
      </c>
      <c r="B15" s="17" t="s">
        <v>0</v>
      </c>
      <c r="C15" s="17" t="s">
        <v>1</v>
      </c>
      <c r="D15" s="1" t="s">
        <v>2</v>
      </c>
      <c r="E15" s="20">
        <v>1</v>
      </c>
      <c r="F15" s="20">
        <v>2</v>
      </c>
      <c r="G15" s="20">
        <v>3</v>
      </c>
      <c r="H15" s="20">
        <v>4</v>
      </c>
      <c r="I15" s="20">
        <v>5</v>
      </c>
      <c r="J15" s="20">
        <v>6</v>
      </c>
      <c r="K15" s="20" t="s">
        <v>37</v>
      </c>
      <c r="L15" s="20" t="s">
        <v>38</v>
      </c>
      <c r="M15" s="20">
        <v>1</v>
      </c>
      <c r="N15" s="20">
        <v>2</v>
      </c>
      <c r="O15" s="20">
        <v>3</v>
      </c>
      <c r="P15" s="20">
        <v>4</v>
      </c>
      <c r="Q15" s="20">
        <v>5</v>
      </c>
      <c r="R15" s="20">
        <v>6</v>
      </c>
      <c r="S15" s="20" t="s">
        <v>39</v>
      </c>
      <c r="T15" s="20" t="s">
        <v>121</v>
      </c>
      <c r="U15" s="20" t="s">
        <v>41</v>
      </c>
      <c r="V15" s="20" t="s">
        <v>42</v>
      </c>
      <c r="W15" s="20" t="s">
        <v>43</v>
      </c>
    </row>
    <row r="16" spans="1:23" ht="15.75">
      <c r="A16" s="5">
        <v>1</v>
      </c>
      <c r="B16" s="11" t="s">
        <v>56</v>
      </c>
      <c r="C16" s="11" t="s">
        <v>57</v>
      </c>
      <c r="D16" s="9"/>
      <c r="E16" s="5">
        <v>94</v>
      </c>
      <c r="F16" s="5">
        <v>96</v>
      </c>
      <c r="G16" s="5">
        <v>95</v>
      </c>
      <c r="H16" s="5">
        <v>95</v>
      </c>
      <c r="I16" s="5">
        <v>92</v>
      </c>
      <c r="J16" s="5">
        <v>96</v>
      </c>
      <c r="K16" s="1">
        <v>568</v>
      </c>
      <c r="L16" s="1">
        <v>11</v>
      </c>
      <c r="M16" s="5">
        <v>94</v>
      </c>
      <c r="N16" s="5">
        <v>99</v>
      </c>
      <c r="O16" s="5">
        <v>97</v>
      </c>
      <c r="P16" s="5">
        <v>93</v>
      </c>
      <c r="Q16" s="5">
        <v>95</v>
      </c>
      <c r="R16" s="5">
        <v>86</v>
      </c>
      <c r="S16" s="5">
        <v>564</v>
      </c>
      <c r="T16" s="5">
        <v>19</v>
      </c>
      <c r="U16" s="1">
        <f t="shared" ref="U16:V23" si="0">K16+S16</f>
        <v>1132</v>
      </c>
      <c r="V16" s="1">
        <f t="shared" si="0"/>
        <v>30</v>
      </c>
      <c r="W16" s="21"/>
    </row>
    <row r="17" spans="1:23" ht="15.75">
      <c r="A17" s="5">
        <v>2</v>
      </c>
      <c r="B17" s="11" t="s">
        <v>54</v>
      </c>
      <c r="C17" s="11" t="s">
        <v>55</v>
      </c>
      <c r="D17" s="9"/>
      <c r="E17" s="5">
        <v>92</v>
      </c>
      <c r="F17" s="5">
        <v>92</v>
      </c>
      <c r="G17" s="5">
        <v>96</v>
      </c>
      <c r="H17" s="5">
        <v>93</v>
      </c>
      <c r="I17" s="5">
        <v>92</v>
      </c>
      <c r="J17" s="5">
        <v>91</v>
      </c>
      <c r="K17" s="1">
        <v>556</v>
      </c>
      <c r="L17" s="1">
        <v>9</v>
      </c>
      <c r="M17" s="5">
        <v>93</v>
      </c>
      <c r="N17" s="5">
        <v>95</v>
      </c>
      <c r="O17" s="5">
        <v>96</v>
      </c>
      <c r="P17" s="5">
        <v>98</v>
      </c>
      <c r="Q17" s="5">
        <v>92</v>
      </c>
      <c r="R17" s="5">
        <v>92</v>
      </c>
      <c r="S17" s="5">
        <v>566</v>
      </c>
      <c r="T17" s="5">
        <v>10</v>
      </c>
      <c r="U17" s="1">
        <f t="shared" si="0"/>
        <v>1122</v>
      </c>
      <c r="V17" s="1">
        <f t="shared" si="0"/>
        <v>19</v>
      </c>
      <c r="W17" s="21"/>
    </row>
    <row r="18" spans="1:23" ht="15.75">
      <c r="A18" s="5">
        <v>3</v>
      </c>
      <c r="B18" s="11" t="s">
        <v>70</v>
      </c>
      <c r="C18" s="11" t="s">
        <v>71</v>
      </c>
      <c r="D18" s="9"/>
      <c r="E18" s="5">
        <v>95</v>
      </c>
      <c r="F18" s="5">
        <v>97</v>
      </c>
      <c r="G18" s="5">
        <v>95</v>
      </c>
      <c r="H18" s="5">
        <v>96</v>
      </c>
      <c r="I18" s="5">
        <v>97</v>
      </c>
      <c r="J18" s="5">
        <v>97</v>
      </c>
      <c r="K18" s="1">
        <v>577</v>
      </c>
      <c r="L18" s="1">
        <v>18</v>
      </c>
      <c r="M18" s="5">
        <v>97</v>
      </c>
      <c r="N18" s="5">
        <v>96</v>
      </c>
      <c r="O18" s="5">
        <v>93</v>
      </c>
      <c r="P18" s="5">
        <v>92</v>
      </c>
      <c r="Q18" s="5">
        <v>96</v>
      </c>
      <c r="R18" s="5">
        <v>95</v>
      </c>
      <c r="S18" s="5">
        <v>569</v>
      </c>
      <c r="T18" s="5">
        <v>13</v>
      </c>
      <c r="U18" s="1">
        <f t="shared" si="0"/>
        <v>1146</v>
      </c>
      <c r="V18" s="1">
        <f t="shared" si="0"/>
        <v>31</v>
      </c>
      <c r="W18" s="21"/>
    </row>
    <row r="19" spans="1:23" ht="15.75">
      <c r="A19" s="5">
        <v>4</v>
      </c>
      <c r="B19" s="11" t="s">
        <v>74</v>
      </c>
      <c r="C19" s="11" t="s">
        <v>75</v>
      </c>
      <c r="D19" s="9"/>
      <c r="E19" s="5">
        <v>80</v>
      </c>
      <c r="F19" s="5">
        <v>87</v>
      </c>
      <c r="G19" s="5">
        <v>86</v>
      </c>
      <c r="H19" s="5">
        <v>89</v>
      </c>
      <c r="I19" s="5">
        <v>86</v>
      </c>
      <c r="J19" s="5">
        <v>80</v>
      </c>
      <c r="K19" s="1">
        <v>508</v>
      </c>
      <c r="L19" s="1">
        <v>2</v>
      </c>
      <c r="M19" s="5">
        <v>89</v>
      </c>
      <c r="N19" s="5">
        <v>90</v>
      </c>
      <c r="O19" s="5">
        <v>86</v>
      </c>
      <c r="P19" s="5">
        <v>81</v>
      </c>
      <c r="Q19" s="5">
        <v>89</v>
      </c>
      <c r="R19" s="5">
        <v>89</v>
      </c>
      <c r="S19" s="5">
        <v>524</v>
      </c>
      <c r="T19" s="5">
        <v>12</v>
      </c>
      <c r="U19" s="1">
        <f t="shared" si="0"/>
        <v>1032</v>
      </c>
      <c r="V19" s="1">
        <f t="shared" si="0"/>
        <v>14</v>
      </c>
      <c r="W19" s="21"/>
    </row>
    <row r="20" spans="1:23" ht="15.75">
      <c r="A20" s="5">
        <v>5</v>
      </c>
      <c r="B20" s="11" t="s">
        <v>51</v>
      </c>
      <c r="C20" s="11" t="s">
        <v>52</v>
      </c>
      <c r="D20" s="9" t="s">
        <v>53</v>
      </c>
      <c r="E20" s="5">
        <v>91</v>
      </c>
      <c r="F20" s="5">
        <v>96</v>
      </c>
      <c r="G20" s="5">
        <v>95</v>
      </c>
      <c r="H20" s="5">
        <v>97</v>
      </c>
      <c r="I20" s="5">
        <v>94</v>
      </c>
      <c r="J20" s="5">
        <v>94</v>
      </c>
      <c r="K20" s="1">
        <v>567</v>
      </c>
      <c r="L20" s="1">
        <v>10</v>
      </c>
      <c r="M20" s="5">
        <v>94</v>
      </c>
      <c r="N20" s="5">
        <v>96</v>
      </c>
      <c r="O20" s="5">
        <v>87</v>
      </c>
      <c r="P20" s="5">
        <v>91</v>
      </c>
      <c r="Q20" s="5">
        <v>95</v>
      </c>
      <c r="R20" s="5">
        <v>94</v>
      </c>
      <c r="S20" s="5">
        <v>557</v>
      </c>
      <c r="T20" s="5">
        <v>10</v>
      </c>
      <c r="U20" s="1">
        <f t="shared" si="0"/>
        <v>1124</v>
      </c>
      <c r="V20" s="1">
        <f t="shared" si="0"/>
        <v>20</v>
      </c>
      <c r="W20" s="21"/>
    </row>
    <row r="21" spans="1:23" ht="15.75">
      <c r="A21" s="5">
        <v>6</v>
      </c>
      <c r="B21" s="11" t="s">
        <v>5</v>
      </c>
      <c r="C21" s="11" t="s">
        <v>6</v>
      </c>
      <c r="D21" s="9" t="s">
        <v>7</v>
      </c>
      <c r="E21" s="5">
        <v>91</v>
      </c>
      <c r="F21" s="5">
        <v>94</v>
      </c>
      <c r="G21" s="5">
        <v>95</v>
      </c>
      <c r="H21" s="5">
        <v>92</v>
      </c>
      <c r="I21" s="5">
        <v>95</v>
      </c>
      <c r="J21" s="5">
        <v>94</v>
      </c>
      <c r="K21" s="1">
        <v>561</v>
      </c>
      <c r="L21" s="1">
        <v>14</v>
      </c>
      <c r="M21" s="5">
        <v>96</v>
      </c>
      <c r="N21" s="5">
        <v>93</v>
      </c>
      <c r="O21" s="5">
        <v>94</v>
      </c>
      <c r="P21" s="5">
        <v>92</v>
      </c>
      <c r="Q21" s="5">
        <v>87</v>
      </c>
      <c r="R21" s="5">
        <v>93</v>
      </c>
      <c r="S21" s="5">
        <v>555</v>
      </c>
      <c r="T21" s="5">
        <v>11</v>
      </c>
      <c r="U21" s="1">
        <f t="shared" si="0"/>
        <v>1116</v>
      </c>
      <c r="V21" s="1">
        <f t="shared" si="0"/>
        <v>25</v>
      </c>
      <c r="W21" s="21"/>
    </row>
    <row r="22" spans="1:23" ht="15.75">
      <c r="A22" s="5">
        <v>7</v>
      </c>
      <c r="B22" s="11" t="s">
        <v>62</v>
      </c>
      <c r="C22" s="11" t="s">
        <v>63</v>
      </c>
      <c r="D22" s="9" t="s">
        <v>53</v>
      </c>
      <c r="E22" s="5">
        <v>94</v>
      </c>
      <c r="F22" s="5">
        <v>92</v>
      </c>
      <c r="G22" s="5">
        <v>87</v>
      </c>
      <c r="H22" s="5">
        <v>85</v>
      </c>
      <c r="I22" s="5">
        <v>88</v>
      </c>
      <c r="J22" s="5">
        <v>87</v>
      </c>
      <c r="K22" s="1">
        <v>533</v>
      </c>
      <c r="L22" s="1">
        <v>6</v>
      </c>
      <c r="M22" s="5">
        <v>93</v>
      </c>
      <c r="N22" s="5">
        <v>88</v>
      </c>
      <c r="O22" s="5">
        <v>90</v>
      </c>
      <c r="P22" s="5">
        <v>92</v>
      </c>
      <c r="Q22" s="5">
        <v>86</v>
      </c>
      <c r="R22" s="5">
        <v>86</v>
      </c>
      <c r="S22" s="5">
        <v>535</v>
      </c>
      <c r="T22" s="5">
        <v>8</v>
      </c>
      <c r="U22" s="1">
        <f t="shared" si="0"/>
        <v>1068</v>
      </c>
      <c r="V22" s="1">
        <f t="shared" si="0"/>
        <v>14</v>
      </c>
      <c r="W22" s="21"/>
    </row>
    <row r="23" spans="1:23" ht="15.75">
      <c r="A23" s="5">
        <v>8</v>
      </c>
      <c r="B23" s="10" t="s">
        <v>178</v>
      </c>
      <c r="C23" s="10" t="s">
        <v>55</v>
      </c>
      <c r="D23" s="5" t="s">
        <v>69</v>
      </c>
      <c r="E23" s="5">
        <v>79</v>
      </c>
      <c r="F23" s="5">
        <v>80</v>
      </c>
      <c r="G23" s="5">
        <v>71</v>
      </c>
      <c r="H23" s="5">
        <v>84</v>
      </c>
      <c r="I23" s="5">
        <v>90</v>
      </c>
      <c r="J23" s="5">
        <v>89</v>
      </c>
      <c r="K23" s="1">
        <v>493</v>
      </c>
      <c r="L23" s="1">
        <v>4</v>
      </c>
      <c r="M23" s="5">
        <v>86</v>
      </c>
      <c r="N23" s="5">
        <v>85</v>
      </c>
      <c r="O23" s="5">
        <v>81</v>
      </c>
      <c r="P23" s="5">
        <v>86</v>
      </c>
      <c r="Q23" s="5">
        <v>86</v>
      </c>
      <c r="R23" s="5">
        <v>83</v>
      </c>
      <c r="S23" s="5">
        <v>507</v>
      </c>
      <c r="T23" s="5">
        <v>3</v>
      </c>
      <c r="U23" s="1">
        <f t="shared" si="0"/>
        <v>1000</v>
      </c>
      <c r="V23" s="1">
        <f t="shared" si="0"/>
        <v>7</v>
      </c>
      <c r="W23" s="21"/>
    </row>
    <row r="24" spans="1:23" ht="15.75">
      <c r="A24" s="5">
        <v>9</v>
      </c>
      <c r="B24" s="11" t="s">
        <v>130</v>
      </c>
      <c r="C24" s="11" t="s">
        <v>131</v>
      </c>
      <c r="D24" s="9" t="s">
        <v>99</v>
      </c>
      <c r="E24" s="5">
        <v>68</v>
      </c>
      <c r="F24" s="5">
        <v>78</v>
      </c>
      <c r="G24" s="5">
        <v>77</v>
      </c>
      <c r="H24" s="5">
        <v>76</v>
      </c>
      <c r="I24" s="5">
        <v>68</v>
      </c>
      <c r="J24" s="5">
        <v>48</v>
      </c>
      <c r="K24" s="1">
        <v>415</v>
      </c>
      <c r="L24" s="1">
        <v>2</v>
      </c>
      <c r="M24" s="5"/>
      <c r="N24" s="5"/>
      <c r="O24" s="5"/>
      <c r="P24" s="5"/>
      <c r="Q24" s="5"/>
      <c r="R24" s="5"/>
      <c r="S24" s="5" t="s">
        <v>208</v>
      </c>
      <c r="T24" s="5">
        <v>0</v>
      </c>
      <c r="U24" s="1">
        <f>K24</f>
        <v>415</v>
      </c>
      <c r="V24" s="1">
        <f>L24+T24</f>
        <v>2</v>
      </c>
      <c r="W24" s="21"/>
    </row>
    <row r="25" spans="1:23" ht="15.75">
      <c r="A25" s="10"/>
      <c r="B25" s="11" t="s">
        <v>132</v>
      </c>
      <c r="C25" s="11" t="s">
        <v>133</v>
      </c>
      <c r="D25" s="9" t="s">
        <v>69</v>
      </c>
      <c r="E25" s="5"/>
      <c r="F25" s="5"/>
      <c r="G25" s="5"/>
      <c r="H25" s="5"/>
      <c r="I25" s="5"/>
      <c r="J25" s="5"/>
      <c r="K25" s="1" t="s">
        <v>126</v>
      </c>
      <c r="L25" s="1"/>
      <c r="M25" s="5"/>
      <c r="N25" s="5"/>
      <c r="O25" s="5"/>
      <c r="P25" s="5"/>
      <c r="Q25" s="5"/>
      <c r="R25" s="5"/>
      <c r="S25" s="5"/>
      <c r="T25" s="5">
        <v>0</v>
      </c>
      <c r="U25" s="1" t="s">
        <v>126</v>
      </c>
      <c r="V25" s="1">
        <f>L25+T25</f>
        <v>0</v>
      </c>
    </row>
    <row r="26" spans="1:23">
      <c r="A26" s="10"/>
      <c r="B26" s="10"/>
      <c r="C26" s="10"/>
      <c r="D26" s="10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3">
      <c r="A27" s="10"/>
      <c r="B27" s="10" t="s">
        <v>209</v>
      </c>
      <c r="C27" s="10"/>
      <c r="D27" s="10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9" spans="1:23">
      <c r="B29" s="10" t="s">
        <v>215</v>
      </c>
    </row>
  </sheetData>
  <mergeCells count="3">
    <mergeCell ref="A1:W1"/>
    <mergeCell ref="A3:W3"/>
    <mergeCell ref="A4:W4"/>
  </mergeCells>
  <phoneticPr fontId="0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W27"/>
  <sheetViews>
    <sheetView workbookViewId="0">
      <selection activeCell="Y39" sqref="Y39"/>
    </sheetView>
  </sheetViews>
  <sheetFormatPr defaultRowHeight="15"/>
  <cols>
    <col min="1" max="1" width="9.140625" style="27" customWidth="1"/>
    <col min="2" max="2" width="14.140625" style="27" bestFit="1" customWidth="1"/>
    <col min="3" max="3" width="13" style="27" bestFit="1" customWidth="1"/>
    <col min="4" max="4" width="5" style="27" bestFit="1" customWidth="1"/>
    <col min="5" max="7" width="3.85546875" style="27" bestFit="1" customWidth="1"/>
    <col min="8" max="8" width="5.140625" style="27" bestFit="1" customWidth="1"/>
    <col min="9" max="10" width="3.85546875" style="27" bestFit="1" customWidth="1"/>
    <col min="11" max="11" width="6.140625" style="27" bestFit="1" customWidth="1"/>
    <col min="12" max="12" width="4.140625" style="27" bestFit="1" customWidth="1"/>
    <col min="13" max="18" width="9.140625" style="27" customWidth="1"/>
    <col min="19" max="19" width="5.85546875" style="27" customWidth="1"/>
    <col min="20" max="20" width="4.140625" style="27" customWidth="1"/>
    <col min="21" max="21" width="6.140625" style="27" customWidth="1"/>
    <col min="22" max="22" width="5.7109375" style="27" bestFit="1" customWidth="1"/>
    <col min="23" max="16384" width="9.140625" style="27"/>
  </cols>
  <sheetData>
    <row r="1" spans="1:23" ht="15.75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75">
      <c r="A2" s="1"/>
      <c r="B2" s="1"/>
      <c r="C2" s="1"/>
      <c r="D2" s="1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ht="15.75">
      <c r="A3" s="40" t="s">
        <v>36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ht="15.75">
      <c r="A4" s="40" t="s">
        <v>129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.75">
      <c r="A6" s="1"/>
      <c r="B6" s="17" t="s">
        <v>44</v>
      </c>
      <c r="C6" s="10"/>
      <c r="D6" s="17" t="s">
        <v>175</v>
      </c>
      <c r="E6" s="5"/>
      <c r="F6" s="5"/>
      <c r="G6" s="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>
        <v>1128</v>
      </c>
      <c r="V6" s="1"/>
      <c r="W6" s="1"/>
    </row>
    <row r="7" spans="1:23" ht="15.75">
      <c r="A7" s="1"/>
      <c r="B7" s="17" t="s">
        <v>45</v>
      </c>
      <c r="C7" s="10"/>
      <c r="D7" s="17" t="s">
        <v>211</v>
      </c>
      <c r="E7" s="5"/>
      <c r="F7" s="5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>
        <v>1168</v>
      </c>
      <c r="V7" s="1"/>
      <c r="W7" s="1"/>
    </row>
    <row r="8" spans="1:23" ht="15.75">
      <c r="A8" s="1"/>
      <c r="B8" s="17" t="s">
        <v>46</v>
      </c>
      <c r="C8" s="10"/>
      <c r="D8" s="17" t="s">
        <v>212</v>
      </c>
      <c r="E8" s="5"/>
      <c r="F8" s="5"/>
      <c r="G8" s="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>
        <v>1126</v>
      </c>
      <c r="V8" s="1"/>
      <c r="W8" s="1"/>
    </row>
    <row r="9" spans="1:23" ht="15.75">
      <c r="A9" s="1"/>
      <c r="B9" s="17"/>
      <c r="C9" s="10"/>
      <c r="D9" s="17"/>
      <c r="E9" s="5"/>
      <c r="F9" s="5"/>
      <c r="G9" s="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>
      <c r="B10" s="17" t="s">
        <v>48</v>
      </c>
      <c r="C10" s="10"/>
      <c r="D10" s="17" t="s">
        <v>213</v>
      </c>
      <c r="E10" s="5"/>
      <c r="F10" s="5"/>
      <c r="G10" s="5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1">
        <v>1123</v>
      </c>
      <c r="V10" s="28"/>
      <c r="W10" s="28"/>
    </row>
    <row r="11" spans="1:23" s="10" customFormat="1" ht="15.75" hidden="1">
      <c r="B11" s="17" t="s">
        <v>44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10" customFormat="1" ht="15.75" hidden="1">
      <c r="B12" s="17" t="s">
        <v>45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10" customFormat="1" ht="15.75" hidden="1">
      <c r="B13" s="17" t="s">
        <v>46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s="10" customFormat="1" ht="15.75" hidden="1">
      <c r="B14" s="17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10" customFormat="1" ht="15.75" hidden="1">
      <c r="B15" s="17" t="s">
        <v>47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s="10" customFormat="1" ht="15.75" hidden="1">
      <c r="B16" s="17" t="s">
        <v>48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idden="1"/>
    <row r="20" spans="1:23" s="10" customFormat="1" ht="15.75">
      <c r="A20" s="1" t="s">
        <v>49</v>
      </c>
      <c r="B20" s="17" t="s">
        <v>0</v>
      </c>
      <c r="C20" s="17" t="s">
        <v>1</v>
      </c>
      <c r="D20" s="1" t="s">
        <v>2</v>
      </c>
      <c r="E20" s="1">
        <v>1</v>
      </c>
      <c r="F20" s="1">
        <v>2</v>
      </c>
      <c r="G20" s="1">
        <v>3</v>
      </c>
      <c r="H20" s="1">
        <v>4</v>
      </c>
      <c r="I20" s="1">
        <v>5</v>
      </c>
      <c r="J20" s="1">
        <v>6</v>
      </c>
      <c r="K20" s="1" t="s">
        <v>37</v>
      </c>
      <c r="L20" s="1" t="s">
        <v>38</v>
      </c>
      <c r="M20" s="1">
        <v>1</v>
      </c>
      <c r="N20" s="1">
        <v>2</v>
      </c>
      <c r="O20" s="1">
        <v>3</v>
      </c>
      <c r="P20" s="1">
        <v>4</v>
      </c>
      <c r="Q20" s="1">
        <v>5</v>
      </c>
      <c r="R20" s="1">
        <v>6</v>
      </c>
      <c r="S20" s="1" t="s">
        <v>39</v>
      </c>
      <c r="T20" s="1" t="s">
        <v>121</v>
      </c>
      <c r="U20" s="1" t="s">
        <v>41</v>
      </c>
      <c r="V20" s="1" t="s">
        <v>42</v>
      </c>
    </row>
    <row r="21" spans="1:23" ht="15.75">
      <c r="A21" s="5">
        <v>1</v>
      </c>
      <c r="B21" s="10" t="s">
        <v>20</v>
      </c>
      <c r="C21" s="10" t="s">
        <v>21</v>
      </c>
      <c r="D21" s="5"/>
      <c r="E21" s="5">
        <v>98</v>
      </c>
      <c r="F21" s="5">
        <v>97</v>
      </c>
      <c r="G21" s="5">
        <v>92</v>
      </c>
      <c r="H21" s="5">
        <v>95</v>
      </c>
      <c r="I21" s="5">
        <v>93</v>
      </c>
      <c r="J21" s="5">
        <v>74</v>
      </c>
      <c r="K21" s="1">
        <f>SUM(E21:J21)</f>
        <v>549</v>
      </c>
      <c r="L21" s="1">
        <v>12</v>
      </c>
      <c r="M21" s="5">
        <v>97</v>
      </c>
      <c r="N21" s="5">
        <v>98</v>
      </c>
      <c r="O21" s="5">
        <v>96</v>
      </c>
      <c r="P21" s="5">
        <v>97</v>
      </c>
      <c r="Q21" s="5">
        <v>99</v>
      </c>
      <c r="R21" s="5">
        <v>92</v>
      </c>
      <c r="S21" s="1">
        <f>SUM(M21:R21)</f>
        <v>579</v>
      </c>
      <c r="T21" s="1">
        <v>26</v>
      </c>
      <c r="U21" s="1">
        <f t="shared" ref="U21:V25" si="0">K21+S21</f>
        <v>1128</v>
      </c>
      <c r="V21" s="1">
        <f t="shared" si="0"/>
        <v>38</v>
      </c>
      <c r="W21" s="1">
        <v>34</v>
      </c>
    </row>
    <row r="22" spans="1:23" ht="15.75">
      <c r="A22" s="5">
        <v>2</v>
      </c>
      <c r="B22" s="11" t="s">
        <v>179</v>
      </c>
      <c r="C22" s="11" t="s">
        <v>180</v>
      </c>
      <c r="D22" s="10"/>
      <c r="E22" s="5">
        <v>96</v>
      </c>
      <c r="F22" s="5">
        <v>98</v>
      </c>
      <c r="G22" s="5">
        <v>94</v>
      </c>
      <c r="H22" s="5">
        <v>100</v>
      </c>
      <c r="I22" s="5">
        <v>98</v>
      </c>
      <c r="J22" s="5">
        <v>96</v>
      </c>
      <c r="K22" s="1">
        <f>SUM(E22:J22)</f>
        <v>582</v>
      </c>
      <c r="L22" s="1">
        <v>16</v>
      </c>
      <c r="M22" s="5">
        <v>99</v>
      </c>
      <c r="N22" s="5">
        <v>97</v>
      </c>
      <c r="O22" s="5">
        <v>93</v>
      </c>
      <c r="P22" s="5">
        <v>100</v>
      </c>
      <c r="Q22" s="5">
        <v>100</v>
      </c>
      <c r="R22" s="5">
        <v>97</v>
      </c>
      <c r="S22" s="1">
        <f>SUM(M22:R22)</f>
        <v>586</v>
      </c>
      <c r="T22" s="1">
        <v>24</v>
      </c>
      <c r="U22" s="1">
        <f t="shared" si="0"/>
        <v>1168</v>
      </c>
      <c r="V22" s="1">
        <f t="shared" si="0"/>
        <v>40</v>
      </c>
      <c r="W22" s="1">
        <v>32</v>
      </c>
    </row>
    <row r="23" spans="1:23" ht="15.75">
      <c r="A23" s="5">
        <v>3</v>
      </c>
      <c r="B23" s="10" t="s">
        <v>155</v>
      </c>
      <c r="C23" s="10" t="s">
        <v>156</v>
      </c>
      <c r="D23" s="5"/>
      <c r="E23" s="5">
        <v>97</v>
      </c>
      <c r="F23" s="5">
        <v>94</v>
      </c>
      <c r="G23" s="5">
        <v>89</v>
      </c>
      <c r="H23" s="5">
        <v>97</v>
      </c>
      <c r="I23" s="5">
        <v>93</v>
      </c>
      <c r="J23" s="5">
        <v>91</v>
      </c>
      <c r="K23" s="1">
        <f>SUM(E23:J23)</f>
        <v>561</v>
      </c>
      <c r="L23" s="1">
        <v>9</v>
      </c>
      <c r="M23" s="5">
        <v>99</v>
      </c>
      <c r="N23" s="5">
        <v>92</v>
      </c>
      <c r="O23" s="5">
        <v>92</v>
      </c>
      <c r="P23" s="5">
        <v>96</v>
      </c>
      <c r="Q23" s="5">
        <v>94</v>
      </c>
      <c r="R23" s="5">
        <v>92</v>
      </c>
      <c r="S23" s="1">
        <f>SUM(M23:R23)</f>
        <v>565</v>
      </c>
      <c r="T23" s="1">
        <v>12</v>
      </c>
      <c r="U23" s="1">
        <f t="shared" si="0"/>
        <v>1126</v>
      </c>
      <c r="V23" s="1">
        <f t="shared" si="0"/>
        <v>21</v>
      </c>
      <c r="W23" s="1">
        <v>21</v>
      </c>
    </row>
    <row r="24" spans="1:23" ht="15.75">
      <c r="A24" s="5">
        <v>4</v>
      </c>
      <c r="B24" s="10" t="s">
        <v>154</v>
      </c>
      <c r="C24" s="10" t="s">
        <v>91</v>
      </c>
      <c r="D24" s="5"/>
      <c r="E24" s="5">
        <v>97</v>
      </c>
      <c r="F24" s="5">
        <v>92</v>
      </c>
      <c r="G24" s="5">
        <v>89</v>
      </c>
      <c r="H24" s="5">
        <v>98</v>
      </c>
      <c r="I24" s="5">
        <v>92</v>
      </c>
      <c r="J24" s="5">
        <v>94</v>
      </c>
      <c r="K24" s="1">
        <f>SUM(E24:J24)</f>
        <v>562</v>
      </c>
      <c r="L24" s="1">
        <v>12</v>
      </c>
      <c r="M24" s="5">
        <v>95</v>
      </c>
      <c r="N24" s="5">
        <v>95</v>
      </c>
      <c r="O24" s="5">
        <v>93</v>
      </c>
      <c r="P24" s="5">
        <v>95</v>
      </c>
      <c r="Q24" s="5">
        <v>95</v>
      </c>
      <c r="R24" s="5">
        <v>88</v>
      </c>
      <c r="S24" s="1">
        <f>SUM(M24:R24)</f>
        <v>561</v>
      </c>
      <c r="T24" s="1">
        <v>13</v>
      </c>
      <c r="U24" s="1">
        <f t="shared" si="0"/>
        <v>1123</v>
      </c>
      <c r="V24" s="1">
        <f t="shared" si="0"/>
        <v>25</v>
      </c>
      <c r="W24" s="1">
        <v>11</v>
      </c>
    </row>
    <row r="25" spans="1:23" ht="15.75">
      <c r="A25" s="5">
        <v>5</v>
      </c>
      <c r="B25" s="11" t="s">
        <v>157</v>
      </c>
      <c r="C25" s="11" t="s">
        <v>158</v>
      </c>
      <c r="D25" s="9" t="s">
        <v>53</v>
      </c>
      <c r="E25" s="5">
        <v>96</v>
      </c>
      <c r="F25" s="5">
        <v>94</v>
      </c>
      <c r="G25" s="5">
        <v>92</v>
      </c>
      <c r="H25" s="5">
        <v>96</v>
      </c>
      <c r="I25" s="5">
        <v>94</v>
      </c>
      <c r="J25" s="5">
        <v>83</v>
      </c>
      <c r="K25" s="1">
        <f>SUM(E25:J25)</f>
        <v>555</v>
      </c>
      <c r="L25" s="1">
        <v>9</v>
      </c>
      <c r="M25" s="5">
        <v>94</v>
      </c>
      <c r="N25" s="5">
        <v>91</v>
      </c>
      <c r="O25" s="5">
        <v>87</v>
      </c>
      <c r="P25" s="5">
        <v>92</v>
      </c>
      <c r="Q25" s="5">
        <v>83</v>
      </c>
      <c r="R25" s="5">
        <v>89</v>
      </c>
      <c r="S25" s="1">
        <f>SUM(M25:R25)</f>
        <v>536</v>
      </c>
      <c r="T25" s="1">
        <v>7</v>
      </c>
      <c r="U25" s="1">
        <f t="shared" si="0"/>
        <v>1091</v>
      </c>
      <c r="V25" s="1">
        <f t="shared" si="0"/>
        <v>16</v>
      </c>
      <c r="W25" s="1">
        <v>8</v>
      </c>
    </row>
    <row r="26" spans="1:23" ht="15.75">
      <c r="A26" s="5"/>
      <c r="B26" s="10" t="s">
        <v>5</v>
      </c>
      <c r="C26" s="10" t="s">
        <v>6</v>
      </c>
      <c r="D26" s="5" t="s">
        <v>7</v>
      </c>
      <c r="E26" s="5"/>
      <c r="F26" s="5"/>
      <c r="G26" s="5"/>
      <c r="H26" s="5"/>
      <c r="I26" s="5"/>
      <c r="J26" s="5"/>
      <c r="K26" s="1" t="s">
        <v>126</v>
      </c>
      <c r="L26" s="1"/>
      <c r="M26" s="5"/>
      <c r="N26" s="5"/>
      <c r="O26" s="5"/>
      <c r="P26" s="5"/>
      <c r="Q26" s="5"/>
      <c r="R26" s="5"/>
      <c r="S26" s="5"/>
      <c r="T26" s="5"/>
      <c r="U26" s="1" t="s">
        <v>126</v>
      </c>
      <c r="V26" s="5">
        <f>L26+T26</f>
        <v>0</v>
      </c>
      <c r="W26" s="10"/>
    </row>
    <row r="27" spans="1:23" ht="15.75">
      <c r="A27" s="5"/>
      <c r="B27" s="10" t="s">
        <v>13</v>
      </c>
      <c r="C27" s="10" t="s">
        <v>14</v>
      </c>
      <c r="D27" s="5"/>
      <c r="E27" s="5"/>
      <c r="F27" s="5"/>
      <c r="G27" s="5"/>
      <c r="H27" s="5"/>
      <c r="I27" s="5"/>
      <c r="J27" s="5"/>
      <c r="K27" s="1" t="s">
        <v>126</v>
      </c>
      <c r="L27" s="1"/>
      <c r="M27" s="5"/>
      <c r="N27" s="5"/>
      <c r="O27" s="5"/>
      <c r="P27" s="5"/>
      <c r="Q27" s="5"/>
      <c r="R27" s="5"/>
      <c r="S27" s="5"/>
      <c r="T27" s="5"/>
      <c r="U27" s="1" t="s">
        <v>126</v>
      </c>
      <c r="V27" s="5">
        <f>L27+T27</f>
        <v>0</v>
      </c>
      <c r="W27" s="10"/>
    </row>
  </sheetData>
  <mergeCells count="3">
    <mergeCell ref="A1:W1"/>
    <mergeCell ref="A3:W3"/>
    <mergeCell ref="A4:W4"/>
  </mergeCells>
  <phoneticPr fontId="0" type="noConversion"/>
  <pageMargins left="0.7" right="0.7" top="0.75" bottom="0.75" header="0.3" footer="0.3"/>
  <pageSetup orientation="portrait" verticalDpi="2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W48"/>
  <sheetViews>
    <sheetView workbookViewId="0">
      <selection activeCell="U10" sqref="U10"/>
    </sheetView>
  </sheetViews>
  <sheetFormatPr defaultRowHeight="15"/>
  <cols>
    <col min="2" max="2" width="16.140625" customWidth="1"/>
    <col min="3" max="3" width="13" bestFit="1" customWidth="1"/>
    <col min="4" max="4" width="5.85546875" bestFit="1" customWidth="1"/>
    <col min="5" max="9" width="3.85546875" bestFit="1" customWidth="1"/>
    <col min="10" max="10" width="5.140625" bestFit="1" customWidth="1"/>
    <col min="11" max="11" width="6.28515625" bestFit="1" customWidth="1"/>
    <col min="12" max="12" width="4.5703125" customWidth="1"/>
    <col min="13" max="15" width="3.85546875" bestFit="1" customWidth="1"/>
    <col min="16" max="16" width="5.140625" bestFit="1" customWidth="1"/>
    <col min="17" max="18" width="3.85546875" bestFit="1" customWidth="1"/>
    <col min="19" max="19" width="5.140625" bestFit="1" customWidth="1"/>
    <col min="20" max="20" width="3.85546875" bestFit="1" customWidth="1"/>
    <col min="21" max="21" width="7.140625" customWidth="1"/>
    <col min="22" max="22" width="5.7109375" bestFit="1" customWidth="1"/>
  </cols>
  <sheetData>
    <row r="1" spans="1:23" ht="15.75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75">
      <c r="A2" s="1"/>
      <c r="B2" s="1"/>
      <c r="C2" s="1"/>
      <c r="D2" s="1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>
      <c r="A3" s="40" t="s">
        <v>36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ht="15.75">
      <c r="A4" s="40" t="s">
        <v>183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>
      <c r="A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s="12" customFormat="1" ht="15.75">
      <c r="A6" s="14"/>
      <c r="B6" s="15" t="s">
        <v>44</v>
      </c>
      <c r="C6" s="17"/>
      <c r="D6" s="42" t="s">
        <v>173</v>
      </c>
      <c r="E6" s="42"/>
      <c r="F6" s="42"/>
      <c r="G6" s="42"/>
      <c r="H6" s="4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>
        <v>1096</v>
      </c>
      <c r="V6" s="14"/>
      <c r="W6" s="14"/>
    </row>
    <row r="7" spans="1:23" s="12" customFormat="1" ht="15.75">
      <c r="A7" s="14"/>
      <c r="B7" s="15" t="s">
        <v>45</v>
      </c>
      <c r="C7" s="17"/>
      <c r="D7" s="42" t="s">
        <v>174</v>
      </c>
      <c r="E7" s="42"/>
      <c r="F7" s="42"/>
      <c r="G7" s="42"/>
      <c r="H7" s="4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>
        <v>1122</v>
      </c>
      <c r="V7" s="14"/>
      <c r="W7" s="14"/>
    </row>
    <row r="8" spans="1:23" s="12" customFormat="1" ht="15.75">
      <c r="A8" s="14"/>
      <c r="B8" s="15" t="s">
        <v>46</v>
      </c>
      <c r="C8" s="17"/>
      <c r="D8" s="42" t="s">
        <v>200</v>
      </c>
      <c r="E8" s="42"/>
      <c r="F8" s="42"/>
      <c r="G8" s="42"/>
      <c r="H8" s="4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>
        <v>1072</v>
      </c>
      <c r="V8" s="14"/>
      <c r="W8" s="14"/>
    </row>
    <row r="9" spans="1:23" s="12" customFormat="1" ht="15.75">
      <c r="A9" s="14"/>
      <c r="B9" s="15"/>
      <c r="C9" s="17"/>
      <c r="D9" s="1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4"/>
      <c r="W9" s="14"/>
    </row>
    <row r="10" spans="1:23" s="12" customFormat="1" ht="15.75">
      <c r="A10" s="14"/>
      <c r="B10" s="15" t="s">
        <v>47</v>
      </c>
      <c r="C10" s="17"/>
      <c r="D10" s="42" t="s">
        <v>176</v>
      </c>
      <c r="E10" s="42"/>
      <c r="F10" s="42"/>
      <c r="G10" s="42"/>
      <c r="H10" s="42"/>
      <c r="I10" s="4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>
        <v>1099</v>
      </c>
      <c r="V10" s="14"/>
      <c r="W10" s="14"/>
    </row>
    <row r="11" spans="1:23" s="12" customFormat="1" ht="15.75">
      <c r="A11" s="14"/>
      <c r="B11" s="15" t="s">
        <v>48</v>
      </c>
      <c r="D11" s="1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4"/>
      <c r="W11" s="14"/>
    </row>
    <row r="12" spans="1:23">
      <c r="A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s="15" customFormat="1" ht="15.75">
      <c r="A13" s="16" t="s">
        <v>49</v>
      </c>
      <c r="B13" s="2" t="s">
        <v>0</v>
      </c>
      <c r="C13" s="3" t="s">
        <v>1</v>
      </c>
      <c r="D13" s="4" t="s">
        <v>2</v>
      </c>
      <c r="E13" s="16">
        <v>1</v>
      </c>
      <c r="F13" s="16">
        <v>2</v>
      </c>
      <c r="G13" s="16">
        <v>3</v>
      </c>
      <c r="H13" s="16">
        <v>4</v>
      </c>
      <c r="I13" s="16">
        <v>5</v>
      </c>
      <c r="J13" s="16">
        <v>6</v>
      </c>
      <c r="K13" s="1" t="s">
        <v>37</v>
      </c>
      <c r="L13" s="1" t="s">
        <v>38</v>
      </c>
      <c r="M13" s="16">
        <v>1</v>
      </c>
      <c r="N13" s="16">
        <v>2</v>
      </c>
      <c r="O13" s="16">
        <v>3</v>
      </c>
      <c r="P13" s="16">
        <v>4</v>
      </c>
      <c r="Q13" s="16">
        <v>5</v>
      </c>
      <c r="R13" s="16">
        <v>6</v>
      </c>
      <c r="S13" s="1" t="s">
        <v>39</v>
      </c>
      <c r="T13" s="1" t="s">
        <v>121</v>
      </c>
      <c r="U13" s="1" t="s">
        <v>41</v>
      </c>
      <c r="V13" s="1" t="s">
        <v>42</v>
      </c>
      <c r="W13" s="16" t="s">
        <v>43</v>
      </c>
    </row>
    <row r="14" spans="1:23" s="12" customFormat="1" ht="15.75">
      <c r="A14" s="14">
        <v>1</v>
      </c>
      <c r="B14" s="29" t="s">
        <v>28</v>
      </c>
      <c r="C14" s="29" t="s">
        <v>29</v>
      </c>
      <c r="D14" s="5"/>
      <c r="E14" s="30">
        <v>89</v>
      </c>
      <c r="F14" s="30">
        <v>94</v>
      </c>
      <c r="G14" s="30">
        <v>88</v>
      </c>
      <c r="H14" s="30">
        <v>93</v>
      </c>
      <c r="I14" s="30">
        <v>87</v>
      </c>
      <c r="J14" s="30">
        <v>87</v>
      </c>
      <c r="K14" s="1">
        <f t="shared" ref="K14:K21" si="0">E14+F14+G14+H14+I14+J14</f>
        <v>538</v>
      </c>
      <c r="L14" s="33">
        <v>8</v>
      </c>
      <c r="M14" s="30">
        <v>92</v>
      </c>
      <c r="N14" s="30">
        <v>92</v>
      </c>
      <c r="O14" s="30">
        <v>95</v>
      </c>
      <c r="P14" s="30">
        <v>91</v>
      </c>
      <c r="Q14" s="30">
        <v>96</v>
      </c>
      <c r="R14" s="30">
        <v>92</v>
      </c>
      <c r="S14" s="1">
        <f t="shared" ref="S14:S21" si="1">M14+N14+O14+P14+Q14+R14</f>
        <v>558</v>
      </c>
      <c r="T14" s="1">
        <v>8</v>
      </c>
      <c r="U14" s="1">
        <f t="shared" ref="U14:V21" si="2">K14+S14</f>
        <v>1096</v>
      </c>
      <c r="V14" s="1">
        <f t="shared" si="2"/>
        <v>16</v>
      </c>
      <c r="W14" s="36">
        <v>188</v>
      </c>
    </row>
    <row r="15" spans="1:23" s="12" customFormat="1" ht="15.75">
      <c r="A15" s="14">
        <v>2</v>
      </c>
      <c r="B15" s="29" t="s">
        <v>30</v>
      </c>
      <c r="C15" s="29" t="s">
        <v>31</v>
      </c>
      <c r="D15" s="5"/>
      <c r="E15" s="30">
        <v>96</v>
      </c>
      <c r="F15" s="30">
        <v>93</v>
      </c>
      <c r="G15" s="30">
        <v>92</v>
      </c>
      <c r="H15" s="30">
        <v>93</v>
      </c>
      <c r="I15" s="30">
        <v>95</v>
      </c>
      <c r="J15" s="30">
        <v>94</v>
      </c>
      <c r="K15" s="1">
        <f t="shared" si="0"/>
        <v>563</v>
      </c>
      <c r="L15" s="33">
        <v>13</v>
      </c>
      <c r="M15" s="30">
        <v>93</v>
      </c>
      <c r="N15" s="30">
        <v>90</v>
      </c>
      <c r="O15" s="30">
        <v>96</v>
      </c>
      <c r="P15" s="30">
        <v>96</v>
      </c>
      <c r="Q15" s="30">
        <v>93</v>
      </c>
      <c r="R15" s="30">
        <v>91</v>
      </c>
      <c r="S15" s="1">
        <f t="shared" si="1"/>
        <v>559</v>
      </c>
      <c r="T15" s="1">
        <v>10</v>
      </c>
      <c r="U15" s="1">
        <f t="shared" si="2"/>
        <v>1122</v>
      </c>
      <c r="V15" s="1">
        <f t="shared" si="2"/>
        <v>23</v>
      </c>
      <c r="W15" s="36">
        <v>184.9</v>
      </c>
    </row>
    <row r="16" spans="1:23" s="12" customFormat="1" ht="15.75">
      <c r="A16" s="14">
        <v>3</v>
      </c>
      <c r="B16" s="29" t="s">
        <v>32</v>
      </c>
      <c r="C16" s="29" t="s">
        <v>33</v>
      </c>
      <c r="D16" s="5"/>
      <c r="E16" s="30">
        <v>89</v>
      </c>
      <c r="F16" s="30">
        <v>89</v>
      </c>
      <c r="G16" s="30">
        <v>90</v>
      </c>
      <c r="H16" s="30">
        <v>92</v>
      </c>
      <c r="I16" s="30">
        <v>91</v>
      </c>
      <c r="J16" s="30">
        <v>89</v>
      </c>
      <c r="K16" s="1">
        <f t="shared" si="0"/>
        <v>540</v>
      </c>
      <c r="L16" s="33">
        <v>5</v>
      </c>
      <c r="M16" s="30">
        <v>89</v>
      </c>
      <c r="N16" s="30">
        <v>85</v>
      </c>
      <c r="O16" s="30">
        <v>94</v>
      </c>
      <c r="P16" s="30">
        <v>89</v>
      </c>
      <c r="Q16" s="30">
        <v>84</v>
      </c>
      <c r="R16" s="30">
        <v>91</v>
      </c>
      <c r="S16" s="1">
        <f t="shared" si="1"/>
        <v>532</v>
      </c>
      <c r="T16" s="1">
        <v>5</v>
      </c>
      <c r="U16" s="1">
        <f t="shared" si="2"/>
        <v>1072</v>
      </c>
      <c r="V16" s="1">
        <f t="shared" si="2"/>
        <v>10</v>
      </c>
      <c r="W16" s="36">
        <v>162.1</v>
      </c>
    </row>
    <row r="17" spans="1:23" s="12" customFormat="1" ht="15.75">
      <c r="A17" s="14">
        <v>4</v>
      </c>
      <c r="B17" s="31" t="s">
        <v>5</v>
      </c>
      <c r="C17" s="32" t="s">
        <v>6</v>
      </c>
      <c r="D17" s="5"/>
      <c r="E17" s="30">
        <v>85</v>
      </c>
      <c r="F17" s="30">
        <v>87</v>
      </c>
      <c r="G17" s="30">
        <v>87</v>
      </c>
      <c r="H17" s="30">
        <v>84</v>
      </c>
      <c r="I17" s="30">
        <v>85</v>
      </c>
      <c r="J17" s="30">
        <v>85</v>
      </c>
      <c r="K17" s="1">
        <f t="shared" si="0"/>
        <v>513</v>
      </c>
      <c r="L17" s="33">
        <v>10</v>
      </c>
      <c r="M17" s="30">
        <v>77</v>
      </c>
      <c r="N17" s="30">
        <v>86</v>
      </c>
      <c r="O17" s="30">
        <v>89</v>
      </c>
      <c r="P17" s="30">
        <v>82</v>
      </c>
      <c r="Q17" s="30">
        <v>74</v>
      </c>
      <c r="R17" s="30">
        <v>88</v>
      </c>
      <c r="S17" s="1">
        <f t="shared" si="1"/>
        <v>496</v>
      </c>
      <c r="T17" s="1">
        <v>2</v>
      </c>
      <c r="U17" s="1">
        <f t="shared" si="2"/>
        <v>1009</v>
      </c>
      <c r="V17" s="1">
        <f t="shared" si="2"/>
        <v>12</v>
      </c>
      <c r="W17" s="36">
        <v>132.30000000000001</v>
      </c>
    </row>
    <row r="18" spans="1:23" s="12" customFormat="1" ht="15.75">
      <c r="A18" s="14">
        <v>5</v>
      </c>
      <c r="B18" s="29" t="s">
        <v>198</v>
      </c>
      <c r="C18" s="29" t="s">
        <v>199</v>
      </c>
      <c r="D18" s="5"/>
      <c r="E18" s="30">
        <v>84</v>
      </c>
      <c r="F18" s="30">
        <v>79</v>
      </c>
      <c r="G18" s="30">
        <v>87</v>
      </c>
      <c r="H18" s="30">
        <v>86</v>
      </c>
      <c r="I18" s="30">
        <v>86</v>
      </c>
      <c r="J18" s="30">
        <v>85</v>
      </c>
      <c r="K18" s="1">
        <f t="shared" si="0"/>
        <v>507</v>
      </c>
      <c r="L18" s="33">
        <v>0</v>
      </c>
      <c r="M18" s="30">
        <v>75</v>
      </c>
      <c r="N18" s="30">
        <v>87</v>
      </c>
      <c r="O18" s="30">
        <v>85</v>
      </c>
      <c r="P18" s="30">
        <v>86</v>
      </c>
      <c r="Q18" s="30">
        <v>89</v>
      </c>
      <c r="R18" s="30">
        <v>82</v>
      </c>
      <c r="S18" s="1">
        <f t="shared" si="1"/>
        <v>504</v>
      </c>
      <c r="T18" s="1">
        <v>3</v>
      </c>
      <c r="U18" s="1">
        <f t="shared" si="2"/>
        <v>1011</v>
      </c>
      <c r="V18" s="1">
        <f t="shared" si="2"/>
        <v>3</v>
      </c>
      <c r="W18" s="36">
        <v>118.6</v>
      </c>
    </row>
    <row r="19" spans="1:23" s="12" customFormat="1" ht="15.75">
      <c r="A19" s="14">
        <v>6</v>
      </c>
      <c r="B19" s="29" t="s">
        <v>26</v>
      </c>
      <c r="C19" s="29" t="s">
        <v>27</v>
      </c>
      <c r="D19" s="5"/>
      <c r="E19" s="30">
        <v>77</v>
      </c>
      <c r="F19" s="30">
        <v>80</v>
      </c>
      <c r="G19" s="30">
        <v>86</v>
      </c>
      <c r="H19" s="30">
        <v>83</v>
      </c>
      <c r="I19" s="30">
        <v>79</v>
      </c>
      <c r="J19" s="30">
        <v>78</v>
      </c>
      <c r="K19" s="1">
        <f t="shared" si="0"/>
        <v>483</v>
      </c>
      <c r="L19" s="33">
        <v>2</v>
      </c>
      <c r="M19" s="30">
        <v>92</v>
      </c>
      <c r="N19" s="30">
        <v>81</v>
      </c>
      <c r="O19" s="30">
        <v>75</v>
      </c>
      <c r="P19" s="30">
        <v>84</v>
      </c>
      <c r="Q19" s="30">
        <v>68</v>
      </c>
      <c r="R19" s="30">
        <v>77</v>
      </c>
      <c r="S19" s="1">
        <f t="shared" si="1"/>
        <v>477</v>
      </c>
      <c r="T19" s="1">
        <v>1</v>
      </c>
      <c r="U19" s="1">
        <f t="shared" si="2"/>
        <v>960</v>
      </c>
      <c r="V19" s="1">
        <f t="shared" si="2"/>
        <v>3</v>
      </c>
      <c r="W19" s="36">
        <v>97.2</v>
      </c>
    </row>
    <row r="20" spans="1:23" s="12" customFormat="1" ht="15.75">
      <c r="A20" s="14">
        <v>7</v>
      </c>
      <c r="B20" s="29" t="s">
        <v>24</v>
      </c>
      <c r="C20" s="29" t="s">
        <v>25</v>
      </c>
      <c r="D20" s="5"/>
      <c r="E20" s="30">
        <v>65</v>
      </c>
      <c r="F20" s="30">
        <v>61</v>
      </c>
      <c r="G20" s="30">
        <v>75</v>
      </c>
      <c r="H20" s="30">
        <v>60</v>
      </c>
      <c r="I20" s="30">
        <v>67</v>
      </c>
      <c r="J20" s="30">
        <v>80</v>
      </c>
      <c r="K20" s="1">
        <f t="shared" si="0"/>
        <v>408</v>
      </c>
      <c r="L20" s="33">
        <v>1</v>
      </c>
      <c r="M20" s="30">
        <v>77</v>
      </c>
      <c r="N20" s="30">
        <v>74</v>
      </c>
      <c r="O20" s="30">
        <v>77</v>
      </c>
      <c r="P20" s="30">
        <v>77</v>
      </c>
      <c r="Q20" s="30">
        <v>68</v>
      </c>
      <c r="R20" s="30">
        <v>85</v>
      </c>
      <c r="S20" s="1">
        <f t="shared" si="1"/>
        <v>458</v>
      </c>
      <c r="T20" s="1">
        <v>2</v>
      </c>
      <c r="U20" s="1">
        <f t="shared" si="2"/>
        <v>866</v>
      </c>
      <c r="V20" s="1">
        <f t="shared" si="2"/>
        <v>3</v>
      </c>
      <c r="W20" s="36">
        <v>70.400000000000006</v>
      </c>
    </row>
    <row r="21" spans="1:23" s="12" customFormat="1" ht="15.75">
      <c r="A21" s="14">
        <v>8</v>
      </c>
      <c r="B21" s="29" t="s">
        <v>22</v>
      </c>
      <c r="C21" s="29" t="s">
        <v>23</v>
      </c>
      <c r="D21" s="5"/>
      <c r="E21" s="30">
        <v>84</v>
      </c>
      <c r="F21" s="30">
        <v>81</v>
      </c>
      <c r="G21" s="30">
        <v>89</v>
      </c>
      <c r="H21" s="30">
        <v>77</v>
      </c>
      <c r="I21" s="30">
        <v>80</v>
      </c>
      <c r="J21" s="30">
        <v>89</v>
      </c>
      <c r="K21" s="1">
        <f t="shared" si="0"/>
        <v>500</v>
      </c>
      <c r="L21" s="33">
        <v>5</v>
      </c>
      <c r="M21" s="30">
        <v>82</v>
      </c>
      <c r="N21" s="30">
        <v>81</v>
      </c>
      <c r="O21" s="30">
        <v>87</v>
      </c>
      <c r="P21" s="30">
        <v>81</v>
      </c>
      <c r="Q21" s="30">
        <v>90</v>
      </c>
      <c r="R21" s="30">
        <v>89</v>
      </c>
      <c r="S21" s="1">
        <f t="shared" si="1"/>
        <v>510</v>
      </c>
      <c r="T21" s="1">
        <v>7</v>
      </c>
      <c r="U21" s="1">
        <f t="shared" si="2"/>
        <v>1010</v>
      </c>
      <c r="V21" s="1">
        <f t="shared" si="2"/>
        <v>12</v>
      </c>
      <c r="W21" s="36">
        <v>55.2</v>
      </c>
    </row>
    <row r="22" spans="1:23" s="12" customFormat="1" ht="15.75">
      <c r="A22" s="14"/>
      <c r="B22" s="6"/>
      <c r="C22" s="7"/>
      <c r="D22" s="8"/>
      <c r="E22" s="14"/>
      <c r="F22" s="14"/>
      <c r="G22" s="14"/>
      <c r="H22" s="14"/>
      <c r="I22" s="14"/>
      <c r="J22" s="14"/>
      <c r="K22" s="1"/>
      <c r="L22" s="1"/>
      <c r="M22" s="14"/>
      <c r="N22" s="14"/>
      <c r="O22" s="14"/>
      <c r="P22" s="14"/>
      <c r="Q22" s="14"/>
      <c r="R22" s="14"/>
      <c r="S22" s="1"/>
      <c r="T22" s="1"/>
      <c r="U22" s="1"/>
      <c r="V22" s="1"/>
      <c r="W22" s="14"/>
    </row>
    <row r="23" spans="1:23" s="12" customFormat="1" ht="15.75">
      <c r="A23" s="14"/>
      <c r="B23" s="10"/>
      <c r="C23" s="10"/>
      <c r="D23" s="5"/>
      <c r="E23" s="14"/>
      <c r="F23" s="14"/>
      <c r="G23" s="14"/>
      <c r="H23" s="14"/>
      <c r="I23" s="14"/>
      <c r="J23" s="14"/>
      <c r="K23" s="1"/>
      <c r="L23" s="1"/>
      <c r="M23" s="14"/>
      <c r="N23" s="14"/>
      <c r="O23" s="14"/>
      <c r="P23" s="14"/>
      <c r="Q23" s="14"/>
      <c r="R23" s="14"/>
      <c r="S23" s="1"/>
      <c r="T23" s="1"/>
      <c r="U23" s="1"/>
      <c r="V23" s="1"/>
      <c r="W23" s="14"/>
    </row>
    <row r="24" spans="1:23" s="12" customFormat="1" ht="15.75">
      <c r="A24" s="14"/>
      <c r="B24" s="11"/>
      <c r="C24" s="11"/>
      <c r="D24" s="9"/>
      <c r="E24" s="14"/>
      <c r="F24" s="14"/>
      <c r="G24" s="14"/>
      <c r="H24" s="14"/>
      <c r="I24" s="14"/>
      <c r="J24" s="14"/>
      <c r="K24" s="1"/>
      <c r="L24" s="1"/>
      <c r="M24" s="14"/>
      <c r="N24" s="14"/>
      <c r="O24" s="14"/>
      <c r="P24" s="14"/>
      <c r="Q24" s="14"/>
      <c r="R24" s="14"/>
      <c r="S24" s="1"/>
      <c r="T24" s="1"/>
      <c r="U24" s="1"/>
      <c r="V24" s="1"/>
      <c r="W24" s="14"/>
    </row>
    <row r="25" spans="1:23" s="12" customFormat="1" ht="15.75">
      <c r="A25" s="14"/>
      <c r="B25" s="10"/>
      <c r="C25" s="10"/>
      <c r="D25" s="5"/>
      <c r="E25" s="14"/>
      <c r="F25" s="14"/>
      <c r="G25" s="14"/>
      <c r="H25" s="14"/>
      <c r="I25" s="14"/>
      <c r="J25" s="14"/>
      <c r="K25" s="1"/>
      <c r="L25" s="1"/>
      <c r="M25" s="14"/>
      <c r="N25" s="14"/>
      <c r="O25" s="14"/>
      <c r="P25" s="14"/>
      <c r="Q25" s="14"/>
      <c r="R25" s="14"/>
      <c r="S25" s="1"/>
      <c r="T25" s="1"/>
      <c r="U25" s="1"/>
      <c r="V25" s="1"/>
      <c r="W25" s="14"/>
    </row>
    <row r="26" spans="1:23" s="12" customFormat="1" ht="15.75">
      <c r="A26" s="14"/>
      <c r="B26" s="10"/>
      <c r="C26" s="10"/>
      <c r="D26" s="5"/>
      <c r="E26" s="14"/>
      <c r="F26" s="14"/>
      <c r="G26" s="14"/>
      <c r="H26" s="14"/>
      <c r="I26" s="14"/>
      <c r="J26" s="14"/>
      <c r="K26" s="1"/>
      <c r="L26" s="1"/>
      <c r="M26" s="14"/>
      <c r="N26" s="14"/>
      <c r="O26" s="14"/>
      <c r="P26" s="14"/>
      <c r="Q26" s="14"/>
      <c r="R26" s="14"/>
      <c r="S26" s="1"/>
      <c r="T26" s="1"/>
      <c r="U26" s="1"/>
      <c r="V26" s="1"/>
      <c r="W26" s="14"/>
    </row>
    <row r="27" spans="1:23" s="12" customFormat="1" ht="15.75">
      <c r="A27" s="14"/>
      <c r="B27" s="10"/>
      <c r="C27" s="10"/>
      <c r="D27" s="5"/>
      <c r="E27" s="14"/>
      <c r="F27" s="14"/>
      <c r="G27" s="14"/>
      <c r="H27" s="14"/>
      <c r="I27" s="14"/>
      <c r="J27" s="14"/>
      <c r="K27" s="1"/>
      <c r="L27" s="1"/>
      <c r="M27" s="14"/>
      <c r="N27" s="14"/>
      <c r="O27" s="14"/>
      <c r="P27" s="14"/>
      <c r="Q27" s="14"/>
      <c r="R27" s="14"/>
      <c r="S27" s="1"/>
      <c r="T27" s="14"/>
      <c r="U27" s="1"/>
      <c r="V27" s="1"/>
      <c r="W27" s="14"/>
    </row>
    <row r="28" spans="1:23" s="12" customFormat="1" ht="15.75">
      <c r="A28" s="14"/>
      <c r="B28" s="10"/>
      <c r="C28" s="10"/>
      <c r="D28" s="5"/>
      <c r="E28" s="14"/>
      <c r="F28" s="14"/>
      <c r="G28" s="14"/>
      <c r="H28" s="14"/>
      <c r="I28" s="14"/>
      <c r="J28" s="14"/>
      <c r="K28" s="1"/>
      <c r="L28" s="1"/>
      <c r="M28" s="14"/>
      <c r="N28" s="14"/>
      <c r="O28" s="14"/>
      <c r="P28" s="14"/>
      <c r="Q28" s="14"/>
      <c r="R28" s="14"/>
      <c r="S28" s="1"/>
      <c r="T28" s="14"/>
      <c r="U28" s="1"/>
      <c r="V28" s="1"/>
      <c r="W28" s="14"/>
    </row>
    <row r="29" spans="1:23" s="12" customFormat="1" ht="15.75">
      <c r="A29" s="14"/>
      <c r="E29" s="14"/>
      <c r="F29" s="14"/>
      <c r="G29" s="14"/>
      <c r="H29" s="14"/>
      <c r="I29" s="14"/>
      <c r="J29" s="14"/>
      <c r="K29" s="1"/>
      <c r="L29" s="14"/>
      <c r="M29" s="14"/>
      <c r="N29" s="14"/>
      <c r="O29" s="14"/>
      <c r="P29" s="14"/>
      <c r="Q29" s="14"/>
      <c r="R29" s="14"/>
      <c r="S29" s="1"/>
      <c r="T29" s="14"/>
      <c r="U29" s="1"/>
      <c r="V29" s="1"/>
      <c r="W29" s="14"/>
    </row>
    <row r="30" spans="1:23" s="12" customFormat="1" ht="15.75">
      <c r="A30" s="14"/>
      <c r="E30" s="14"/>
      <c r="F30" s="14"/>
      <c r="G30" s="14"/>
      <c r="H30" s="14"/>
      <c r="I30" s="14"/>
      <c r="J30" s="14"/>
      <c r="K30" s="1"/>
      <c r="L30" s="14"/>
      <c r="M30" s="14"/>
      <c r="N30" s="14"/>
      <c r="O30" s="14"/>
      <c r="P30" s="14"/>
      <c r="Q30" s="14"/>
      <c r="R30" s="14"/>
      <c r="S30" s="1"/>
      <c r="T30" s="14"/>
      <c r="U30" s="1"/>
      <c r="V30" s="1"/>
      <c r="W30" s="14"/>
    </row>
    <row r="31" spans="1:23" s="12" customFormat="1" ht="15.75">
      <c r="A31" s="14"/>
      <c r="E31" s="14"/>
      <c r="F31" s="14"/>
      <c r="G31" s="14"/>
      <c r="H31" s="14"/>
      <c r="I31" s="14"/>
      <c r="J31" s="14"/>
      <c r="K31" s="1"/>
      <c r="L31" s="14"/>
      <c r="M31" s="14"/>
      <c r="N31" s="14"/>
      <c r="O31" s="14"/>
      <c r="P31" s="14"/>
      <c r="Q31" s="14"/>
      <c r="R31" s="14"/>
      <c r="S31" s="1"/>
      <c r="T31" s="14"/>
      <c r="U31" s="1"/>
      <c r="V31" s="1"/>
      <c r="W31" s="14"/>
    </row>
    <row r="32" spans="1:23" s="12" customFormat="1" ht="15.75">
      <c r="A32" s="14"/>
      <c r="E32" s="14"/>
      <c r="F32" s="14"/>
      <c r="G32" s="14"/>
      <c r="H32" s="14"/>
      <c r="I32" s="14"/>
      <c r="J32" s="14"/>
      <c r="K32" s="1"/>
      <c r="L32" s="14"/>
      <c r="M32" s="14"/>
      <c r="N32" s="14"/>
      <c r="O32" s="14"/>
      <c r="P32" s="14"/>
      <c r="Q32" s="14"/>
      <c r="R32" s="14"/>
      <c r="S32" s="1"/>
      <c r="T32" s="14"/>
      <c r="U32" s="1"/>
      <c r="V32" s="1"/>
      <c r="W32" s="14"/>
    </row>
    <row r="33" spans="1:23" s="12" customFormat="1" ht="15.75">
      <c r="A33" s="14"/>
      <c r="E33" s="14"/>
      <c r="F33" s="14"/>
      <c r="G33" s="14"/>
      <c r="H33" s="14"/>
      <c r="I33" s="14"/>
      <c r="J33" s="14"/>
      <c r="K33" s="1"/>
      <c r="L33" s="14"/>
      <c r="M33" s="14"/>
      <c r="N33" s="14"/>
      <c r="O33" s="14"/>
      <c r="P33" s="14"/>
      <c r="Q33" s="14"/>
      <c r="R33" s="14"/>
      <c r="S33" s="1"/>
      <c r="T33" s="14"/>
      <c r="U33" s="1"/>
      <c r="V33" s="1"/>
      <c r="W33" s="14"/>
    </row>
    <row r="34" spans="1:23" s="12" customFormat="1" ht="15.75">
      <c r="A34" s="14"/>
      <c r="E34" s="14"/>
      <c r="F34" s="14"/>
      <c r="G34" s="14"/>
      <c r="H34" s="14"/>
      <c r="I34" s="14"/>
      <c r="J34" s="14"/>
      <c r="K34" s="1"/>
      <c r="L34" s="14"/>
      <c r="M34" s="14"/>
      <c r="N34" s="14"/>
      <c r="O34" s="14"/>
      <c r="P34" s="14"/>
      <c r="Q34" s="14"/>
      <c r="R34" s="14"/>
      <c r="S34" s="1"/>
      <c r="T34" s="14"/>
      <c r="U34" s="1"/>
      <c r="V34" s="1"/>
      <c r="W34" s="14"/>
    </row>
    <row r="35" spans="1:23" s="12" customFormat="1" ht="15.75">
      <c r="A35" s="14"/>
      <c r="E35" s="14"/>
      <c r="F35" s="14"/>
      <c r="G35" s="14"/>
      <c r="H35" s="14"/>
      <c r="I35" s="14"/>
      <c r="J35" s="14"/>
      <c r="K35" s="1"/>
      <c r="L35" s="14"/>
      <c r="M35" s="14"/>
      <c r="N35" s="14"/>
      <c r="O35" s="14"/>
      <c r="P35" s="14"/>
      <c r="Q35" s="14"/>
      <c r="R35" s="14"/>
      <c r="S35" s="1"/>
      <c r="T35" s="14"/>
      <c r="U35" s="1"/>
      <c r="V35" s="1"/>
      <c r="W35" s="14"/>
    </row>
    <row r="36" spans="1:23" s="12" customFormat="1" ht="15.75">
      <c r="A36" s="14"/>
      <c r="E36" s="14"/>
      <c r="F36" s="14"/>
      <c r="G36" s="14"/>
      <c r="H36" s="14"/>
      <c r="I36" s="14"/>
      <c r="J36" s="14"/>
      <c r="K36" s="1"/>
      <c r="L36" s="14"/>
      <c r="M36" s="14"/>
      <c r="N36" s="14"/>
      <c r="O36" s="14"/>
      <c r="P36" s="14"/>
      <c r="Q36" s="14"/>
      <c r="R36" s="14"/>
      <c r="S36" s="1"/>
      <c r="T36" s="14"/>
      <c r="U36" s="1"/>
      <c r="V36" s="1"/>
      <c r="W36" s="14"/>
    </row>
    <row r="37" spans="1:23" s="12" customFormat="1" ht="15.75">
      <c r="A37" s="14"/>
      <c r="E37" s="14"/>
      <c r="F37" s="14"/>
      <c r="G37" s="14"/>
      <c r="H37" s="14"/>
      <c r="I37" s="14"/>
      <c r="J37" s="14"/>
      <c r="K37" s="1"/>
      <c r="L37" s="14"/>
      <c r="M37" s="14"/>
      <c r="N37" s="14"/>
      <c r="O37" s="14"/>
      <c r="P37" s="14"/>
      <c r="Q37" s="14"/>
      <c r="R37" s="14"/>
      <c r="S37" s="1"/>
      <c r="T37" s="14"/>
      <c r="U37" s="1"/>
      <c r="V37" s="1"/>
      <c r="W37" s="14"/>
    </row>
    <row r="38" spans="1:23" s="12" customFormat="1">
      <c r="A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s="12" customFormat="1">
      <c r="A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s="12" customFormat="1">
      <c r="A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s="12" customFormat="1">
      <c r="A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s="12" customFormat="1">
      <c r="A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s="12" customFormat="1">
      <c r="A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s="12" customFormat="1">
      <c r="A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s="12" customFormat="1">
      <c r="A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s="12" customFormat="1">
      <c r="A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s="12" customFormat="1">
      <c r="A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s="12" customFormat="1">
      <c r="A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</sheetData>
  <mergeCells count="7">
    <mergeCell ref="D10:I10"/>
    <mergeCell ref="A1:W1"/>
    <mergeCell ref="A3:W3"/>
    <mergeCell ref="A4:W4"/>
    <mergeCell ref="D6:H6"/>
    <mergeCell ref="D7:H7"/>
    <mergeCell ref="D8:H8"/>
  </mergeCells>
  <phoneticPr fontId="0" type="noConversion"/>
  <pageMargins left="0.7" right="0.7" top="0.75" bottom="0.75" header="0.3" footer="0.3"/>
  <pageSetup orientation="portrait" verticalDpi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MAP</vt:lpstr>
      <vt:lpstr>WAP</vt:lpstr>
      <vt:lpstr>3x20</vt:lpstr>
      <vt:lpstr>3x40</vt:lpstr>
      <vt:lpstr>MAR</vt:lpstr>
      <vt:lpstr>WAR</vt:lpstr>
      <vt:lpstr>Sport</vt:lpstr>
      <vt:lpstr>Rapid</vt:lpstr>
      <vt:lpstr>Free</vt:lpstr>
      <vt:lpstr>Prone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L. Litherland</dc:creator>
  <cp:lastModifiedBy>BehnkeMJ</cp:lastModifiedBy>
  <cp:lastPrinted>2013-10-20T19:11:26Z</cp:lastPrinted>
  <dcterms:created xsi:type="dcterms:W3CDTF">2013-10-17T23:12:21Z</dcterms:created>
  <dcterms:modified xsi:type="dcterms:W3CDTF">2013-10-28T14:02:04Z</dcterms:modified>
</cp:coreProperties>
</file>