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solympic-my.sharepoint.com/personal/reya_kempley_usashooting_org/Documents/USAS Work/Web Site/National Competition Results/2014/"/>
    </mc:Choice>
  </mc:AlternateContent>
  <xr:revisionPtr revIDLastSave="0" documentId="8_{CCCE6ADE-5C94-44B6-A6D4-B1CF2458F845}" xr6:coauthVersionLast="44" xr6:coauthVersionMax="44" xr10:uidLastSave="{00000000-0000-0000-0000-000000000000}"/>
  <bookViews>
    <workbookView xWindow="39645" yWindow="2595" windowWidth="16680" windowHeight="13095"/>
  </bookViews>
  <sheets>
    <sheet name="MAR" sheetId="1" r:id="rId1"/>
    <sheet name="MAP" sheetId="2" r:id="rId2"/>
    <sheet name="WAP" sheetId="3" r:id="rId3"/>
    <sheet name="WAR" sheetId="4" r:id="rId4"/>
    <sheet name="Para" sheetId="5" r:id="rId5"/>
    <sheet name="Final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A76" i="5" l="1"/>
  <c r="AA79" i="5"/>
  <c r="AA77" i="5"/>
  <c r="AA81" i="5"/>
  <c r="AA82" i="5"/>
  <c r="AA78" i="5"/>
  <c r="AA84" i="5"/>
  <c r="AA83" i="5"/>
  <c r="AA85" i="5"/>
  <c r="AA80" i="5"/>
  <c r="AA256" i="4"/>
  <c r="AA120" i="4"/>
  <c r="AA250" i="4"/>
  <c r="AA251" i="4"/>
  <c r="AA252" i="4"/>
  <c r="AA253" i="4"/>
  <c r="AA254" i="4"/>
  <c r="AA255" i="4"/>
  <c r="AA121" i="4"/>
  <c r="AA136" i="4"/>
  <c r="AA125" i="4"/>
  <c r="AA119" i="4"/>
  <c r="AA126" i="4"/>
  <c r="AA132" i="4"/>
  <c r="X79" i="3"/>
  <c r="X71" i="3"/>
  <c r="X72" i="3"/>
  <c r="X73" i="3"/>
  <c r="X70" i="3"/>
  <c r="X68" i="3"/>
  <c r="X69" i="3"/>
  <c r="X74" i="3"/>
  <c r="X67" i="3"/>
  <c r="AA248" i="4"/>
  <c r="AA247" i="4"/>
  <c r="AA246" i="4"/>
  <c r="AA245" i="4"/>
  <c r="AA244" i="4"/>
  <c r="AA243" i="4"/>
  <c r="AA242" i="4"/>
  <c r="AA241" i="4"/>
  <c r="AA240" i="4"/>
  <c r="AA249" i="4"/>
  <c r="AA197" i="4"/>
  <c r="AA184" i="4"/>
  <c r="AA239" i="4"/>
  <c r="AA213" i="4"/>
  <c r="AA202" i="4"/>
  <c r="AA191" i="4"/>
  <c r="AA235" i="4"/>
  <c r="AA221" i="4"/>
  <c r="AA237" i="4"/>
  <c r="AA236" i="4"/>
  <c r="AA231" i="4"/>
  <c r="AA192" i="4"/>
  <c r="AA170" i="4"/>
  <c r="AA177" i="4"/>
  <c r="AA181" i="4"/>
  <c r="AA222" i="4"/>
  <c r="AA212" i="4"/>
  <c r="AA225" i="4"/>
  <c r="AA174" i="4"/>
  <c r="AA193" i="4"/>
  <c r="AA160" i="4"/>
  <c r="AA203" i="4"/>
  <c r="AA210" i="4"/>
  <c r="AA227" i="4"/>
  <c r="AA215" i="4"/>
  <c r="AA187" i="4"/>
  <c r="AA167" i="4"/>
  <c r="AA183" i="4"/>
  <c r="AA189" i="4"/>
  <c r="AA159" i="4"/>
  <c r="AA180" i="4"/>
  <c r="AA162" i="4"/>
  <c r="AA190" i="4"/>
  <c r="AA224" i="4"/>
  <c r="AA179" i="4"/>
  <c r="AA168" i="4"/>
  <c r="AA164" i="4"/>
  <c r="AA194" i="4"/>
  <c r="AA195" i="4"/>
  <c r="AA157" i="4"/>
  <c r="AA230" i="4"/>
  <c r="AA229" i="4"/>
  <c r="AA196" i="4"/>
  <c r="AA156" i="4"/>
  <c r="AA228" i="4"/>
  <c r="AA232" i="4"/>
  <c r="AA161" i="4"/>
  <c r="AA173" i="4"/>
  <c r="AA154" i="4"/>
  <c r="AA155" i="4"/>
  <c r="AA238" i="4"/>
  <c r="AA185" i="4"/>
  <c r="AA209" i="4"/>
  <c r="AA216" i="4"/>
  <c r="AA219" i="4"/>
  <c r="AA205" i="4"/>
  <c r="AA207" i="4"/>
  <c r="AA186" i="4"/>
  <c r="AA226" i="4"/>
  <c r="AA163" i="4"/>
  <c r="AA214" i="4"/>
  <c r="AA158" i="4"/>
  <c r="AA166" i="4"/>
  <c r="AA169" i="4"/>
  <c r="AA234" i="4"/>
  <c r="AA188" i="4"/>
  <c r="AA208" i="4"/>
  <c r="AA200" i="4"/>
  <c r="AA201" i="4"/>
  <c r="AA182" i="4"/>
  <c r="AA223" i="4"/>
  <c r="AA211" i="4"/>
  <c r="AA172" i="4"/>
  <c r="AA171" i="4"/>
  <c r="AA217" i="4"/>
  <c r="AA233" i="4"/>
  <c r="AA178" i="4"/>
  <c r="AA198" i="4"/>
  <c r="AA199" i="4"/>
  <c r="AA165" i="4"/>
  <c r="AA206" i="4"/>
  <c r="AA220" i="4"/>
  <c r="AA218" i="4"/>
  <c r="AA176" i="4"/>
  <c r="AA175" i="4"/>
  <c r="AA204" i="4"/>
  <c r="AA123" i="4"/>
  <c r="AA128" i="4"/>
  <c r="AA130" i="4"/>
  <c r="AA133" i="4"/>
  <c r="AA131" i="4"/>
  <c r="AA129" i="4"/>
  <c r="AA122" i="4"/>
  <c r="AA117" i="4"/>
  <c r="AA124" i="4"/>
  <c r="AA127" i="4"/>
  <c r="AA71" i="4"/>
  <c r="AA134" i="4"/>
  <c r="AA56" i="4"/>
  <c r="AA106" i="4"/>
  <c r="AA96" i="4"/>
  <c r="AA78" i="4"/>
  <c r="AA35" i="4"/>
  <c r="AA88" i="4"/>
  <c r="AA76" i="4"/>
  <c r="AA55" i="4"/>
  <c r="AA63" i="4"/>
  <c r="AA113" i="4"/>
  <c r="AA15" i="4"/>
  <c r="AA98" i="4"/>
  <c r="AA115" i="4"/>
  <c r="AA114" i="4"/>
  <c r="AA109" i="4"/>
  <c r="AA64" i="4"/>
  <c r="AA39" i="4"/>
  <c r="AA12" i="4"/>
  <c r="AA48" i="4"/>
  <c r="AA52" i="4"/>
  <c r="AA97" i="4"/>
  <c r="AA87" i="4"/>
  <c r="AA102" i="4"/>
  <c r="AA45" i="4"/>
  <c r="AA65" i="4"/>
  <c r="AA34" i="4"/>
  <c r="AA23" i="4"/>
  <c r="AA77" i="4"/>
  <c r="AA85" i="4"/>
  <c r="AA104" i="4"/>
  <c r="AA90" i="4"/>
  <c r="AA59" i="4"/>
  <c r="AA33" i="4"/>
  <c r="AA54" i="4"/>
  <c r="AA61" i="4"/>
  <c r="AA22" i="4"/>
  <c r="AA51" i="4"/>
  <c r="AA26" i="4"/>
  <c r="AA38" i="4"/>
  <c r="AA62" i="4"/>
  <c r="AA101" i="4"/>
  <c r="AA50" i="4"/>
  <c r="AA36" i="4"/>
  <c r="AA30" i="4"/>
  <c r="AA67" i="4"/>
  <c r="AA66" i="4"/>
  <c r="AA69" i="4"/>
  <c r="AA19" i="4"/>
  <c r="AA16" i="4"/>
  <c r="AA108" i="4"/>
  <c r="AA99" i="4"/>
  <c r="AA107" i="4"/>
  <c r="AA70" i="4"/>
  <c r="AA13" i="4"/>
  <c r="AA17" i="4"/>
  <c r="AA105" i="4"/>
  <c r="AA110" i="4"/>
  <c r="AA18" i="4"/>
  <c r="AA43" i="4"/>
  <c r="AA21" i="4"/>
  <c r="AA25" i="4"/>
  <c r="AA116" i="4"/>
  <c r="AA57" i="4"/>
  <c r="AA41" i="4"/>
  <c r="AA84" i="4"/>
  <c r="AA118" i="4"/>
  <c r="AA91" i="4"/>
  <c r="AA94" i="4"/>
  <c r="AA80" i="4"/>
  <c r="AA82" i="4"/>
  <c r="AA58" i="4"/>
  <c r="AA103" i="4"/>
  <c r="AA27" i="4"/>
  <c r="AA89" i="4"/>
  <c r="AA24" i="4"/>
  <c r="AA32" i="4"/>
  <c r="AA37" i="4"/>
  <c r="AA112" i="4"/>
  <c r="AA44" i="4"/>
  <c r="AA14" i="4"/>
  <c r="AA79" i="4"/>
  <c r="AA60" i="4"/>
  <c r="AA83" i="4"/>
  <c r="AA74" i="4"/>
  <c r="AA75" i="4"/>
  <c r="AA53" i="4"/>
  <c r="AA100" i="4"/>
  <c r="AA29" i="4"/>
  <c r="AA28" i="4"/>
  <c r="AA86" i="4"/>
  <c r="AA42" i="4"/>
  <c r="AA40" i="4"/>
  <c r="AA92" i="4"/>
  <c r="AA111" i="4"/>
  <c r="AA49" i="4"/>
  <c r="AA72" i="4"/>
  <c r="AA73" i="4"/>
  <c r="AA31" i="4"/>
  <c r="AA81" i="4"/>
  <c r="AA95" i="4"/>
  <c r="AA93" i="4"/>
  <c r="AA68" i="4"/>
  <c r="AA47" i="4"/>
  <c r="AA46" i="4"/>
  <c r="AA20" i="4"/>
  <c r="X51" i="3"/>
  <c r="X52" i="3"/>
  <c r="AA56" i="5"/>
  <c r="X85" i="3"/>
  <c r="X88" i="3"/>
  <c r="X83" i="3"/>
  <c r="X78" i="3"/>
  <c r="X76" i="3"/>
  <c r="X80" i="3"/>
  <c r="X84" i="3"/>
  <c r="X75" i="3"/>
  <c r="X81" i="3"/>
  <c r="X87" i="3"/>
  <c r="X82" i="3"/>
  <c r="X77" i="3"/>
  <c r="X86" i="3"/>
  <c r="X15" i="3"/>
  <c r="X38" i="3"/>
  <c r="X22" i="3"/>
  <c r="X35" i="3"/>
  <c r="X27" i="3"/>
  <c r="X29" i="3"/>
  <c r="X14" i="3"/>
  <c r="X46" i="3"/>
  <c r="X49" i="3"/>
  <c r="X41" i="3"/>
  <c r="X30" i="3"/>
  <c r="X26" i="3"/>
  <c r="X50" i="3"/>
  <c r="X31" i="3"/>
  <c r="X44" i="3"/>
  <c r="X39" i="3"/>
  <c r="X20" i="3"/>
  <c r="X28" i="3"/>
  <c r="X34" i="3"/>
  <c r="X40" i="3"/>
  <c r="X17" i="3"/>
  <c r="X33" i="3"/>
  <c r="X45" i="3"/>
  <c r="X10" i="3"/>
  <c r="X19" i="3"/>
  <c r="X23" i="3"/>
  <c r="X21" i="3"/>
  <c r="X12" i="3"/>
  <c r="X32" i="3"/>
  <c r="X18" i="3"/>
  <c r="X24" i="3"/>
  <c r="X43" i="3"/>
  <c r="X13" i="3"/>
  <c r="X16" i="3"/>
  <c r="X36" i="3"/>
  <c r="X48" i="3"/>
  <c r="X25" i="3"/>
  <c r="X42" i="3"/>
  <c r="X37" i="3"/>
  <c r="X47" i="3"/>
  <c r="X11" i="3"/>
  <c r="AA15" i="5"/>
  <c r="Z115" i="1"/>
  <c r="Z113" i="1"/>
  <c r="Z110" i="1"/>
  <c r="Z117" i="1"/>
  <c r="Z114" i="1"/>
  <c r="Z116" i="1"/>
  <c r="Z112" i="1"/>
  <c r="Z118" i="1"/>
  <c r="Z119" i="1"/>
  <c r="Z120" i="1"/>
  <c r="Z121" i="1"/>
  <c r="Z122" i="1"/>
  <c r="Z123" i="1"/>
  <c r="Z124" i="1"/>
  <c r="Z125" i="1"/>
  <c r="Z127" i="1"/>
  <c r="Z126" i="1"/>
  <c r="Z128" i="1"/>
  <c r="Z129" i="1"/>
  <c r="Z130" i="1"/>
  <c r="Z131" i="1"/>
  <c r="Z132" i="1"/>
  <c r="Z133" i="1"/>
  <c r="Z134" i="1"/>
  <c r="Z135" i="1"/>
  <c r="Z136" i="1"/>
  <c r="Z137" i="1"/>
  <c r="Z138" i="1"/>
  <c r="Z139" i="1"/>
  <c r="Z140" i="1"/>
  <c r="Z141" i="1"/>
  <c r="Z142" i="1"/>
  <c r="Z143" i="1"/>
  <c r="Z144" i="1"/>
  <c r="Z145" i="1"/>
  <c r="Z146" i="1"/>
  <c r="Z147" i="1"/>
  <c r="Z148" i="1"/>
  <c r="Z149" i="1"/>
  <c r="Z150" i="1"/>
  <c r="Z151" i="1"/>
  <c r="Z152" i="1"/>
  <c r="Z153" i="1"/>
  <c r="Z154" i="1"/>
  <c r="Z155" i="1"/>
  <c r="Z157" i="1"/>
  <c r="Z158" i="1"/>
  <c r="Z159" i="1"/>
  <c r="Z160" i="1"/>
  <c r="Z161" i="1"/>
  <c r="Z162" i="1"/>
  <c r="Z163" i="1"/>
  <c r="Z165" i="1"/>
  <c r="Z166" i="1"/>
  <c r="Z167" i="1"/>
  <c r="Z168" i="1"/>
  <c r="Z169" i="1"/>
  <c r="Z90" i="1"/>
  <c r="Z81" i="1"/>
  <c r="Z111" i="1"/>
  <c r="Z30" i="1"/>
  <c r="Z24" i="1"/>
  <c r="Z21" i="1"/>
  <c r="Z14" i="1"/>
  <c r="Z12" i="1"/>
  <c r="Z16" i="1"/>
  <c r="Z18" i="1"/>
  <c r="Z48" i="1"/>
  <c r="Z20" i="1"/>
  <c r="Z35" i="1"/>
  <c r="Z32" i="1"/>
  <c r="Z33" i="1"/>
  <c r="Z13" i="1"/>
  <c r="Z17" i="1"/>
  <c r="Z40" i="1"/>
  <c r="Z27" i="1"/>
  <c r="Z22" i="1"/>
  <c r="Z41" i="1"/>
  <c r="Z50" i="1"/>
  <c r="Z28" i="1"/>
  <c r="Z15" i="1"/>
  <c r="Z31" i="1"/>
  <c r="Z36" i="1"/>
  <c r="Z25" i="1"/>
  <c r="Z42" i="1"/>
  <c r="Z46" i="1"/>
  <c r="Z44" i="1"/>
  <c r="Z37" i="1"/>
  <c r="Z47" i="1"/>
  <c r="Z38" i="1"/>
  <c r="Z29" i="1"/>
  <c r="Z62" i="1"/>
  <c r="Z45" i="1"/>
  <c r="Z49" i="1"/>
  <c r="Z26" i="1"/>
  <c r="Z39" i="1"/>
  <c r="Z34" i="1"/>
  <c r="Z52" i="1"/>
  <c r="Z53" i="1"/>
  <c r="Z58" i="1"/>
  <c r="Z23" i="1"/>
  <c r="Z56" i="1"/>
  <c r="Z54" i="1"/>
  <c r="Z65" i="1"/>
  <c r="Z80" i="1"/>
  <c r="Z59" i="1"/>
  <c r="Z63" i="1"/>
  <c r="Z61" i="1"/>
  <c r="Z51" i="1"/>
  <c r="Z60" i="1"/>
  <c r="Z43" i="1"/>
  <c r="Z70" i="1"/>
  <c r="Z73" i="1"/>
  <c r="Z57" i="1"/>
  <c r="Z55" i="1"/>
  <c r="Z79" i="1"/>
  <c r="Z72" i="1"/>
  <c r="Z64" i="1"/>
  <c r="Z66" i="1"/>
  <c r="Z67" i="1"/>
  <c r="Z76" i="1"/>
  <c r="Z68" i="1"/>
  <c r="Z87" i="1"/>
  <c r="Z77" i="1"/>
  <c r="Z82" i="1"/>
  <c r="Z71" i="1"/>
  <c r="Z75" i="1"/>
  <c r="Z85" i="1"/>
  <c r="Z84" i="1"/>
  <c r="Z74" i="1"/>
  <c r="Z69" i="1"/>
  <c r="Z78" i="1"/>
  <c r="Z83" i="1"/>
  <c r="Z91" i="1"/>
  <c r="Z93" i="1"/>
  <c r="Z92" i="1"/>
  <c r="Z86" i="1"/>
  <c r="Z89" i="1"/>
  <c r="Z96" i="1"/>
  <c r="Z88" i="1"/>
  <c r="Z94" i="1"/>
  <c r="Z97" i="1"/>
  <c r="Z95" i="1"/>
  <c r="Z98" i="1"/>
  <c r="Z99" i="1"/>
  <c r="Z19" i="1"/>
  <c r="AA135" i="4"/>
  <c r="Z112" i="2"/>
  <c r="Z62" i="2"/>
  <c r="Z46" i="2"/>
  <c r="S8" i="5"/>
  <c r="S9" i="5"/>
  <c r="S7" i="5"/>
  <c r="S41" i="5"/>
  <c r="AA41" i="5"/>
  <c r="S44" i="5"/>
  <c r="S42" i="5"/>
  <c r="S43" i="5"/>
  <c r="S40" i="5"/>
  <c r="K28" i="5"/>
  <c r="AA28" i="5"/>
  <c r="K67" i="5"/>
  <c r="AA67" i="5"/>
  <c r="L117" i="2"/>
  <c r="Z117" i="2"/>
  <c r="L115" i="2"/>
  <c r="Z115" i="2"/>
  <c r="L113" i="2"/>
  <c r="Z113" i="2"/>
  <c r="L116" i="2"/>
  <c r="Z116" i="2"/>
  <c r="L111" i="2"/>
  <c r="Z111" i="2"/>
  <c r="L114" i="2"/>
  <c r="Z114" i="2"/>
  <c r="L103" i="2"/>
  <c r="Z103" i="2"/>
  <c r="L105" i="2"/>
  <c r="Z105" i="2"/>
  <c r="L110" i="2"/>
  <c r="Z110" i="2"/>
  <c r="L107" i="2"/>
  <c r="Z107" i="2"/>
  <c r="L104" i="2"/>
  <c r="Z104" i="2"/>
  <c r="L109" i="2"/>
  <c r="Z109" i="2"/>
  <c r="L108" i="2"/>
  <c r="Z108" i="2"/>
  <c r="L106" i="2"/>
  <c r="Z106" i="2"/>
  <c r="L96" i="2"/>
  <c r="Z96" i="2"/>
  <c r="L100" i="2"/>
  <c r="Z100" i="2"/>
  <c r="L97" i="2"/>
  <c r="Z97" i="2"/>
  <c r="L102" i="2"/>
  <c r="Z102" i="2"/>
  <c r="L98" i="2"/>
  <c r="Z98" i="2"/>
  <c r="L101" i="2"/>
  <c r="Z101" i="2"/>
  <c r="L99" i="2"/>
  <c r="Z99" i="2"/>
  <c r="L95" i="2"/>
  <c r="Z95" i="2"/>
  <c r="K66" i="5"/>
  <c r="AA66" i="5"/>
  <c r="L25" i="2"/>
  <c r="Z25" i="2"/>
  <c r="L51" i="2"/>
  <c r="Z51" i="2"/>
  <c r="L41" i="2"/>
  <c r="Z41" i="2"/>
  <c r="L34" i="2"/>
  <c r="Z34" i="2"/>
  <c r="L44" i="2"/>
  <c r="Z44" i="2"/>
  <c r="L52" i="2"/>
  <c r="Z52" i="2"/>
  <c r="L57" i="2"/>
  <c r="Z57" i="2"/>
  <c r="L63" i="2"/>
  <c r="Z63" i="2"/>
  <c r="L53" i="2"/>
  <c r="Z53" i="2"/>
  <c r="L45" i="2"/>
  <c r="Z45" i="2"/>
  <c r="L14" i="2"/>
  <c r="Z14" i="2"/>
  <c r="L21" i="2"/>
  <c r="Z21" i="2"/>
  <c r="L33" i="2"/>
  <c r="Z33" i="2"/>
  <c r="L49" i="2"/>
  <c r="Z49" i="2"/>
  <c r="L26" i="2"/>
  <c r="Z26" i="2"/>
  <c r="L16" i="2"/>
  <c r="Z16" i="2"/>
  <c r="L38" i="2"/>
  <c r="Z38" i="2"/>
  <c r="L74" i="2"/>
  <c r="Z74" i="2"/>
  <c r="L28" i="2"/>
  <c r="Z28" i="2"/>
  <c r="L73" i="2"/>
  <c r="Z73" i="2"/>
  <c r="L19" i="2"/>
  <c r="Z19" i="2"/>
  <c r="L69" i="2"/>
  <c r="Z69" i="2"/>
  <c r="L23" i="2"/>
  <c r="Z23" i="2"/>
  <c r="L68" i="2"/>
  <c r="Z68" i="2"/>
  <c r="L37" i="2"/>
  <c r="Z37" i="2"/>
  <c r="L18" i="2"/>
  <c r="Z18" i="2"/>
  <c r="L42" i="2"/>
  <c r="Z42" i="2"/>
  <c r="L60" i="2"/>
  <c r="Z60" i="2"/>
  <c r="L39" i="2"/>
  <c r="Z39" i="2"/>
  <c r="L20" i="2"/>
  <c r="Z20" i="2"/>
  <c r="L58" i="2"/>
  <c r="Z58" i="2"/>
  <c r="L48" i="2"/>
  <c r="Z48" i="2"/>
  <c r="L36" i="2"/>
  <c r="Z36" i="2"/>
  <c r="L13" i="2"/>
  <c r="Z13" i="2"/>
  <c r="L61" i="2"/>
  <c r="Z61" i="2"/>
  <c r="L59" i="2"/>
  <c r="Z59" i="2"/>
  <c r="L64" i="2"/>
  <c r="Z64" i="2"/>
  <c r="L35" i="2"/>
  <c r="Z35" i="2"/>
  <c r="L27" i="2"/>
  <c r="Z27" i="2"/>
  <c r="L15" i="2"/>
  <c r="Z15" i="2"/>
  <c r="L47" i="2"/>
  <c r="Z47" i="2"/>
  <c r="L71" i="2"/>
  <c r="Z71" i="2"/>
  <c r="L43" i="2"/>
  <c r="Z43" i="2"/>
  <c r="L32" i="2"/>
  <c r="Z32" i="2"/>
  <c r="L24" i="2"/>
  <c r="Z24" i="2"/>
  <c r="L50" i="2"/>
  <c r="Z50" i="2"/>
  <c r="L40" i="2"/>
  <c r="Z40" i="2"/>
  <c r="L30" i="2"/>
  <c r="Z30" i="2"/>
  <c r="L54" i="2"/>
  <c r="Z54" i="2"/>
  <c r="L17" i="2"/>
  <c r="Z17" i="2"/>
  <c r="L65" i="2"/>
  <c r="Z65" i="2"/>
  <c r="L31" i="2"/>
  <c r="Z31" i="2"/>
  <c r="L22" i="2"/>
  <c r="Z22" i="2"/>
  <c r="L29" i="2"/>
  <c r="Z29" i="2"/>
  <c r="L66" i="2"/>
  <c r="Z66" i="2"/>
  <c r="L70" i="2"/>
  <c r="Z70" i="2"/>
  <c r="L56" i="2"/>
  <c r="Z56" i="2"/>
  <c r="L55" i="2"/>
  <c r="Z55" i="2"/>
  <c r="L67" i="2"/>
  <c r="Z67" i="2"/>
  <c r="L72" i="2"/>
  <c r="Z72" i="2"/>
  <c r="K70" i="5"/>
  <c r="AA70" i="5"/>
  <c r="K68" i="5"/>
  <c r="AA68" i="5"/>
  <c r="K69" i="5"/>
  <c r="AA69" i="5"/>
  <c r="K34" i="5"/>
  <c r="AA34" i="5"/>
  <c r="K57" i="5"/>
  <c r="AA57" i="5"/>
  <c r="K60" i="5"/>
  <c r="AA60" i="5"/>
  <c r="K55" i="5"/>
  <c r="AA55" i="5"/>
  <c r="K58" i="5"/>
  <c r="AA58" i="5"/>
  <c r="K59" i="5"/>
  <c r="AA59" i="5"/>
  <c r="K41" i="5"/>
  <c r="K44" i="5"/>
  <c r="AA44" i="5"/>
  <c r="K42" i="5"/>
  <c r="AA42" i="5"/>
  <c r="K40" i="5"/>
  <c r="AA40" i="5"/>
  <c r="K43" i="5"/>
  <c r="AA43" i="5"/>
  <c r="K30" i="5"/>
  <c r="AA30" i="5"/>
  <c r="K29" i="5"/>
  <c r="AA29" i="5"/>
  <c r="K31" i="5"/>
  <c r="AA31" i="5"/>
  <c r="K25" i="5"/>
  <c r="AA25" i="5"/>
  <c r="K27" i="5"/>
  <c r="AA27" i="5"/>
  <c r="K33" i="5"/>
  <c r="AA33" i="5"/>
  <c r="K32" i="5"/>
  <c r="AA32" i="5"/>
  <c r="K26" i="5"/>
  <c r="AA26" i="5"/>
  <c r="K9" i="5"/>
  <c r="AA9" i="5"/>
  <c r="K8" i="5"/>
  <c r="AA8" i="5"/>
  <c r="K7" i="5"/>
  <c r="AA7" i="5"/>
</calcChain>
</file>

<file path=xl/sharedStrings.xml><?xml version="1.0" encoding="utf-8"?>
<sst xmlns="http://schemas.openxmlformats.org/spreadsheetml/2006/main" count="3209" uniqueCount="1207">
  <si>
    <t>Last Name</t>
  </si>
  <si>
    <t>First Name</t>
  </si>
  <si>
    <t>Steven</t>
  </si>
  <si>
    <t>Justin</t>
  </si>
  <si>
    <t>Dana</t>
  </si>
  <si>
    <t>Michelle</t>
  </si>
  <si>
    <t>Nadine</t>
  </si>
  <si>
    <t>Jazmin</t>
  </si>
  <si>
    <t>Mark</t>
  </si>
  <si>
    <t>Jack</t>
  </si>
  <si>
    <t>Ryan</t>
  </si>
  <si>
    <t>Roosevelt</t>
  </si>
  <si>
    <t>Anatoly</t>
  </si>
  <si>
    <t>Anthony</t>
  </si>
  <si>
    <t>Courtney</t>
  </si>
  <si>
    <t>William</t>
  </si>
  <si>
    <t>Ernesto</t>
  </si>
  <si>
    <t>Sierra</t>
  </si>
  <si>
    <t>Kathryn</t>
  </si>
  <si>
    <t>Nisreen</t>
  </si>
  <si>
    <t>Troy</t>
  </si>
  <si>
    <t>Petya</t>
  </si>
  <si>
    <t>Brittley</t>
  </si>
  <si>
    <t>Michael</t>
  </si>
  <si>
    <t>Taylor</t>
  </si>
  <si>
    <t>Nandinbayar</t>
  </si>
  <si>
    <t>Robert</t>
  </si>
  <si>
    <t>Brian</t>
  </si>
  <si>
    <t>Sarah</t>
  </si>
  <si>
    <t>Erin</t>
  </si>
  <si>
    <t>Matthew</t>
  </si>
  <si>
    <t>Rachel</t>
  </si>
  <si>
    <t>Kevin</t>
  </si>
  <si>
    <t>Deanna</t>
  </si>
  <si>
    <t>Hannah</t>
  </si>
  <si>
    <t>Joshua</t>
  </si>
  <si>
    <t>Kelly</t>
  </si>
  <si>
    <t>BORGERSON</t>
  </si>
  <si>
    <t>Kayleen</t>
  </si>
  <si>
    <t>Brandon</t>
  </si>
  <si>
    <t>Spencer</t>
  </si>
  <si>
    <t>Katie</t>
  </si>
  <si>
    <t>Dan</t>
  </si>
  <si>
    <t>Kaitlyn</t>
  </si>
  <si>
    <t>Katelynn</t>
  </si>
  <si>
    <t>Susan</t>
  </si>
  <si>
    <t>Will</t>
  </si>
  <si>
    <t>Wyatt</t>
  </si>
  <si>
    <t>Jacob</t>
  </si>
  <si>
    <t>Kyle</t>
  </si>
  <si>
    <t>Kimberly</t>
  </si>
  <si>
    <t>Mari</t>
  </si>
  <si>
    <t>Richard</t>
  </si>
  <si>
    <t>Emily</t>
  </si>
  <si>
    <t>Meredith</t>
  </si>
  <si>
    <t>Carson</t>
  </si>
  <si>
    <t>Luke</t>
  </si>
  <si>
    <t>Jaycee</t>
  </si>
  <si>
    <t>Haley</t>
  </si>
  <si>
    <t>Teresa</t>
  </si>
  <si>
    <t>Bernard</t>
  </si>
  <si>
    <t>Daniel</t>
  </si>
  <si>
    <t>Alexander</t>
  </si>
  <si>
    <t>Brianna</t>
  </si>
  <si>
    <t>Cody</t>
  </si>
  <si>
    <t>Margaret</t>
  </si>
  <si>
    <t>Gage</t>
  </si>
  <si>
    <t>Stephani</t>
  </si>
  <si>
    <t>Chance</t>
  </si>
  <si>
    <t>Alana</t>
  </si>
  <si>
    <t>John</t>
  </si>
  <si>
    <t>Thomas</t>
  </si>
  <si>
    <t>McKenna</t>
  </si>
  <si>
    <t>Jackie</t>
  </si>
  <si>
    <t>Connor</t>
  </si>
  <si>
    <t>Don</t>
  </si>
  <si>
    <t>Andrew</t>
  </si>
  <si>
    <t>Israel</t>
  </si>
  <si>
    <t>Tammy</t>
  </si>
  <si>
    <t>Jessica</t>
  </si>
  <si>
    <t>Jared</t>
  </si>
  <si>
    <t>Artur</t>
  </si>
  <si>
    <t>Martin</t>
  </si>
  <si>
    <t>Meike</t>
  </si>
  <si>
    <t>Zachary</t>
  </si>
  <si>
    <t>Elizabeth</t>
  </si>
  <si>
    <t>DVORSAK</t>
  </si>
  <si>
    <t>Blake</t>
  </si>
  <si>
    <t>Elijah</t>
  </si>
  <si>
    <t>Kelsey</t>
  </si>
  <si>
    <t>Leonard</t>
  </si>
  <si>
    <t>Dacotah</t>
  </si>
  <si>
    <t>Caitlyn</t>
  </si>
  <si>
    <t>Ian</t>
  </si>
  <si>
    <t>Kellie</t>
  </si>
  <si>
    <t>Peach-Autumn</t>
  </si>
  <si>
    <t>Olivia</t>
  </si>
  <si>
    <t>Carmen</t>
  </si>
  <si>
    <t>Stephanie</t>
  </si>
  <si>
    <t>Amber</t>
  </si>
  <si>
    <t>Kayla</t>
  </si>
  <si>
    <t>Harley</t>
  </si>
  <si>
    <t>Alyssa</t>
  </si>
  <si>
    <t>Ruby</t>
  </si>
  <si>
    <t>Ariana</t>
  </si>
  <si>
    <t>Henry</t>
  </si>
  <si>
    <t>Lisette</t>
  </si>
  <si>
    <t>Nicholas</t>
  </si>
  <si>
    <t>Adam</t>
  </si>
  <si>
    <t>Zachery</t>
  </si>
  <si>
    <t>Ariel</t>
  </si>
  <si>
    <t>James</t>
  </si>
  <si>
    <t>Jonathan</t>
  </si>
  <si>
    <t>Nicole</t>
  </si>
  <si>
    <t>Tristan</t>
  </si>
  <si>
    <t>Angeline</t>
  </si>
  <si>
    <t>Jason</t>
  </si>
  <si>
    <t>Edward</t>
  </si>
  <si>
    <t>Nagaraj</t>
  </si>
  <si>
    <t>Shelby</t>
  </si>
  <si>
    <t>Kristy</t>
  </si>
  <si>
    <t>Kolya</t>
  </si>
  <si>
    <t>Malik</t>
  </si>
  <si>
    <t>Alex</t>
  </si>
  <si>
    <t>Kendra</t>
  </si>
  <si>
    <t>Tanner</t>
  </si>
  <si>
    <t>Allison</t>
  </si>
  <si>
    <t>Ambrosia</t>
  </si>
  <si>
    <t>Reya</t>
  </si>
  <si>
    <t>Chris</t>
  </si>
  <si>
    <t>Madison</t>
  </si>
  <si>
    <t>Harry</t>
  </si>
  <si>
    <t>Heather</t>
  </si>
  <si>
    <t>Lucas</t>
  </si>
  <si>
    <t>Timothy</t>
  </si>
  <si>
    <t>Alexis</t>
  </si>
  <si>
    <t>Melissa</t>
  </si>
  <si>
    <t>Nick</t>
  </si>
  <si>
    <t>Samantha</t>
  </si>
  <si>
    <t>Tyler</t>
  </si>
  <si>
    <t>Yafei</t>
  </si>
  <si>
    <t>LOUDIN</t>
  </si>
  <si>
    <t>Jean-Pierre</t>
  </si>
  <si>
    <t>Cindy</t>
  </si>
  <si>
    <t>Casey</t>
  </si>
  <si>
    <t>Stephen</t>
  </si>
  <si>
    <t>Remington</t>
  </si>
  <si>
    <t>Isabel</t>
  </si>
  <si>
    <t>Sagen</t>
  </si>
  <si>
    <t>Keli</t>
  </si>
  <si>
    <t>Greg</t>
  </si>
  <si>
    <t>MacKenzie</t>
  </si>
  <si>
    <t>Katrinia</t>
  </si>
  <si>
    <t>Marshall</t>
  </si>
  <si>
    <t>Sonya</t>
  </si>
  <si>
    <t>Deziree</t>
  </si>
  <si>
    <t>Shawn</t>
  </si>
  <si>
    <t>Jaelyn</t>
  </si>
  <si>
    <t>Bryston</t>
  </si>
  <si>
    <t>Jeremiah</t>
  </si>
  <si>
    <t>MELENDEZ</t>
  </si>
  <si>
    <t>LaCrisha</t>
  </si>
  <si>
    <t>Cory</t>
  </si>
  <si>
    <t>Sean</t>
  </si>
  <si>
    <t>Camelia</t>
  </si>
  <si>
    <t>Marc</t>
  </si>
  <si>
    <t>Ronald</t>
  </si>
  <si>
    <t>Marilyn</t>
  </si>
  <si>
    <t>Macy</t>
  </si>
  <si>
    <t>Maranda</t>
  </si>
  <si>
    <t>Marina</t>
  </si>
  <si>
    <t>George</t>
  </si>
  <si>
    <t>Joseph</t>
  </si>
  <si>
    <t>Greta</t>
  </si>
  <si>
    <t>OCHSNER</t>
  </si>
  <si>
    <t>Silas</t>
  </si>
  <si>
    <t>PACK</t>
  </si>
  <si>
    <t>Charles</t>
  </si>
  <si>
    <t>Cathryn</t>
  </si>
  <si>
    <t>Alec</t>
  </si>
  <si>
    <t>Lydia</t>
  </si>
  <si>
    <t>Tana</t>
  </si>
  <si>
    <t>Kara</t>
  </si>
  <si>
    <t>Lauren</t>
  </si>
  <si>
    <t>Pryce</t>
  </si>
  <si>
    <t>Warren</t>
  </si>
  <si>
    <t>Paige</t>
  </si>
  <si>
    <t>Jarhet</t>
  </si>
  <si>
    <t>Tempe</t>
  </si>
  <si>
    <t>Ivan</t>
  </si>
  <si>
    <t>Hunter</t>
  </si>
  <si>
    <t>Jobie</t>
  </si>
  <si>
    <t>Alathea</t>
  </si>
  <si>
    <t>Jami</t>
  </si>
  <si>
    <t>Devlon</t>
  </si>
  <si>
    <t>Enkelejda</t>
  </si>
  <si>
    <t>Darian</t>
  </si>
  <si>
    <t>Jay</t>
  </si>
  <si>
    <t>Hailee</t>
  </si>
  <si>
    <t>Brenda</t>
  </si>
  <si>
    <t>Niki</t>
  </si>
  <si>
    <t>Mary</t>
  </si>
  <si>
    <t>Alaina</t>
  </si>
  <si>
    <t>Dinesh</t>
  </si>
  <si>
    <t>David</t>
  </si>
  <si>
    <t>Amy</t>
  </si>
  <si>
    <t>Garrett</t>
  </si>
  <si>
    <t>Kevyn</t>
  </si>
  <si>
    <t>Wade</t>
  </si>
  <si>
    <t>Patrick</t>
  </si>
  <si>
    <t>Sara</t>
  </si>
  <si>
    <t>Megan</t>
  </si>
  <si>
    <t>Nathan</t>
  </si>
  <si>
    <t>Nicolle</t>
  </si>
  <si>
    <t>Christian</t>
  </si>
  <si>
    <t>Virginia</t>
  </si>
  <si>
    <t>Shaun</t>
  </si>
  <si>
    <t>Darien</t>
  </si>
  <si>
    <t>Rhiann</t>
  </si>
  <si>
    <t>Eric</t>
  </si>
  <si>
    <t>Jordan</t>
  </si>
  <si>
    <t>Mitchell</t>
  </si>
  <si>
    <t>Jose</t>
  </si>
  <si>
    <t>Abigail</t>
  </si>
  <si>
    <t>Alycia</t>
  </si>
  <si>
    <t>Bryant</t>
  </si>
  <si>
    <t>Morgan</t>
  </si>
  <si>
    <t>Macey</t>
  </si>
  <si>
    <t>Alison</t>
  </si>
  <si>
    <t>Bailee</t>
  </si>
  <si>
    <t>Brendan</t>
  </si>
  <si>
    <t>Sonora</t>
  </si>
  <si>
    <t>Larissa</t>
  </si>
  <si>
    <t>Tiffany</t>
  </si>
  <si>
    <t>Owen</t>
  </si>
  <si>
    <t>Catherine</t>
  </si>
  <si>
    <t>Glenn</t>
  </si>
  <si>
    <t>MAR</t>
  </si>
  <si>
    <t>Cat</t>
  </si>
  <si>
    <t>V</t>
  </si>
  <si>
    <t>J</t>
  </si>
  <si>
    <t>J V</t>
  </si>
  <si>
    <t>S V</t>
  </si>
  <si>
    <t>S</t>
  </si>
  <si>
    <t>SH1</t>
  </si>
  <si>
    <t>E Ann</t>
  </si>
  <si>
    <t>ADAMS</t>
  </si>
  <si>
    <t>AHN</t>
  </si>
  <si>
    <t>AHOLA</t>
  </si>
  <si>
    <t>ALMLIE-RYAN</t>
  </si>
  <si>
    <t>ALVES</t>
  </si>
  <si>
    <t>AMDAHL</t>
  </si>
  <si>
    <t>ANDERSON</t>
  </si>
  <si>
    <t>ANDRIANOV</t>
  </si>
  <si>
    <t>ANTHONY</t>
  </si>
  <si>
    <t>ANTI</t>
  </si>
  <si>
    <t>AQUINO</t>
  </si>
  <si>
    <t>AVRIL</t>
  </si>
  <si>
    <t>BACON</t>
  </si>
  <si>
    <t>BAGASRA</t>
  </si>
  <si>
    <t>BAKER</t>
  </si>
  <si>
    <t>BALABUROVA</t>
  </si>
  <si>
    <t>BALL</t>
  </si>
  <si>
    <t>BAMSEY</t>
  </si>
  <si>
    <t>BARNARD</t>
  </si>
  <si>
    <t>BAYASGALAN</t>
  </si>
  <si>
    <t>BEACH</t>
  </si>
  <si>
    <t>BEAMAN</t>
  </si>
  <si>
    <t>BEARD</t>
  </si>
  <si>
    <t>BECKETT</t>
  </si>
  <si>
    <t>BENACK</t>
  </si>
  <si>
    <t>BENESH</t>
  </si>
  <si>
    <t>BENNETT</t>
  </si>
  <si>
    <t>BINNIE</t>
  </si>
  <si>
    <t>BLACK</t>
  </si>
  <si>
    <t>BOGART</t>
  </si>
  <si>
    <t>BOWIE</t>
  </si>
  <si>
    <t>BRANDON</t>
  </si>
  <si>
    <t>BRIDGES</t>
  </si>
  <si>
    <t>BROWN</t>
  </si>
  <si>
    <t>BUCHANAN</t>
  </si>
  <si>
    <t>BUDD</t>
  </si>
  <si>
    <t>BUNKELMAN</t>
  </si>
  <si>
    <t>BUTKIEWICZ</t>
  </si>
  <si>
    <t>BUTLER</t>
  </si>
  <si>
    <t>CANTRELL</t>
  </si>
  <si>
    <t>CAPAUL</t>
  </si>
  <si>
    <t>CARPENTIER</t>
  </si>
  <si>
    <t>CARSON</t>
  </si>
  <si>
    <t>CARTER</t>
  </si>
  <si>
    <t>CASTILLO</t>
  </si>
  <si>
    <t>CHAMBERS</t>
  </si>
  <si>
    <t>CHEEZUM</t>
  </si>
  <si>
    <t>CHEON</t>
  </si>
  <si>
    <t>CHEZEM</t>
  </si>
  <si>
    <t>CHICHKOV</t>
  </si>
  <si>
    <t>CHRISTENSON</t>
  </si>
  <si>
    <t>CITRIGNO</t>
  </si>
  <si>
    <t>CLAYTON</t>
  </si>
  <si>
    <t>COADY</t>
  </si>
  <si>
    <t>COATES</t>
  </si>
  <si>
    <t>COOKSEY</t>
  </si>
  <si>
    <t>CORNWELL</t>
  </si>
  <si>
    <t>COSCIA</t>
  </si>
  <si>
    <t>COVER</t>
  </si>
  <si>
    <t>COWLES</t>
  </si>
  <si>
    <t>CROSS</t>
  </si>
  <si>
    <t>CSENGE</t>
  </si>
  <si>
    <t>CUOZZO</t>
  </si>
  <si>
    <t>DAHL</t>
  </si>
  <si>
    <t>DAILEY</t>
  </si>
  <si>
    <t>DAVIS</t>
  </si>
  <si>
    <t>DEL ROSARIO</t>
  </si>
  <si>
    <t>DEL TORO</t>
  </si>
  <si>
    <t>DELANO</t>
  </si>
  <si>
    <t>DELOS REYES</t>
  </si>
  <si>
    <t>DESROSIERS</t>
  </si>
  <si>
    <t>DEVITO</t>
  </si>
  <si>
    <t>DICKINSON</t>
  </si>
  <si>
    <t>DIMITROV</t>
  </si>
  <si>
    <t>DIXON</t>
  </si>
  <si>
    <t>DREWELL</t>
  </si>
  <si>
    <t>DUNCAN</t>
  </si>
  <si>
    <t>DUTTON</t>
  </si>
  <si>
    <t>EGAN</t>
  </si>
  <si>
    <t>ELLIS</t>
  </si>
  <si>
    <t>EMME</t>
  </si>
  <si>
    <t>ENGER</t>
  </si>
  <si>
    <t>ESPARZA</t>
  </si>
  <si>
    <t>FAUGHT</t>
  </si>
  <si>
    <t>FITZGERALD</t>
  </si>
  <si>
    <t>FLANDERS</t>
  </si>
  <si>
    <t>FLEAHMAN</t>
  </si>
  <si>
    <t>FOOS</t>
  </si>
  <si>
    <t>FOSTER</t>
  </si>
  <si>
    <t>FOY</t>
  </si>
  <si>
    <t>FRANCISCO</t>
  </si>
  <si>
    <t>FRY</t>
  </si>
  <si>
    <t>FRYER</t>
  </si>
  <si>
    <t>GADEKEN</t>
  </si>
  <si>
    <t>GALLEGOS</t>
  </si>
  <si>
    <t>GARDNER</t>
  </si>
  <si>
    <t>GARNER</t>
  </si>
  <si>
    <t>GESTL</t>
  </si>
  <si>
    <t>GODBOUT</t>
  </si>
  <si>
    <t>GOMES</t>
  </si>
  <si>
    <t>GRABOWSKI</t>
  </si>
  <si>
    <t>GRATZ</t>
  </si>
  <si>
    <t>GRAY</t>
  </si>
  <si>
    <t>GREEN</t>
  </si>
  <si>
    <t>GRUNWELL-LACEY</t>
  </si>
  <si>
    <t>GUEST</t>
  </si>
  <si>
    <t>GUFFEY</t>
  </si>
  <si>
    <t>HAAG</t>
  </si>
  <si>
    <t>HABECK</t>
  </si>
  <si>
    <t>HAFFNER</t>
  </si>
  <si>
    <t>HALL</t>
  </si>
  <si>
    <t>HANKEY</t>
  </si>
  <si>
    <t>HENDERSON</t>
  </si>
  <si>
    <t>HENRY</t>
  </si>
  <si>
    <t>HERMSMEIER</t>
  </si>
  <si>
    <t>HERNDON</t>
  </si>
  <si>
    <t>HESS</t>
  </si>
  <si>
    <t>HIRSCH</t>
  </si>
  <si>
    <t>HOSABETTU</t>
  </si>
  <si>
    <t>HUBER</t>
  </si>
  <si>
    <t>INOUYE</t>
  </si>
  <si>
    <t>ISTERABADI</t>
  </si>
  <si>
    <t>JABLONOWSKI</t>
  </si>
  <si>
    <t>JACOBS</t>
  </si>
  <si>
    <t>JAMESON</t>
  </si>
  <si>
    <t>JOSS</t>
  </si>
  <si>
    <t>JUERGENSEN</t>
  </si>
  <si>
    <t>KATSUYAMA</t>
  </si>
  <si>
    <t>KEEFE</t>
  </si>
  <si>
    <t>KEEPING</t>
  </si>
  <si>
    <t>KEMPLEY</t>
  </si>
  <si>
    <t>KIM</t>
  </si>
  <si>
    <t>KIMBALL</t>
  </si>
  <si>
    <t>KIMURA</t>
  </si>
  <si>
    <t>KIRBY</t>
  </si>
  <si>
    <t>KOU</t>
  </si>
  <si>
    <t>KOZENIESKY</t>
  </si>
  <si>
    <t>KRAFT</t>
  </si>
  <si>
    <t>KRAUSE</t>
  </si>
  <si>
    <t>KYANKO</t>
  </si>
  <si>
    <t>LAGAN</t>
  </si>
  <si>
    <t>LANGER</t>
  </si>
  <si>
    <t>LEARN</t>
  </si>
  <si>
    <t>LEFEBVRE</t>
  </si>
  <si>
    <t>LI</t>
  </si>
  <si>
    <t>LIUZZA</t>
  </si>
  <si>
    <t>LOWE</t>
  </si>
  <si>
    <t>LUCAS</t>
  </si>
  <si>
    <t>LUK</t>
  </si>
  <si>
    <t>LUTZ</t>
  </si>
  <si>
    <t>LYMAN</t>
  </si>
  <si>
    <t>MACAULAY</t>
  </si>
  <si>
    <t>MADDALENA</t>
  </si>
  <si>
    <t>MANEGDEG</t>
  </si>
  <si>
    <t>MANNING</t>
  </si>
  <si>
    <t>MARCHUS</t>
  </si>
  <si>
    <t>MARKOWSKI</t>
  </si>
  <si>
    <t>MARSH</t>
  </si>
  <si>
    <t>MARTIN</t>
  </si>
  <si>
    <t>MARTINEZ</t>
  </si>
  <si>
    <t>MARTZ</t>
  </si>
  <si>
    <t>MATHENY</t>
  </si>
  <si>
    <t>MATTERS</t>
  </si>
  <si>
    <t>MAY</t>
  </si>
  <si>
    <t>MCBEE</t>
  </si>
  <si>
    <t>MCCOLLUM</t>
  </si>
  <si>
    <t>MCGLEINNAISS</t>
  </si>
  <si>
    <t>MCMAHAN</t>
  </si>
  <si>
    <t>MCNEIL</t>
  </si>
  <si>
    <t>MCPHERSON</t>
  </si>
  <si>
    <t>MEANS</t>
  </si>
  <si>
    <t>MEYER</t>
  </si>
  <si>
    <t>MILCHANOWSKI</t>
  </si>
  <si>
    <t>MILLER</t>
  </si>
  <si>
    <t>MILLS</t>
  </si>
  <si>
    <t>MITTON</t>
  </si>
  <si>
    <t>MOLDOVAN</t>
  </si>
  <si>
    <t>MORALES</t>
  </si>
  <si>
    <t>MOWRER</t>
  </si>
  <si>
    <t>MUMBY</t>
  </si>
  <si>
    <t>NELSON</t>
  </si>
  <si>
    <t>NISSEN</t>
  </si>
  <si>
    <t>NOBLE</t>
  </si>
  <si>
    <t>NORTON</t>
  </si>
  <si>
    <t>OBERLE</t>
  </si>
  <si>
    <t>OLIVERA</t>
  </si>
  <si>
    <t>OSBORN</t>
  </si>
  <si>
    <t>OWSLEY</t>
  </si>
  <si>
    <t>PACKARD</t>
  </si>
  <si>
    <t>PAPASODORA</t>
  </si>
  <si>
    <t>PATAJO</t>
  </si>
  <si>
    <t>PATERSON</t>
  </si>
  <si>
    <t>PEARSON</t>
  </si>
  <si>
    <t>PETERSON</t>
  </si>
  <si>
    <t>PETRACEK</t>
  </si>
  <si>
    <t>PHILLIPS</t>
  </si>
  <si>
    <t>PINNEY</t>
  </si>
  <si>
    <t>PLATT</t>
  </si>
  <si>
    <t>POTTER</t>
  </si>
  <si>
    <t>PRUDEN</t>
  </si>
  <si>
    <t>PUEPPKE</t>
  </si>
  <si>
    <t>QUARTARONE</t>
  </si>
  <si>
    <t>QUINER</t>
  </si>
  <si>
    <t>REED</t>
  </si>
  <si>
    <t>REGAN</t>
  </si>
  <si>
    <t>RICO</t>
  </si>
  <si>
    <t>ROE</t>
  </si>
  <si>
    <t>RUMMEL</t>
  </si>
  <si>
    <t>SAABYE</t>
  </si>
  <si>
    <t>SANCHEZ</t>
  </si>
  <si>
    <t>SCARBOROUGH</t>
  </si>
  <si>
    <t>SELLARS</t>
  </si>
  <si>
    <t>SEXTON</t>
  </si>
  <si>
    <t>SHANER</t>
  </si>
  <si>
    <t>SHARBEL</t>
  </si>
  <si>
    <t>SHAVER</t>
  </si>
  <si>
    <t>SHAW</t>
  </si>
  <si>
    <t>SHEHAJ</t>
  </si>
  <si>
    <t>SHENK</t>
  </si>
  <si>
    <t>SHERRY</t>
  </si>
  <si>
    <t>SHI</t>
  </si>
  <si>
    <t>SIGMON</t>
  </si>
  <si>
    <t>SILVA</t>
  </si>
  <si>
    <t>SILVERIA</t>
  </si>
  <si>
    <t>SIMONTON</t>
  </si>
  <si>
    <t>SIMS</t>
  </si>
  <si>
    <t>SINGH</t>
  </si>
  <si>
    <t>SINK</t>
  </si>
  <si>
    <t>SMITH</t>
  </si>
  <si>
    <t>SOWASH</t>
  </si>
  <si>
    <t>SPURGEON</t>
  </si>
  <si>
    <t>STALDER</t>
  </si>
  <si>
    <t>STEINEL</t>
  </si>
  <si>
    <t>STEWART</t>
  </si>
  <si>
    <t>STINETT</t>
  </si>
  <si>
    <t>STRODA</t>
  </si>
  <si>
    <t>SUNDERMAN</t>
  </si>
  <si>
    <t>TASHIMA</t>
  </si>
  <si>
    <t>TAYLOR</t>
  </si>
  <si>
    <t>THIRY</t>
  </si>
  <si>
    <t>THOMAS</t>
  </si>
  <si>
    <t>THRASHER</t>
  </si>
  <si>
    <t>TICHENOR</t>
  </si>
  <si>
    <t>TORRENCE</t>
  </si>
  <si>
    <t>TORRISON</t>
  </si>
  <si>
    <t>TOWNSEND</t>
  </si>
  <si>
    <t>TRACY</t>
  </si>
  <si>
    <t>TRAVIS</t>
  </si>
  <si>
    <t>TRUEBLOOD</t>
  </si>
  <si>
    <t>TURNER</t>
  </si>
  <si>
    <t>TUSCANO</t>
  </si>
  <si>
    <t>VAN PATTEN</t>
  </si>
  <si>
    <t>VAZQUEZ</t>
  </si>
  <si>
    <t>VILLA</t>
  </si>
  <si>
    <t>VILLANUEVA</t>
  </si>
  <si>
    <t>VIRGA</t>
  </si>
  <si>
    <t>VOTAVA</t>
  </si>
  <si>
    <t>WAGNER</t>
  </si>
  <si>
    <t>WAKEFIELD</t>
  </si>
  <si>
    <t>WALLIZER</t>
  </si>
  <si>
    <t>WALSH</t>
  </si>
  <si>
    <t>WANGEL</t>
  </si>
  <si>
    <t>WAY</t>
  </si>
  <si>
    <t>WEISZ</t>
  </si>
  <si>
    <t>WESCOTT</t>
  </si>
  <si>
    <t>WHITAKER</t>
  </si>
  <si>
    <t>WILLIAMS</t>
  </si>
  <si>
    <t>WINTERS</t>
  </si>
  <si>
    <t>WIRTJES</t>
  </si>
  <si>
    <t>WRIGHT</t>
  </si>
  <si>
    <t>WYCKOFF</t>
  </si>
  <si>
    <t>YAGER</t>
  </si>
  <si>
    <t>YEASTING</t>
  </si>
  <si>
    <t>YIM</t>
  </si>
  <si>
    <t>YOO</t>
  </si>
  <si>
    <t>ZAUN</t>
  </si>
  <si>
    <t>ZERKOVICH</t>
  </si>
  <si>
    <t>ZIMMERMAN</t>
  </si>
  <si>
    <t>ZUREK</t>
  </si>
  <si>
    <t>ANDERSON JR</t>
  </si>
  <si>
    <t>Dempster</t>
  </si>
  <si>
    <t>Randi</t>
  </si>
  <si>
    <t>Kiana</t>
  </si>
  <si>
    <t>Mirette</t>
  </si>
  <si>
    <t>Madyson</t>
  </si>
  <si>
    <t>Lisa</t>
  </si>
  <si>
    <t>Ziva</t>
  </si>
  <si>
    <t>2014 Winter Air Gun</t>
  </si>
  <si>
    <t>Bib</t>
  </si>
  <si>
    <t>SAWYER</t>
  </si>
  <si>
    <t>UPTAGRAFFT</t>
  </si>
  <si>
    <t>Sandra</t>
  </si>
  <si>
    <t>BURGOS</t>
  </si>
  <si>
    <t>Andres</t>
  </si>
  <si>
    <t>Alberto</t>
  </si>
  <si>
    <t>ELLIOTT</t>
  </si>
  <si>
    <t>Hillary</t>
  </si>
  <si>
    <t>NEGRON</t>
  </si>
  <si>
    <t>10m Air Rifle Men Results</t>
  </si>
  <si>
    <t>Rank</t>
  </si>
  <si>
    <t>Champion</t>
  </si>
  <si>
    <t>2nd Place</t>
  </si>
  <si>
    <t>High Collegiate</t>
  </si>
  <si>
    <t>High Senior</t>
  </si>
  <si>
    <t>C</t>
  </si>
  <si>
    <t>J C</t>
  </si>
  <si>
    <t>10m Air Pistol Men Results</t>
  </si>
  <si>
    <t>10m Air Rifle Mixed Prone   SH1   R3   Results</t>
  </si>
  <si>
    <t>10m Air Rifle Men Standing   SH1   R1   Results</t>
  </si>
  <si>
    <t>10m Air Rifle Mixed Standing   SH2   R4   Results</t>
  </si>
  <si>
    <t>10m Air Rifle Mixed Prone   SH2   R5   Results</t>
  </si>
  <si>
    <t>MCKENNA</t>
  </si>
  <si>
    <t>10m Air Pistol Women Results</t>
  </si>
  <si>
    <t>10m Air Rifle Women Results</t>
  </si>
  <si>
    <t>10m Air Pistol Men   SH1   P1   Results</t>
  </si>
  <si>
    <t>P1</t>
  </si>
  <si>
    <t>X1</t>
  </si>
  <si>
    <t>First</t>
  </si>
  <si>
    <t>dns</t>
  </si>
  <si>
    <t>V C</t>
  </si>
  <si>
    <t>A</t>
  </si>
  <si>
    <t>B</t>
  </si>
  <si>
    <t>D</t>
  </si>
  <si>
    <t>E</t>
  </si>
  <si>
    <t>F</t>
  </si>
  <si>
    <t>G</t>
  </si>
  <si>
    <t>H</t>
  </si>
  <si>
    <t>MEN AIR RIFLE FINAL</t>
  </si>
  <si>
    <t>JUNIOR MEN AIR RIFLE FINAL</t>
  </si>
  <si>
    <t>10m Air Rifle Men Junior Results</t>
  </si>
  <si>
    <t>Ryan Anderson</t>
  </si>
  <si>
    <t>JUNIOR MEN AIR PISTOL FINAL</t>
  </si>
  <si>
    <t>MEN AIR PISTOL FINAL</t>
  </si>
  <si>
    <t>Selection</t>
  </si>
  <si>
    <t>Final1</t>
  </si>
  <si>
    <t>Match1</t>
  </si>
  <si>
    <t>dsq</t>
  </si>
  <si>
    <t>190*</t>
  </si>
  <si>
    <t>320*</t>
  </si>
  <si>
    <t>WOMEN AIR PISTOL FINAL</t>
  </si>
  <si>
    <t>JUNIOR WOMEN AIR PISTOL FINAL</t>
  </si>
  <si>
    <t>10m Air Pistol Junior Men Results</t>
  </si>
  <si>
    <t>PARA FINAL</t>
  </si>
  <si>
    <t>WOMEN AIR RIFLE FINAL</t>
  </si>
  <si>
    <t>JUNIOR WOMEN AIR RIFLE FINAL</t>
  </si>
  <si>
    <t>10m Air Pistol Junior Women Results</t>
  </si>
  <si>
    <t>PARA FINAL     10m Air Rifle Prone     SH1/SH2     R3/R5</t>
  </si>
  <si>
    <t>298*</t>
  </si>
  <si>
    <t>V J C</t>
  </si>
  <si>
    <t>10m Air Rifle Junior Women Results</t>
  </si>
  <si>
    <t>388*</t>
  </si>
  <si>
    <t>3rd Place</t>
  </si>
  <si>
    <t>Match2</t>
  </si>
  <si>
    <t>X2</t>
  </si>
  <si>
    <t>Final2</t>
  </si>
  <si>
    <t>P2</t>
  </si>
  <si>
    <t xml:space="preserve"> 93.1  92.8  94.0  97.0  92.4  93.8</t>
  </si>
  <si>
    <t xml:space="preserve"> 91.5  99.6  95.7 100.5  97.3  93.7</t>
  </si>
  <si>
    <t>101.3 102.7  98.8 101.7 101.2 101.5</t>
  </si>
  <si>
    <t>104.6 103.6 102.9 104.6 103.2 105.2</t>
  </si>
  <si>
    <t>102.1 102.9 101.9 102.2 102.0 101.8</t>
  </si>
  <si>
    <t>104.7 102.3 100.5 103.5 104.0 103.2</t>
  </si>
  <si>
    <t>103.3 103.4 102.5 103.9 104.0 100.8</t>
  </si>
  <si>
    <t xml:space="preserve"> 99.2 103.9 100.8 100.4 103.3 104.2</t>
  </si>
  <si>
    <t>100.9  99.6 102.1  99.7 102.0  98.4</t>
  </si>
  <si>
    <t xml:space="preserve"> 92.3  91.9  88.9  97.7  93.7  91.1</t>
  </si>
  <si>
    <t>102.9 104.9 104.4 103.8 104.8 102.9</t>
  </si>
  <si>
    <t>100.5 104.6 103.1 103.5 105.4 104.8</t>
  </si>
  <si>
    <t xml:space="preserve"> 98.4  97.1  98.9 100.1  94.8  99.7</t>
  </si>
  <si>
    <t xml:space="preserve"> 96.8  93.4  97.5  97.6  98.7  87.5</t>
  </si>
  <si>
    <t>101.8 104.0 103.2 101.8 101.8 102.7</t>
  </si>
  <si>
    <t>101.2 100.1 101.0 101.0  99.3 100.2</t>
  </si>
  <si>
    <t>102.7 102.6 103.3 103.9 103.2 102.0</t>
  </si>
  <si>
    <t xml:space="preserve"> 97.7 101.8 100.0  99.8 101.6 101.1</t>
  </si>
  <si>
    <t>101.4  99.7 102.2  98.8 101.8  98.7</t>
  </si>
  <si>
    <t xml:space="preserve"> 97.5  98.7 100.5  99.4  98.2  97.1</t>
  </si>
  <si>
    <t>100.5 102.9 101.8 104.0 104.0 103.2</t>
  </si>
  <si>
    <t>100.9 101.3 101.4 104.2 104.8 101.7</t>
  </si>
  <si>
    <t>103.1 100.0  99.9 100.0 101.3 102.4</t>
  </si>
  <si>
    <t xml:space="preserve"> 90.5  92.6  83.5  89.3  95.7  88.5</t>
  </si>
  <si>
    <t>104.2 102.3 101.9 104.1 103.5 101.4</t>
  </si>
  <si>
    <t>100.8 101.5 101.5  99.7  99.9 100.3</t>
  </si>
  <si>
    <t>101.3 100.9  99.9  98.8 101.1  96.7</t>
  </si>
  <si>
    <t>103.5 102.8 102.8 104.7 104.1 102.7</t>
  </si>
  <si>
    <t>102.8 102.5 103.6 101.9 102.6 102.7</t>
  </si>
  <si>
    <t xml:space="preserve"> 98.9 101.3 102.7 100.2 105.7 102.1</t>
  </si>
  <si>
    <t xml:space="preserve"> 91.1  95.9  96.3  97.6  98.8  94.2</t>
  </si>
  <si>
    <t>102.0 103.1  98.6 101.2 102.6 100.9</t>
  </si>
  <si>
    <t>101.8 102.7 101.8 102.7 101.1 104.8</t>
  </si>
  <si>
    <t xml:space="preserve"> 98.0  97.1  98.0 101.4  99.4 100.6</t>
  </si>
  <si>
    <t>100.4 100.5  97.2 100.7 101.5  99.1</t>
  </si>
  <si>
    <t xml:space="preserve"> 93.3  93.2  83.0  96.6  97.8  96.0</t>
  </si>
  <si>
    <t xml:space="preserve"> 98.9  98.3  97.3  99.3  99.7 100.2</t>
  </si>
  <si>
    <t>102.3 102.7 101.8 105.0 102.7 102.0</t>
  </si>
  <si>
    <t>103.2 102.9 103.8 103.0 102.6 103.6</t>
  </si>
  <si>
    <t>101.8 100.8 101.4 101.4 100.0 100.1</t>
  </si>
  <si>
    <t>101.2  99.9  99.2 101.1  99.8  99.6</t>
  </si>
  <si>
    <t xml:space="preserve"> 90.5  91.0  96.7  95.8  92.1  93.4</t>
  </si>
  <si>
    <t>102.7 104.7 102.4 104.6 103.5 102.7</t>
  </si>
  <si>
    <t xml:space="preserve"> 87.5  82.5  87.5  87.9  84.8  87.7</t>
  </si>
  <si>
    <t>101.2  97.9  99.5  98.7 101.2  99.9</t>
  </si>
  <si>
    <t>103.6 103.0 102.2 103.0 102.6 102.9</t>
  </si>
  <si>
    <t>101.1  99.1  99.4  98.0 100.0 100.1</t>
  </si>
  <si>
    <t>105.5 104.5 104.4 105.0 103.1  99.4</t>
  </si>
  <si>
    <t xml:space="preserve"> 95.4  93.8 100.5 100.0  99.7  95.8</t>
  </si>
  <si>
    <t>10shot strings</t>
  </si>
  <si>
    <t>10shot string</t>
  </si>
  <si>
    <t>Score</t>
  </si>
  <si>
    <t>103.4 103.1 102.7 103.1 100.3 103.6</t>
  </si>
  <si>
    <t xml:space="preserve"> 98.0 101.5 102.7  99.1 100.9 100.3</t>
  </si>
  <si>
    <t>101.4 104.1 103.4 102.4 100.8 100.6</t>
  </si>
  <si>
    <t>101.8 102.7 102.8  99.6 102.3 102.4</t>
  </si>
  <si>
    <t>104.0 103.3 101.9 103.4 104.7 103.2</t>
  </si>
  <si>
    <t xml:space="preserve"> 99.9 101.7 103.3 101.3 101.3 101.4</t>
  </si>
  <si>
    <t xml:space="preserve"> 99.2 100.2 100.7  99.1 101.7 101.8</t>
  </si>
  <si>
    <t xml:space="preserve"> 95.2  92.6  97.5  90.2  98.3  66.9</t>
  </si>
  <si>
    <t>101.6 102.5 101.9 103.2 103.8 103.2</t>
  </si>
  <si>
    <t xml:space="preserve"> 97.7  95.2  98.8  95.8 100.2  97.3</t>
  </si>
  <si>
    <t>100.4 100.7 103.3 102.3 101.5 102.2</t>
  </si>
  <si>
    <t xml:space="preserve"> 97.1  97.9  98.7  91.4  98.4  94.3</t>
  </si>
  <si>
    <t xml:space="preserve"> 97.4  97.2  96.2 101.8  99.3  95.4</t>
  </si>
  <si>
    <t xml:space="preserve"> 95.6  97.7  94.1  92.9  90.9  94.0</t>
  </si>
  <si>
    <t>102.8 100.7 103.1 100.9 102.0 102.1</t>
  </si>
  <si>
    <t xml:space="preserve"> 97.6 100.4 102.3 101.5 102.3  99.3</t>
  </si>
  <si>
    <t>100.1  92.3  97.9  94.5  94.8  96.4</t>
  </si>
  <si>
    <t>101.6 103.0 101.1  99.3 103.3 104.2</t>
  </si>
  <si>
    <t>101.3 101.4 102.8 101.0 103.8 104.1</t>
  </si>
  <si>
    <t>103.0 105.1 100.9 103.2 102.9 104.3</t>
  </si>
  <si>
    <t xml:space="preserve"> 98.6  95.7  99.3 100.5  96.8  97.1</t>
  </si>
  <si>
    <t xml:space="preserve"> 98.9 104.0 103.0 101.8 102.7 104.0</t>
  </si>
  <si>
    <t xml:space="preserve"> 98.8 100.7 100.7  98.5  99.6 101.4</t>
  </si>
  <si>
    <t xml:space="preserve"> 99.8  99.9 100.7  98.5 102.1 100.0</t>
  </si>
  <si>
    <t xml:space="preserve"> 99.4 101.9 100.4 100.9 101.1 100.5</t>
  </si>
  <si>
    <t xml:space="preserve"> 96.3  94.8 101.0  98.1  98.5  98.6</t>
  </si>
  <si>
    <t xml:space="preserve"> 98.6  94.3  98.2  92.6  96.8  98.2</t>
  </si>
  <si>
    <t>102.8 102.7 101.0 100.9 102.1 103.7</t>
  </si>
  <si>
    <t>101.3 101.7 101.4 102.4 102.9 103.8</t>
  </si>
  <si>
    <t xml:space="preserve"> 97.7 101.2 100.4  98.7 100.3  99.2</t>
  </si>
  <si>
    <t>100.1 101.3  99.4 100.5 100.5 103.1</t>
  </si>
  <si>
    <t xml:space="preserve"> 98.3  98.0  97.9  99.2  98.1 102.4</t>
  </si>
  <si>
    <t xml:space="preserve"> 98.4  93.7  97.4  99.4  97.5 100.2</t>
  </si>
  <si>
    <t>101.9 101.8 103.0 103.8 103.4 102.0</t>
  </si>
  <si>
    <t xml:space="preserve"> 88.6 101.2  95.4  96.3  97.6 101.0</t>
  </si>
  <si>
    <t xml:space="preserve"> 95.7 100.8  99.0  95.4  97.9  97.2</t>
  </si>
  <si>
    <t>103.5 100.0 102.6 101.6 100.1  102.8</t>
  </si>
  <si>
    <t xml:space="preserve"> 98.3 101.8  95.9  95.6 100.7   100.4</t>
  </si>
  <si>
    <t>* Comp 190 and 320 disqualified per rule 8.4.2.3 Match 1</t>
  </si>
  <si>
    <t xml:space="preserve"> 88  90  86  89  87  89</t>
  </si>
  <si>
    <t xml:space="preserve"> 91  94  96  91  93  95</t>
  </si>
  <si>
    <t xml:space="preserve"> 92  96  93  95  94  94</t>
  </si>
  <si>
    <t xml:space="preserve"> 95  96  97  96  97  95</t>
  </si>
  <si>
    <t xml:space="preserve"> 89  87  91  85  87  89</t>
  </si>
  <si>
    <t xml:space="preserve"> 93  90  95  96  95  90</t>
  </si>
  <si>
    <t xml:space="preserve"> 94  94  97  96  94  98</t>
  </si>
  <si>
    <t xml:space="preserve"> 90  95  92  94  96  95</t>
  </si>
  <si>
    <t xml:space="preserve"> 87  90  87  87  82  84</t>
  </si>
  <si>
    <t xml:space="preserve"> 80  82  95  87  86  91</t>
  </si>
  <si>
    <t xml:space="preserve"> 86  80  86  85  89  89</t>
  </si>
  <si>
    <t xml:space="preserve"> 90  91  89  93  93  93</t>
  </si>
  <si>
    <t xml:space="preserve"> 95  97  95  95  93  95</t>
  </si>
  <si>
    <t xml:space="preserve"> 83  87  79  80  85  83</t>
  </si>
  <si>
    <t xml:space="preserve"> 85  91  89  91  92  85</t>
  </si>
  <si>
    <t xml:space="preserve"> 88  93  91  93  96  90</t>
  </si>
  <si>
    <t xml:space="preserve"> 71  76  74  64  80  69</t>
  </si>
  <si>
    <t xml:space="preserve"> 92  88  93  86  90  87</t>
  </si>
  <si>
    <t xml:space="preserve"> 90  91  93  93  86  91</t>
  </si>
  <si>
    <t xml:space="preserve"> 94  94  93  90  96  97</t>
  </si>
  <si>
    <t xml:space="preserve"> 86  92  95  91  90  92</t>
  </si>
  <si>
    <t xml:space="preserve"> 89  81  82  83  80  83</t>
  </si>
  <si>
    <t xml:space="preserve"> 83  87  89  88  84  92</t>
  </si>
  <si>
    <t xml:space="preserve"> 87  84  82  84  83  85</t>
  </si>
  <si>
    <t xml:space="preserve"> 93  91  93  94  93  95</t>
  </si>
  <si>
    <t xml:space="preserve"> 96  97  95  98  96  95</t>
  </si>
  <si>
    <t xml:space="preserve"> 90  96  93  92  94  95</t>
  </si>
  <si>
    <t xml:space="preserve"> 86  80  80  91  86  82</t>
  </si>
  <si>
    <t xml:space="preserve"> 86  92  85  85  89  92</t>
  </si>
  <si>
    <t xml:space="preserve"> 65  83  66  71  63  63</t>
  </si>
  <si>
    <t xml:space="preserve"> 80  83  88  85  86  84</t>
  </si>
  <si>
    <t xml:space="preserve"> 85  88  86  90  92  90</t>
  </si>
  <si>
    <t xml:space="preserve"> 89  87  87  88  92  90</t>
  </si>
  <si>
    <t xml:space="preserve"> 80  83  84  82  89  89</t>
  </si>
  <si>
    <t xml:space="preserve"> 93  94  97  99  99  97</t>
  </si>
  <si>
    <t xml:space="preserve"> 95  97  96  94  96  93</t>
  </si>
  <si>
    <t xml:space="preserve"> 94  96  95  95  95  94</t>
  </si>
  <si>
    <t xml:space="preserve"> 85  95  88  91  90  89</t>
  </si>
  <si>
    <t xml:space="preserve"> 71  71  75  80  70  77</t>
  </si>
  <si>
    <t xml:space="preserve"> 91  87  87  84  85  90</t>
  </si>
  <si>
    <t xml:space="preserve"> 88  95  89  89  96  90</t>
  </si>
  <si>
    <t xml:space="preserve"> 91  94  95  89  83  93</t>
  </si>
  <si>
    <t xml:space="preserve"> 96  98  97  97  93  95</t>
  </si>
  <si>
    <t xml:space="preserve"> 77  80  78  81  85  78</t>
  </si>
  <si>
    <t xml:space="preserve"> 95  97  94  94  90  96</t>
  </si>
  <si>
    <t xml:space="preserve"> 84  86  89  91  86  84</t>
  </si>
  <si>
    <t xml:space="preserve"> 88  83  82  84  78  92</t>
  </si>
  <si>
    <t xml:space="preserve"> 91  92  89  93  87  93</t>
  </si>
  <si>
    <t xml:space="preserve"> 84  86  90  89  95  88</t>
  </si>
  <si>
    <t xml:space="preserve"> 96  96  89  96  87  92</t>
  </si>
  <si>
    <t xml:space="preserve"> 86  90  92  83  87  86</t>
  </si>
  <si>
    <t xml:space="preserve"> 95  94  97  95  95  96</t>
  </si>
  <si>
    <t xml:space="preserve"> 95  98  98  93  96  93</t>
  </si>
  <si>
    <t xml:space="preserve"> 87  88  90  92  89  95</t>
  </si>
  <si>
    <t xml:space="preserve"> 84  90  89  87  83  82</t>
  </si>
  <si>
    <t xml:space="preserve"> 90  86  88  89  90  91</t>
  </si>
  <si>
    <t xml:space="preserve"> 91  93  94  94  92  93</t>
  </si>
  <si>
    <t xml:space="preserve"> 83  85  81  82  83  79</t>
  </si>
  <si>
    <t xml:space="preserve"> 93  88  94  92  93  88</t>
  </si>
  <si>
    <t xml:space="preserve"> 94  90  96  94  97  97</t>
  </si>
  <si>
    <t xml:space="preserve"> 87  88  88  91  91  92</t>
  </si>
  <si>
    <t xml:space="preserve"> 90  88  88  91  96  94</t>
  </si>
  <si>
    <t>160*</t>
  </si>
  <si>
    <t>* Comp 160 disqualified per rule 8.4.2.3 Match 2</t>
  </si>
  <si>
    <t>* Comp 190 disqualified per rule 8.4.2.3 Match 1</t>
  </si>
  <si>
    <t xml:space="preserve"> 95  96  96  97</t>
  </si>
  <si>
    <t xml:space="preserve"> 89  95  92  87</t>
  </si>
  <si>
    <t xml:space="preserve"> 88  86  86  84</t>
  </si>
  <si>
    <t xml:space="preserve"> 91  97  91  94</t>
  </si>
  <si>
    <t xml:space="preserve"> 91  89  89  90</t>
  </si>
  <si>
    <t xml:space="preserve"> 89  91  94  93</t>
  </si>
  <si>
    <t xml:space="preserve"> 86  88  91  93</t>
  </si>
  <si>
    <t xml:space="preserve"> 94  98  95  93</t>
  </si>
  <si>
    <t xml:space="preserve"> 82  87  85  80</t>
  </si>
  <si>
    <t xml:space="preserve"> 76  68  73  75</t>
  </si>
  <si>
    <t xml:space="preserve"> 84  86  87  84</t>
  </si>
  <si>
    <t xml:space="preserve"> 91  87  92  91</t>
  </si>
  <si>
    <t xml:space="preserve"> 88  94  92  92</t>
  </si>
  <si>
    <t xml:space="preserve"> 93  96  91  90</t>
  </si>
  <si>
    <t xml:space="preserve"> 80  82  78  68</t>
  </si>
  <si>
    <t xml:space="preserve"> 91  92  95  88</t>
  </si>
  <si>
    <t xml:space="preserve"> 87  89  81  84</t>
  </si>
  <si>
    <t xml:space="preserve"> 87  84  87  89</t>
  </si>
  <si>
    <t xml:space="preserve"> 96  91  94  93</t>
  </si>
  <si>
    <t xml:space="preserve"> 87  95  89  88</t>
  </si>
  <si>
    <t xml:space="preserve"> 77  88  89  91</t>
  </si>
  <si>
    <t xml:space="preserve"> 84  88  87  81</t>
  </si>
  <si>
    <t xml:space="preserve"> 91  92  89  95</t>
  </si>
  <si>
    <t xml:space="preserve"> 92  81  88  91</t>
  </si>
  <si>
    <t xml:space="preserve"> 79  88  87  87</t>
  </si>
  <si>
    <t xml:space="preserve"> 93  97  94  91</t>
  </si>
  <si>
    <t xml:space="preserve"> 89  91  89  90</t>
  </si>
  <si>
    <t xml:space="preserve"> 89  89  89  90</t>
  </si>
  <si>
    <t xml:space="preserve"> 95  92  97  92</t>
  </si>
  <si>
    <t xml:space="preserve"> 93  92  91  87</t>
  </si>
  <si>
    <t xml:space="preserve"> 91  91  92  92</t>
  </si>
  <si>
    <t xml:space="preserve"> 94  96  93  88</t>
  </si>
  <si>
    <t xml:space="preserve"> 87  91  90  90</t>
  </si>
  <si>
    <t xml:space="preserve"> 83  86  84  81</t>
  </si>
  <si>
    <t xml:space="preserve"> 91  96  97  94</t>
  </si>
  <si>
    <t xml:space="preserve"> 96  95  92  91</t>
  </si>
  <si>
    <t xml:space="preserve"> 89  87  82  81</t>
  </si>
  <si>
    <t xml:space="preserve"> 89  92  84  90</t>
  </si>
  <si>
    <t xml:space="preserve"> 86  88  90  85</t>
  </si>
  <si>
    <t xml:space="preserve"> 87  90  91  87</t>
  </si>
  <si>
    <t xml:space="preserve"> 88  91  91  87</t>
  </si>
  <si>
    <t xml:space="preserve"> 87  87  91  94</t>
  </si>
  <si>
    <t xml:space="preserve"> 82  85  84  88</t>
  </si>
  <si>
    <t>* Comp 388 received 2 point penalty per rule 6.17.1.3 Match 1</t>
  </si>
  <si>
    <t>Target</t>
  </si>
  <si>
    <t>385*</t>
  </si>
  <si>
    <t>* Comp 385 disqualified per rule 7.5.4.2 Match 2</t>
  </si>
  <si>
    <t>* Comp 298 disqualified per rule 7.5.4.2 Match 1</t>
  </si>
  <si>
    <t>336*</t>
  </si>
  <si>
    <t>* Comp 336 received 2 pt penalty per rule 6.11.7.1 Match 2</t>
  </si>
  <si>
    <t xml:space="preserve"> 96.3  95.9  94.0  93.6</t>
  </si>
  <si>
    <t>101.0 101.5 103.0 100.3</t>
  </si>
  <si>
    <t>100.0  99.1  95.2  92.3</t>
  </si>
  <si>
    <t xml:space="preserve"> 98.6  99.6 101.8 100.4</t>
  </si>
  <si>
    <t>100.7 100.1  97.6  95.8</t>
  </si>
  <si>
    <t xml:space="preserve"> 96.1  95.3  95.3  95.6</t>
  </si>
  <si>
    <t>103.2 103.8 103.2 102.7</t>
  </si>
  <si>
    <t>104.0 103.9 102.6 102.4</t>
  </si>
  <si>
    <t xml:space="preserve"> 95.8  96.0  94.7  97.7</t>
  </si>
  <si>
    <t>100.8 103.5 104.2 100.5</t>
  </si>
  <si>
    <t xml:space="preserve"> 99.9 102.6 102.3 100.4</t>
  </si>
  <si>
    <t>102.7 101.4 101.8 102.8</t>
  </si>
  <si>
    <t>103.4 101.8  98.9 103.0</t>
  </si>
  <si>
    <t>102.9  99.6 101.1 103.1</t>
  </si>
  <si>
    <t xml:space="preserve"> 96.7  94.6  95.0 100.3</t>
  </si>
  <si>
    <t>101.2 101.0  99.8  99.7</t>
  </si>
  <si>
    <t xml:space="preserve"> 99.7 102.0  99.1 101.2</t>
  </si>
  <si>
    <t>103.8 103.4 103.6 102.6</t>
  </si>
  <si>
    <t xml:space="preserve"> 97.8  95.7  92.0  96.5</t>
  </si>
  <si>
    <t xml:space="preserve"> 91.8  87.9  95.2  93.0</t>
  </si>
  <si>
    <t>102.1 103.1 103.2  99.9</t>
  </si>
  <si>
    <t>102.9 102.5 102.4 101.2</t>
  </si>
  <si>
    <t>102.8  97.3 101.4 102.1</t>
  </si>
  <si>
    <t>100.1 101.1 100.9 101.3</t>
  </si>
  <si>
    <t>100.1 100.1 102.0  97.9</t>
  </si>
  <si>
    <t>105.0 101.9 102.1 101.3</t>
  </si>
  <si>
    <t>103.1 103.3 101.3 100.4</t>
  </si>
  <si>
    <t>101.0  99.6  98.1  99.0</t>
  </si>
  <si>
    <t xml:space="preserve"> 93.6  95.6  98.9  94.7</t>
  </si>
  <si>
    <t>101.3 101.4 100.9 103.6</t>
  </si>
  <si>
    <t>101.8 101.4 101.7  95.4</t>
  </si>
  <si>
    <t>100.4 102.9 102.6 103.8</t>
  </si>
  <si>
    <t xml:space="preserve"> 95.9  91.8  95.8  91.8</t>
  </si>
  <si>
    <t>100.8  97.1  97.4  98.9</t>
  </si>
  <si>
    <t>103.0 101.4 105.5 103.3</t>
  </si>
  <si>
    <t xml:space="preserve"> 97.7  94.0  97.0  97.9</t>
  </si>
  <si>
    <t>100.0 101.0 101.7 100.6</t>
  </si>
  <si>
    <t>101.5 102.4 101.7 102.5</t>
  </si>
  <si>
    <t>103.8 102.6 102.8 101.3</t>
  </si>
  <si>
    <t>103.7 101.9 101.8 101.8</t>
  </si>
  <si>
    <t xml:space="preserve"> 91.6  92.3 101.8  98.0</t>
  </si>
  <si>
    <t xml:space="preserve"> 96.4  98.5  97.9 101.5</t>
  </si>
  <si>
    <t>102.3 102.3 102.2 101.7</t>
  </si>
  <si>
    <t>101.1 104.3 103.7 100.8</t>
  </si>
  <si>
    <t xml:space="preserve"> 99.4  96.6 100.0  97.2</t>
  </si>
  <si>
    <t>100.1 100.0  98.6  96.0</t>
  </si>
  <si>
    <t>101.7  97.8  98.1 100.1</t>
  </si>
  <si>
    <t xml:space="preserve"> 99.0 101.7 100.9 102.2</t>
  </si>
  <si>
    <t xml:space="preserve"> 92.9  93.3  93.8  91.7</t>
  </si>
  <si>
    <t xml:space="preserve"> 98.9  98.5 102.7 103.9</t>
  </si>
  <si>
    <t xml:space="preserve"> 97.4  95.2  99.0  94.1</t>
  </si>
  <si>
    <t>100.4 100.4 101.1 103.0</t>
  </si>
  <si>
    <t xml:space="preserve"> 98.9  96.7  99.1  88.5</t>
  </si>
  <si>
    <t xml:space="preserve"> 99.0 101.3  99.5  99.6</t>
  </si>
  <si>
    <t xml:space="preserve"> 99.4 101.3  99.4 101.3</t>
  </si>
  <si>
    <t xml:space="preserve"> 98.9  96.4  95.9  96.9</t>
  </si>
  <si>
    <t>102.5 102.7 101.2 104.2</t>
  </si>
  <si>
    <t>100.2  95.9  99.9  95.7</t>
  </si>
  <si>
    <t xml:space="preserve"> 96.8 101.8 102.6 100.1</t>
  </si>
  <si>
    <t>101.4 102.1 103.3 104.2</t>
  </si>
  <si>
    <t xml:space="preserve"> 96.8  96.9  93.1  92.1</t>
  </si>
  <si>
    <t>Match3</t>
  </si>
  <si>
    <t>Final3</t>
  </si>
  <si>
    <t xml:space="preserve"> 96.3  97.5  89.9  96.9  98.1  94.3</t>
  </si>
  <si>
    <t>X3</t>
  </si>
  <si>
    <t>P3</t>
  </si>
  <si>
    <t xml:space="preserve"> 94.0  93.4  94.4  97.7  90.0  89.0</t>
  </si>
  <si>
    <t>102.2 100.8  98.6 102.1 101.0 101.7</t>
  </si>
  <si>
    <t>101.6 103.5 103.9 100.8 104.8 103.1</t>
  </si>
  <si>
    <t xml:space="preserve"> 99.8 101.2 101.7 100.1 101.3 102.7</t>
  </si>
  <si>
    <t>102.7 101.6 104.7 101.4 101.6 102.8</t>
  </si>
  <si>
    <t>103.1 102.2 102.3 102.3 102.1 102.8</t>
  </si>
  <si>
    <t>101.6 104.0 104.8 103.0 102.4 102.0</t>
  </si>
  <si>
    <t xml:space="preserve"> 96.3 103.0 100.0 101.5 103.0 100.6</t>
  </si>
  <si>
    <t>100.8 103.9 104.8 102.6 103.5 101.6</t>
  </si>
  <si>
    <t xml:space="preserve"> 96.5  95.8 100.4  95.3  96.1  99.0</t>
  </si>
  <si>
    <t xml:space="preserve"> 96.8 101.8 100.3  99.0  98.7  98.3</t>
  </si>
  <si>
    <t xml:space="preserve"> 96.9  99.0  96.3  99.1  95.6  97.9</t>
  </si>
  <si>
    <t>103.4 101.7 104.4 102.1 102.8 102.7</t>
  </si>
  <si>
    <t xml:space="preserve"> 98.7 100.1  98.3  97.8  97.9  97.2</t>
  </si>
  <si>
    <t xml:space="preserve"> 96.8 100.5  99.7 101.4  99.3 100.3</t>
  </si>
  <si>
    <t>101.8 100.0 104.3 101.8 103.0 102.8</t>
  </si>
  <si>
    <t xml:space="preserve"> 98.6  99.1  96.7  94.1  91.9  97.5</t>
  </si>
  <si>
    <t xml:space="preserve"> 99.5 100.6 100.4 100.3 101.8  99.0</t>
  </si>
  <si>
    <t>102.5 103.7 102.3 103.7 102.8 102.2</t>
  </si>
  <si>
    <t xml:space="preserve"> 96.5  93.1  97.5  91.4  95.8  97.1</t>
  </si>
  <si>
    <t xml:space="preserve"> 99.8  99.7 101.1 101.9 102.1 101.3</t>
  </si>
  <si>
    <t xml:space="preserve"> 93.0  95.6  91.8  90.5  91.9  89.9</t>
  </si>
  <si>
    <t>101.1 104.3 101.4 101.6 103.8 103.4</t>
  </si>
  <si>
    <t>101.0 101.0 100.5  99.8 100.8 102.6</t>
  </si>
  <si>
    <t>103.3 104.5 101.5 105.6 102.6 105.6</t>
  </si>
  <si>
    <t xml:space="preserve"> 99.2 101.1 102.9 102.5 102.7 102.0</t>
  </si>
  <si>
    <t xml:space="preserve"> 96.4  93.2  92.8  89.9  97.8  98.0</t>
  </si>
  <si>
    <t>103.8 104.0 102.7 102.3 100.4 102.2</t>
  </si>
  <si>
    <t xml:space="preserve"> 97.8  98.1  99.7  99.5 102.7 100.6</t>
  </si>
  <si>
    <t xml:space="preserve"> 99.7 100.8  99.8 101.4 101.3 100.7</t>
  </si>
  <si>
    <t>100.8  97.9  98.5  99.7 101.0  97.1</t>
  </si>
  <si>
    <t xml:space="preserve"> 97.8  93.2  97.9  94.1  98.3  96.8</t>
  </si>
  <si>
    <t>105.0 104.0 104.8 102.6 104.6 103.2</t>
  </si>
  <si>
    <t xml:space="preserve"> 99.6 101.9 104.1 100.5 102.4 101.2</t>
  </si>
  <si>
    <t>102.6 100.9 102.1 101.5 101.7 101.8</t>
  </si>
  <si>
    <t>102.9 102.6 102.6 101.9  99.6 100.7</t>
  </si>
  <si>
    <t xml:space="preserve"> 96.3  93.5  98.0  89.6  96.0  93.2</t>
  </si>
  <si>
    <t xml:space="preserve"> 82.7  86.4  88.0  84.9  80.1  83.7</t>
  </si>
  <si>
    <t>102.4 101.8 100.2  99.9  99.7 101.0</t>
  </si>
  <si>
    <t>102.0 104.2 103.8 101.9 103.2 102.8</t>
  </si>
  <si>
    <t>101.6 100.4 101.9 101.1 102.8 102.9</t>
  </si>
  <si>
    <t xml:space="preserve"> 99.6  97.7  97.6 101.6  99.0  99.6</t>
  </si>
  <si>
    <t>105.4 100.6 102.8 104.4 101.4 102.8</t>
  </si>
  <si>
    <t>102.0  99.9  99.5  99.7  99.3 100.8</t>
  </si>
  <si>
    <t xml:space="preserve"> 93.8 100.6  98.1 101.6  99.5  96.4</t>
  </si>
  <si>
    <t xml:space="preserve"> 99.8  99.3  98.6 102.1  98.2  96.2</t>
  </si>
  <si>
    <t xml:space="preserve">Match 3     Sunday     7 December     </t>
  </si>
  <si>
    <t>10m Air Rifle Mixed Prone   SH1   R2   Results</t>
  </si>
  <si>
    <t xml:space="preserve"> 95.3  91.7 100.3  98.8  98.5 101.9</t>
  </si>
  <si>
    <t>102.9 104.4 103.2 101.2 104.3 103.8</t>
  </si>
  <si>
    <t>100.6  98.6 101.5 105.0 102.3 102.5</t>
  </si>
  <si>
    <t>102.8 102.9 103.2 103.7 102.3 103.3</t>
  </si>
  <si>
    <t>100.3 101.7 104.5 103.8 101.9 103.0</t>
  </si>
  <si>
    <t>102.4 102.9 104.0 101.3 101.5 104.0</t>
  </si>
  <si>
    <t xml:space="preserve"> 90.9  95.4  92.5  93.7  91.0  93.4</t>
  </si>
  <si>
    <t>102.1 100.9 104.3 100.9 102.0 103.9</t>
  </si>
  <si>
    <t>102.5 100.9 104.2 103.3 104.4 102.5</t>
  </si>
  <si>
    <t>101.6  98.5 102.3  98.4 100.5 100.4</t>
  </si>
  <si>
    <t xml:space="preserve"> 92.0  92.9  92.4  95.6  93.5  93.6</t>
  </si>
  <si>
    <t>102.9 103.2 102.5 104.1 103.0 101.4</t>
  </si>
  <si>
    <t xml:space="preserve"> 97.9  98.4  93.7  95.1  97.1  89.1</t>
  </si>
  <si>
    <t>103.7 103.9 103.0 102.8 101.9 101.8</t>
  </si>
  <si>
    <t>102.5 100.1 102.3  99.8 100.7 103.6</t>
  </si>
  <si>
    <t>103.5 100.9 102.8 103.8 101.6 103.0</t>
  </si>
  <si>
    <t>101.8  99.5 100.2 101.6 101.3  99.2</t>
  </si>
  <si>
    <t>100.7  98.8 100.5  99.8  99.6  99.9</t>
  </si>
  <si>
    <t xml:space="preserve"> 99.7 100.9  99.7 101.9  99.7 100.2</t>
  </si>
  <si>
    <t xml:space="preserve"> 94.8  95.7 100.1 101.4 100.1  99.5</t>
  </si>
  <si>
    <t>104.6 101.1 101.2 102.4 100.6  99.8</t>
  </si>
  <si>
    <t>101.7 100.4  99.6 100.8 100.6 101.7</t>
  </si>
  <si>
    <t>103.5 103.5 102.5 102.4 101.5 102.6</t>
  </si>
  <si>
    <t xml:space="preserve"> 97.4  98.0  96.9  99.9 101.6  97.7</t>
  </si>
  <si>
    <t>103.1 101.7 105.4 103.0 103.0  99.9</t>
  </si>
  <si>
    <t>103.2 100.5 101.4 102.6 100.7 102.8</t>
  </si>
  <si>
    <t>102.6 103.4 102.2 102.1 102.7 102.0</t>
  </si>
  <si>
    <t>102.7 102.2 103.1 103.8 104.8 103.3</t>
  </si>
  <si>
    <t>102.6  99.0 101.2  99.6 101.7  97.6</t>
  </si>
  <si>
    <t>100.6 101.7 101.2 100.0  99.9 101.4</t>
  </si>
  <si>
    <t xml:space="preserve"> 97.1  96.9 100.1 100.3 103.5 102.3</t>
  </si>
  <si>
    <t xml:space="preserve"> 99.0  97.4  98.4  98.2  98.9  97.1</t>
  </si>
  <si>
    <t xml:space="preserve"> 98.1 103.4 101.6 100.3 100.7 100.5</t>
  </si>
  <si>
    <t xml:space="preserve"> 96.5  99.8  98.0 101.0  97.6  97.5</t>
  </si>
  <si>
    <t>103.1 101.2 104.9 104.3 103.4 102.7</t>
  </si>
  <si>
    <t xml:space="preserve"> 99.7 102.7 101.6 100.4 102.8 100.4</t>
  </si>
  <si>
    <t>102.8 103.4 102.1 103.0 104.6 103.9</t>
  </si>
  <si>
    <t>101.1  99.8 100.4  99.3  97.9 100.3</t>
  </si>
  <si>
    <t xml:space="preserve"> 95.7  97.7  99.5  99.6  96.9  96.6</t>
  </si>
  <si>
    <t xml:space="preserve"> 93.7  97.9 100.8  97.2  98.7  97.5</t>
  </si>
  <si>
    <t>95.6 92.7 92.5 97.7</t>
  </si>
  <si>
    <t>Daniel Lowe</t>
  </si>
  <si>
    <t>Garrett Spurgeon</t>
  </si>
  <si>
    <t>Timothy Sherry</t>
  </si>
  <si>
    <t xml:space="preserve"> 79  93  92  92  87  88</t>
  </si>
  <si>
    <t xml:space="preserve"> 96  96  93  94  95  93</t>
  </si>
  <si>
    <t xml:space="preserve"> 89  92  95  94  93  99</t>
  </si>
  <si>
    <t xml:space="preserve"> 93  88  98  92  92  90</t>
  </si>
  <si>
    <t xml:space="preserve"> 89  91  92  88  85  84</t>
  </si>
  <si>
    <t xml:space="preserve"> 84  89  90  92  93  93</t>
  </si>
  <si>
    <t xml:space="preserve"> 98  95  98  99  96  94</t>
  </si>
  <si>
    <t xml:space="preserve"> 87  95  97  94  93  95</t>
  </si>
  <si>
    <t xml:space="preserve"> 86  89  93  91  87  84</t>
  </si>
  <si>
    <t xml:space="preserve"> 88  87  87  85  91  90</t>
  </si>
  <si>
    <t xml:space="preserve"> 88  89  84  87  86  88</t>
  </si>
  <si>
    <t xml:space="preserve"> 93  91  90  92  95  90</t>
  </si>
  <si>
    <t xml:space="preserve"> 98  92  94  97  96  94</t>
  </si>
  <si>
    <t xml:space="preserve"> 90  76  92  88  83  84</t>
  </si>
  <si>
    <t xml:space="preserve"> 89  92  89  89  89 93</t>
  </si>
  <si>
    <t xml:space="preserve"> 90  90  91  93  89  88</t>
  </si>
  <si>
    <t xml:space="preserve"> 88  84  82  70  77  74</t>
  </si>
  <si>
    <t xml:space="preserve"> 83  87  84  93  84  86</t>
  </si>
  <si>
    <t xml:space="preserve"> 90  94  91  90  87  89</t>
  </si>
  <si>
    <t xml:space="preserve"> 93  93  94  97  95  95</t>
  </si>
  <si>
    <t xml:space="preserve"> 91  89  91  91  89  92</t>
  </si>
  <si>
    <t xml:space="preserve"> 95  85  85  85  75  79</t>
  </si>
  <si>
    <t xml:space="preserve"> 90  88  85  89  87  94</t>
  </si>
  <si>
    <t xml:space="preserve"> 86  79  96  90  83  88</t>
  </si>
  <si>
    <t xml:space="preserve"> 93  96  95  92  94  95</t>
  </si>
  <si>
    <t xml:space="preserve"> 97  98  93  97  97  97</t>
  </si>
  <si>
    <t xml:space="preserve"> 97  94  98  92  95  94</t>
  </si>
  <si>
    <t xml:space="preserve"> 88  84  88  82  86  89</t>
  </si>
  <si>
    <t xml:space="preserve"> 82  90  86  92  90  89</t>
  </si>
  <si>
    <t xml:space="preserve"> 66  85  73  73  78  72</t>
  </si>
  <si>
    <t xml:space="preserve"> 79  83  83  85  87  74</t>
  </si>
  <si>
    <t xml:space="preserve"> 90  86  91  91  90  86</t>
  </si>
  <si>
    <t xml:space="preserve"> 89  90  87  90  89  94</t>
  </si>
  <si>
    <t xml:space="preserve"> 91  90  84  85  86  80</t>
  </si>
  <si>
    <t xml:space="preserve"> 95  95  89  96  94  94</t>
  </si>
  <si>
    <t xml:space="preserve"> 95  96  96  98  96  98</t>
  </si>
  <si>
    <t xml:space="preserve"> 92  94  95  95  97  91</t>
  </si>
  <si>
    <t xml:space="preserve"> 94  93  88  88  94  91</t>
  </si>
  <si>
    <t xml:space="preserve"> 69  74  86  69  81  76</t>
  </si>
  <si>
    <t xml:space="preserve"> 84  89  88  92  91  91</t>
  </si>
  <si>
    <t xml:space="preserve"> 91  91  87  93  87  91</t>
  </si>
  <si>
    <t xml:space="preserve"> 94  88  94  92  91  87</t>
  </si>
  <si>
    <t xml:space="preserve"> 95  94  96  98  96  93</t>
  </si>
  <si>
    <t xml:space="preserve"> 77  65  77  76  75  78</t>
  </si>
  <si>
    <t xml:space="preserve"> 91  94  93  94  91  93</t>
  </si>
  <si>
    <t xml:space="preserve"> 90  89  89  84  93  89</t>
  </si>
  <si>
    <t xml:space="preserve"> 80  80  83  75  86  82</t>
  </si>
  <si>
    <t xml:space="preserve"> 90  89  91  94  93  91</t>
  </si>
  <si>
    <t xml:space="preserve"> 92  89  91  93  91  91</t>
  </si>
  <si>
    <t xml:space="preserve"> 91  97  87  93  93  95</t>
  </si>
  <si>
    <t xml:space="preserve"> 84  86  90  89  91  87</t>
  </si>
  <si>
    <t xml:space="preserve"> 94  95  94  95  94  97</t>
  </si>
  <si>
    <t xml:space="preserve"> 95  98  95  94  96  96</t>
  </si>
  <si>
    <t xml:space="preserve"> 89  91  92  88  92  88</t>
  </si>
  <si>
    <t xml:space="preserve"> 83  84  83  81  90  90</t>
  </si>
  <si>
    <t xml:space="preserve"> 88  82  89  91  92  84</t>
  </si>
  <si>
    <t xml:space="preserve"> 92  91  91  93  94  95</t>
  </si>
  <si>
    <t xml:space="preserve"> 87  87  80  80  89  74</t>
  </si>
  <si>
    <t xml:space="preserve"> 90  96  93  92  93  92</t>
  </si>
  <si>
    <t xml:space="preserve"> 96  97  95  95  93  98</t>
  </si>
  <si>
    <t xml:space="preserve"> 93  89  86  90  96  86</t>
  </si>
  <si>
    <t xml:space="preserve"> 89  87  95  92  91  95</t>
  </si>
  <si>
    <t>Total</t>
  </si>
  <si>
    <t>William Anti</t>
  </si>
  <si>
    <t>Tyler Rico</t>
  </si>
  <si>
    <t>Jean Pierre Lucas</t>
  </si>
  <si>
    <t>Will Brown</t>
  </si>
  <si>
    <t>John Zurek</t>
  </si>
  <si>
    <t>Matthew Pueppke</t>
  </si>
  <si>
    <t xml:space="preserve"> 95  96  89  96 </t>
  </si>
  <si>
    <t xml:space="preserve"> 96  98  89  96 </t>
  </si>
  <si>
    <t xml:space="preserve"> 89  91  83  90 </t>
  </si>
  <si>
    <t xml:space="preserve"> 94  92  92  89 </t>
  </si>
  <si>
    <t xml:space="preserve"> 84  88  92  93 </t>
  </si>
  <si>
    <t xml:space="preserve"> 90  91  91  90 </t>
  </si>
  <si>
    <t xml:space="preserve"> 92  89  88  92 </t>
  </si>
  <si>
    <t xml:space="preserve"> 97  91  98  94 </t>
  </si>
  <si>
    <t xml:space="preserve"> 85  85  84  86 </t>
  </si>
  <si>
    <t xml:space="preserve"> 75  86  73  82 </t>
  </si>
  <si>
    <t xml:space="preserve"> 85  82  94  89 </t>
  </si>
  <si>
    <t xml:space="preserve"> 91  92  89  89 </t>
  </si>
  <si>
    <t xml:space="preserve"> 86  94  91  93 </t>
  </si>
  <si>
    <t xml:space="preserve"> 84  74  78  80 </t>
  </si>
  <si>
    <t xml:space="preserve"> 87  91  95  87 </t>
  </si>
  <si>
    <t xml:space="preserve"> 85  89  89  84 </t>
  </si>
  <si>
    <t xml:space="preserve"> 88  91  84  90 </t>
  </si>
  <si>
    <t xml:space="preserve"> 91  94  94  89 </t>
  </si>
  <si>
    <t xml:space="preserve"> 88  89  96  88 </t>
  </si>
  <si>
    <t xml:space="preserve"> 89  88  87  93 </t>
  </si>
  <si>
    <t xml:space="preserve"> 89  87  89  85 </t>
  </si>
  <si>
    <t xml:space="preserve"> 96  89  92  95 </t>
  </si>
  <si>
    <t xml:space="preserve"> 86  88  91  93 </t>
  </si>
  <si>
    <t xml:space="preserve"> 86  84  88  89 </t>
  </si>
  <si>
    <t xml:space="preserve"> 96  94  95  97 </t>
  </si>
  <si>
    <t xml:space="preserve"> 86  93  96  93 </t>
  </si>
  <si>
    <t xml:space="preserve"> 91  92  91  93 </t>
  </si>
  <si>
    <t xml:space="preserve"> 92  90  92  94 </t>
  </si>
  <si>
    <t xml:space="preserve"> 93  93  96  94 </t>
  </si>
  <si>
    <t xml:space="preserve"> 89  88  91  91 </t>
  </si>
  <si>
    <t xml:space="preserve"> 88  93  93  94 </t>
  </si>
  <si>
    <t xml:space="preserve"> 93  88  94  90 </t>
  </si>
  <si>
    <t xml:space="preserve"> 85  88  87  89 </t>
  </si>
  <si>
    <t xml:space="preserve"> 94  93  92  95 </t>
  </si>
  <si>
    <t xml:space="preserve"> 93  91  95  94 </t>
  </si>
  <si>
    <t xml:space="preserve"> 86  91  89  91 </t>
  </si>
  <si>
    <t xml:space="preserve"> 86  84  83  84 </t>
  </si>
  <si>
    <t xml:space="preserve"> 89  91  96  89 </t>
  </si>
  <si>
    <t xml:space="preserve"> 91  83  93  82 </t>
  </si>
  <si>
    <t xml:space="preserve"> 88  88  89  90 </t>
  </si>
  <si>
    <t xml:space="preserve"> 86  87  84  81 </t>
  </si>
  <si>
    <t>Alexander Chichkov</t>
  </si>
  <si>
    <t>Glenn Zimmerman</t>
  </si>
  <si>
    <t>Charles Platt</t>
  </si>
  <si>
    <t>Jason Turner</t>
  </si>
  <si>
    <t>Greg Markowski</t>
  </si>
  <si>
    <t>Lydia Paterson</t>
  </si>
  <si>
    <t>Courtney Anthony</t>
  </si>
  <si>
    <t>Enkelejda Shehaj</t>
  </si>
  <si>
    <t>Kellie Foster</t>
  </si>
  <si>
    <t>Carson Saabye</t>
  </si>
  <si>
    <t xml:space="preserve"> 91.6  96.4  97.6  97.7   0.0   0.0</t>
  </si>
  <si>
    <t xml:space="preserve"> 95.4 101.2 100.6  98.3   0.0   0.0</t>
  </si>
  <si>
    <t>100.8 101.9 104.2 101.3   0.0   0.0</t>
  </si>
  <si>
    <t xml:space="preserve"> 98.1  97.3  96.5  98.2   0.0   0.0</t>
  </si>
  <si>
    <t>100.5  94.8 101.0 100.5   0.0   0.0</t>
  </si>
  <si>
    <t>101.5  99.6 100.6 100.6   0.0   0.0</t>
  </si>
  <si>
    <t>101.5 100.2  98.6 100.1   0.0   0.0</t>
  </si>
  <si>
    <t xml:space="preserve"> 92.1  91.9  98.1  92.7   0.0   0.0</t>
  </si>
  <si>
    <t>103.6 104.2 104.8 103.2   0.0   0.0</t>
  </si>
  <si>
    <t xml:space="preserve"> 98.5  97.2  95.4  91.9   0.0   0.0</t>
  </si>
  <si>
    <t xml:space="preserve"> 94.1  85.2  94.2  98.8   0.0   0.0</t>
  </si>
  <si>
    <t xml:space="preserve"> 92.2  89.0  96.2  97.2   0.0   0.0</t>
  </si>
  <si>
    <t xml:space="preserve"> 97.0  96.6  94.0  90.5   0.0   0.0</t>
  </si>
  <si>
    <t>101.5 100.7  99.3  98.5   0.0   0.0</t>
  </si>
  <si>
    <t xml:space="preserve"> 99.6 100.7 102.6 104.6   0.0   0.0</t>
  </si>
  <si>
    <t>101.3 104.1 103.5 103.7   0.0   0.0</t>
  </si>
  <si>
    <t xml:space="preserve"> 98.5 103.9 102.2 100.2   0.0   0.0</t>
  </si>
  <si>
    <t>102.0 100.7 101.4  99.3   0.0   0.0</t>
  </si>
  <si>
    <t xml:space="preserve"> 95.1  98.0  93.4  96.5   0.0   0.0</t>
  </si>
  <si>
    <t>100.5  92.9  97.6  99.8   0.0   0.0</t>
  </si>
  <si>
    <t xml:space="preserve"> 97.4 100.4 100.2 100.9   0.0   0.0</t>
  </si>
  <si>
    <t xml:space="preserve"> 95.5  94.5  96.2  95.2   0.0   0.0</t>
  </si>
  <si>
    <t>102.9  99.6 101.6 102.2   0.0   0.0</t>
  </si>
  <si>
    <t>100.4 102.3  96.6 100.3   0.0   0.0</t>
  </si>
  <si>
    <t>101.6 102.2 102.4 102.0   0.0   0.0</t>
  </si>
  <si>
    <t>103.7 103.2 102.9 101.4   0.0   0.0</t>
  </si>
  <si>
    <t xml:space="preserve"> 99.8  99.3  96.6 100.8   0.0   0.0</t>
  </si>
  <si>
    <t xml:space="preserve"> 98.5  99.3  97.3  96.3   0.0   0.0</t>
  </si>
  <si>
    <t xml:space="preserve"> 93.0  93.2  97.7  96.4   0.0   0.0</t>
  </si>
  <si>
    <t xml:space="preserve"> 94.7  99.1  99.4  94.2   0.0   0.0</t>
  </si>
  <si>
    <t>101.4 101.8 102.3  96.1   0.0   0.0</t>
  </si>
  <si>
    <t>102.1 100.1 102.9 103.1   0.0   0.0</t>
  </si>
  <si>
    <t>101.2 102.7  99.9  98.9   0.0   0.0</t>
  </si>
  <si>
    <t xml:space="preserve"> 98.6  99.8 101.0 101.5   0.0   0.0</t>
  </si>
  <si>
    <t>101.5 102.7 103.0 104.2   0.0   0.0</t>
  </si>
  <si>
    <t>101.4 101.1 101.7  99.7   0.0   0.0</t>
  </si>
  <si>
    <t>102.5 104.0 101.8 101.9   0.0   0.0</t>
  </si>
  <si>
    <t>104.3 103.0 101.4  98.9   0.0   0.0</t>
  </si>
  <si>
    <t xml:space="preserve"> 98.9  97.6 101.1 103.2   0.0   0.0</t>
  </si>
  <si>
    <t>100.9  93.9  95.8  91.0   0.0   0.0</t>
  </si>
  <si>
    <t xml:space="preserve"> 98.6 101.9 102.3 101.3   0.0   0.0</t>
  </si>
  <si>
    <t>101.6 102.2 100.6 103.7   0.0   0.0</t>
  </si>
  <si>
    <t>100.0 104.2 104.1 100.4   0.0   0.0</t>
  </si>
  <si>
    <t>100.6  99.4  98.7 100.5   0.0   0.0</t>
  </si>
  <si>
    <t>101.7  98.9  99.4  99.4   0.0   0.0</t>
  </si>
  <si>
    <t>101.1  99.9  99.6  98.5   0.0   0.0</t>
  </si>
  <si>
    <t>104.8 104.2 103.5 103.0   0.0   0.0</t>
  </si>
  <si>
    <t>102.9 104.6 103.6 102.8   0.0   0.0</t>
  </si>
  <si>
    <t xml:space="preserve"> 96.5  94.1  94.9  92.7   0.0   0.0</t>
  </si>
  <si>
    <t xml:space="preserve"> 96.6  97.6  92.0  96.2   0.0   0.0</t>
  </si>
  <si>
    <t xml:space="preserve"> 93.8  92.7  95.7  96.2   0.0   0.0</t>
  </si>
  <si>
    <t xml:space="preserve"> 96.6  99.6 100.9 101.9   0.0   0.0</t>
  </si>
  <si>
    <t>103.1 103.3 103.7 103.3   0.0   0.0</t>
  </si>
  <si>
    <t>103.7 102.0 105.0 102.6   0.0   0.0</t>
  </si>
  <si>
    <t xml:space="preserve"> 94.4  93.5  94.8  96.0   0.0   0.0</t>
  </si>
  <si>
    <t xml:space="preserve"> 93.7  92.3  91.9  99.0   0.0   0.0</t>
  </si>
  <si>
    <t>100.8 105.2 104.4 104.6   0.0   0.0</t>
  </si>
  <si>
    <t xml:space="preserve"> 98.9 101.0 101.9 100.2   0.0   0.0</t>
  </si>
  <si>
    <t>100.3 102.1 101.8 102.5   0.0   0.0</t>
  </si>
  <si>
    <t>102.3 104.0 103.3 102.8   0.0   0.0</t>
  </si>
  <si>
    <t>103.5 103.9 101.3 102.1   0.0   0.0</t>
  </si>
  <si>
    <t xml:space="preserve"> 89.6  82.3  89.6  96.0   0.0   0.0</t>
  </si>
  <si>
    <t>100.4 100.4 101.8  99.3   0.0   0.0</t>
  </si>
  <si>
    <t>101.9 102.1 102.8 100.2   0.0   0.0</t>
  </si>
  <si>
    <t xml:space="preserve"> 98.9  99.6  94.0  99.7   0.0   0.0</t>
  </si>
  <si>
    <t xml:space="preserve"> 79.2  80.6  85.3  84.1   0.0   0.0</t>
  </si>
  <si>
    <t xml:space="preserve"> 96.0  93.7 100.0  97.6   0.0   0.0</t>
  </si>
  <si>
    <t xml:space="preserve"> 96.9  93.7  97.3  97.6   0.0   0.0</t>
  </si>
  <si>
    <t>101.0  96.5  97.6  99.8   0.0   0.0</t>
  </si>
  <si>
    <t xml:space="preserve"> 97.3 100.0  96.3  99.5   0.0   0.0</t>
  </si>
  <si>
    <t>100.8 100.3  99.4 101.2   0.0   0.0</t>
  </si>
  <si>
    <t xml:space="preserve"> 92.4  97.9  94.8  95.4   0.0   0.0</t>
  </si>
  <si>
    <t>101.9 103.4 102.0 102.6   0.0   0.0</t>
  </si>
  <si>
    <t xml:space="preserve"> 93.9  95.8 100.8  97.3   0.0   0.0</t>
  </si>
  <si>
    <t>105.0 101.2 103.3 101.4   0.0   0.0</t>
  </si>
  <si>
    <t>102.3 101.8 101.4 102.8   0.0   0.0</t>
  </si>
  <si>
    <t>101.4 101.3 104.2 100.8   0.0   0.0</t>
  </si>
  <si>
    <t xml:space="preserve"> 97.1  90.5  92.8  95.0   0.0   0.0</t>
  </si>
  <si>
    <t>102.3 102.1 101.5 100.6   0.0   0.0</t>
  </si>
  <si>
    <t>104.2 103.4 103.4 101.5   0.0   0.0</t>
  </si>
  <si>
    <t xml:space="preserve"> 97.5 100.1 100.3  97.4   0.0   0.0</t>
  </si>
  <si>
    <t>101.3  98.4  99.2 102.3   0.0   0.0</t>
  </si>
  <si>
    <t>100.0  94.3 101.9  96.6   0.0   0.0</t>
  </si>
  <si>
    <t>100.3  99.9  97.5  99.4   0.0   0.0</t>
  </si>
  <si>
    <t xml:space="preserve"> 98.7  98.6 100.3  99.4   0.0   0.0</t>
  </si>
  <si>
    <t>101.0 100.2 102.4  99.7   0.0   0.0</t>
  </si>
  <si>
    <t xml:space="preserve"> 92.3  96.3  94.7  98.5   0.0   0.0</t>
  </si>
  <si>
    <t xml:space="preserve"> 88.2  89.5  88.5  86.9   0.0   0.0</t>
  </si>
  <si>
    <t>102.7 103.6 101.7 101.6   0.0   0.0</t>
  </si>
  <si>
    <t>102.4 102.6 102.3 102.5   0.0   0.0</t>
  </si>
  <si>
    <t xml:space="preserve"> 93.4 100.0  97.7 100.0   0.0   0.0</t>
  </si>
  <si>
    <t>102.3 102.5 102.8  99.3   0.0   0.0</t>
  </si>
  <si>
    <t>101.6 103.1 102.3 100.4   0.0   0.0</t>
  </si>
  <si>
    <t xml:space="preserve"> 94.3  95.9  99.5  96.8   0.0   0.0</t>
  </si>
  <si>
    <t xml:space="preserve"> 96.0 100.2  83.8  95.6   0.0   0.0</t>
  </si>
  <si>
    <t>101.8 100.9 100.6 101.4   0.0   0.0</t>
  </si>
  <si>
    <t xml:space="preserve"> 99.2  99.7 100.2  99.3   0.0   0.0</t>
  </si>
  <si>
    <t>100.0 101.2  97.5  99.2   0.0   0.0</t>
  </si>
  <si>
    <t>103.1 100.4 103.3 101.9   0.0   0.0</t>
  </si>
  <si>
    <t xml:space="preserve"> 93.7 100.8 101.0  98.9   0.0   0.0</t>
  </si>
  <si>
    <t xml:space="preserve"> 95.6  98.0  95.4  94.3   0.0   0.0</t>
  </si>
  <si>
    <t xml:space="preserve"> 93.6  96.3 100.2  96.0   0.0   0.0</t>
  </si>
  <si>
    <t xml:space="preserve"> 99.4 100.8  98.8 100.2   0.0   0.0</t>
  </si>
  <si>
    <t>102.2 101.3 102.0  99.5   0.0   0.0</t>
  </si>
  <si>
    <t>101.8  99.9  99.8 104.4   0.0   0.0</t>
  </si>
  <si>
    <t>Ziva Dvorsak</t>
  </si>
  <si>
    <t>SO</t>
  </si>
  <si>
    <t>John Joss</t>
  </si>
  <si>
    <t>McKenna Dahl</t>
  </si>
  <si>
    <t>Meredith Carpentier</t>
  </si>
  <si>
    <t>Casey Lutz</t>
  </si>
  <si>
    <t>Emily Quiner</t>
  </si>
  <si>
    <t>Joshua Budd</t>
  </si>
  <si>
    <t>Robert Beach</t>
  </si>
  <si>
    <t>Richard Stalder</t>
  </si>
  <si>
    <t>Henry Sawyer</t>
  </si>
  <si>
    <t>Rachel Martin</t>
  </si>
  <si>
    <t>Sonya May</t>
  </si>
  <si>
    <t>100.3 98.6 100.1 98.2 93.8 98.1</t>
  </si>
  <si>
    <t xml:space="preserve">94.7 97.6 89.0 100.1 95.8 97.3 </t>
  </si>
  <si>
    <t xml:space="preserve">100.3 98.6 100.1 98.2 93.8 98.1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</si>
</sst>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7" formatCode="0.0"/>
  </numFmts>
  <fonts count="11" x14ac:knownFonts="1">
    <font>
      <sz val="11"/>
      <color rgb="FF000000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b/>
      <sz val="18"/>
      <color rgb="FF000000"/>
      <name val="Calibri"/>
      <family val="2"/>
      <scheme val="minor"/>
    </font>
    <font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2">
    <xf numFmtId="0" fontId="0" fillId="0" borderId="0" xfId="0" applyFont="1" applyFill="1" applyBorder="1"/>
    <xf numFmtId="0" fontId="7" fillId="0" borderId="0" xfId="0" applyNumberFormat="1" applyFont="1" applyFill="1" applyBorder="1" applyAlignment="1">
      <alignment horizontal="center" vertical="center" readingOrder="1"/>
    </xf>
    <xf numFmtId="0" fontId="8" fillId="0" borderId="0" xfId="0" applyNumberFormat="1" applyFont="1" applyFill="1" applyBorder="1" applyAlignment="1">
      <alignment vertical="center" readingOrder="1"/>
    </xf>
    <xf numFmtId="0" fontId="8" fillId="0" borderId="0" xfId="0" applyNumberFormat="1" applyFont="1" applyFill="1" applyBorder="1" applyAlignment="1">
      <alignment horizontal="left" vertical="center" readingOrder="1"/>
    </xf>
    <xf numFmtId="0" fontId="8" fillId="0" borderId="0" xfId="0" applyNumberFormat="1" applyFont="1" applyFill="1" applyBorder="1" applyAlignment="1">
      <alignment horizontal="center" vertical="center" readingOrder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>
      <alignment horizontal="left" vertical="center" readingOrder="1"/>
    </xf>
    <xf numFmtId="0" fontId="3" fillId="0" borderId="0" xfId="0" applyFont="1" applyFill="1" applyBorder="1" applyAlignment="1">
      <alignment horizontal="centerContinuous"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Continuous" vertical="center"/>
    </xf>
    <xf numFmtId="0" fontId="4" fillId="0" borderId="0" xfId="0" applyFont="1" applyFill="1" applyBorder="1" applyAlignment="1">
      <alignment vertical="center"/>
    </xf>
    <xf numFmtId="0" fontId="1" fillId="0" borderId="0" xfId="0" applyNumberFormat="1" applyFont="1" applyFill="1" applyBorder="1" applyAlignment="1">
      <alignment vertical="center" readingOrder="1"/>
    </xf>
    <xf numFmtId="0" fontId="1" fillId="0" borderId="0" xfId="0" applyNumberFormat="1" applyFont="1" applyFill="1" applyBorder="1" applyAlignment="1">
      <alignment horizontal="left" vertical="center" readingOrder="1"/>
    </xf>
    <xf numFmtId="0" fontId="1" fillId="0" borderId="0" xfId="0" applyNumberFormat="1" applyFont="1" applyFill="1" applyBorder="1" applyAlignment="1">
      <alignment horizontal="center" vertical="center" readingOrder="1"/>
    </xf>
    <xf numFmtId="0" fontId="5" fillId="0" borderId="0" xfId="0" applyNumberFormat="1" applyFont="1" applyFill="1" applyBorder="1" applyAlignment="1">
      <alignment horizontal="left" vertical="center" readingOrder="1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8" fillId="0" borderId="0" xfId="0" applyFont="1" applyFill="1" applyBorder="1"/>
    <xf numFmtId="167" fontId="1" fillId="0" borderId="0" xfId="0" applyNumberFormat="1" applyFont="1" applyFill="1" applyBorder="1" applyAlignment="1">
      <alignment horizontal="center" vertical="center"/>
    </xf>
    <xf numFmtId="167" fontId="3" fillId="0" borderId="0" xfId="0" applyNumberFormat="1" applyFont="1" applyFill="1" applyBorder="1" applyAlignment="1">
      <alignment horizontal="center" vertical="center"/>
    </xf>
    <xf numFmtId="167" fontId="2" fillId="0" borderId="0" xfId="0" applyNumberFormat="1" applyFont="1" applyFill="1" applyBorder="1" applyAlignment="1">
      <alignment horizontal="center" vertical="center"/>
    </xf>
    <xf numFmtId="1" fontId="2" fillId="0" borderId="0" xfId="0" applyNumberFormat="1" applyFont="1" applyFill="1" applyBorder="1" applyAlignment="1">
      <alignment horizontal="center" vertical="center"/>
    </xf>
    <xf numFmtId="1" fontId="3" fillId="0" borderId="0" xfId="0" applyNumberFormat="1" applyFont="1" applyFill="1" applyBorder="1" applyAlignment="1">
      <alignment horizontal="center" vertical="center"/>
    </xf>
    <xf numFmtId="1" fontId="1" fillId="0" borderId="0" xfId="0" applyNumberFormat="1" applyFont="1" applyFill="1" applyBorder="1" applyAlignment="1">
      <alignment horizontal="center" vertical="center"/>
    </xf>
    <xf numFmtId="167" fontId="3" fillId="0" borderId="0" xfId="0" applyNumberFormat="1" applyFont="1" applyFill="1" applyBorder="1" applyAlignment="1">
      <alignment horizontal="centerContinuous" vertical="center"/>
    </xf>
    <xf numFmtId="1" fontId="3" fillId="0" borderId="0" xfId="0" applyNumberFormat="1" applyFont="1" applyFill="1" applyBorder="1" applyAlignment="1">
      <alignment horizontal="centerContinuous" vertical="center"/>
    </xf>
    <xf numFmtId="167" fontId="4" fillId="0" borderId="0" xfId="0" applyNumberFormat="1" applyFont="1" applyFill="1" applyBorder="1" applyAlignment="1">
      <alignment horizontal="centerContinuous" vertical="center"/>
    </xf>
    <xf numFmtId="167" fontId="3" fillId="0" borderId="0" xfId="0" applyNumberFormat="1" applyFont="1" applyFill="1" applyBorder="1" applyAlignment="1">
      <alignment vertical="center"/>
    </xf>
    <xf numFmtId="167" fontId="8" fillId="0" borderId="0" xfId="0" applyNumberFormat="1" applyFont="1" applyFill="1" applyBorder="1"/>
    <xf numFmtId="167" fontId="1" fillId="0" borderId="0" xfId="0" applyNumberFormat="1" applyFont="1" applyFill="1" applyBorder="1" applyAlignment="1">
      <alignment vertical="center"/>
    </xf>
    <xf numFmtId="0" fontId="6" fillId="0" borderId="0" xfId="0" applyNumberFormat="1" applyFont="1" applyFill="1" applyBorder="1" applyAlignment="1">
      <alignment vertical="center" readingOrder="1"/>
    </xf>
    <xf numFmtId="1" fontId="4" fillId="0" borderId="0" xfId="0" applyNumberFormat="1" applyFont="1" applyFill="1" applyBorder="1" applyAlignment="1">
      <alignment horizontal="centerContinuous" vertical="center"/>
    </xf>
    <xf numFmtId="0" fontId="9" fillId="0" borderId="0" xfId="0" applyFont="1" applyFill="1" applyBorder="1"/>
    <xf numFmtId="1" fontId="1" fillId="0" borderId="0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/>
    <xf numFmtId="167" fontId="7" fillId="0" borderId="0" xfId="0" applyNumberFormat="1" applyFont="1" applyFill="1" applyBorder="1" applyAlignment="1">
      <alignment horizontal="center"/>
    </xf>
    <xf numFmtId="167" fontId="8" fillId="0" borderId="0" xfId="0" applyNumberFormat="1" applyFont="1" applyFill="1" applyBorder="1" applyAlignment="1">
      <alignment horizontal="center"/>
    </xf>
    <xf numFmtId="0" fontId="10" fillId="0" borderId="0" xfId="0" applyFont="1" applyAlignment="1">
      <alignment horizontal="center"/>
    </xf>
    <xf numFmtId="167" fontId="10" fillId="0" borderId="0" xfId="0" applyNumberFormat="1" applyFont="1" applyAlignment="1">
      <alignment horizontal="center"/>
    </xf>
    <xf numFmtId="0" fontId="10" fillId="0" borderId="0" xfId="0" applyFont="1" applyAlignment="1">
      <alignment horizontal="left"/>
    </xf>
    <xf numFmtId="0" fontId="10" fillId="0" borderId="0" xfId="0" applyFont="1" applyFill="1" applyAlignment="1">
      <alignment horizontal="left"/>
    </xf>
    <xf numFmtId="0" fontId="10" fillId="0" borderId="0" xfId="0" applyFont="1" applyFill="1" applyAlignment="1">
      <alignment horizontal="center"/>
    </xf>
    <xf numFmtId="167" fontId="10" fillId="0" borderId="0" xfId="0" applyNumberFormat="1" applyFont="1" applyFill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167" fontId="8" fillId="0" borderId="0" xfId="0" applyNumberFormat="1" applyFont="1" applyFill="1" applyBorder="1" applyAlignment="1">
      <alignment horizontal="center" vertical="center"/>
    </xf>
    <xf numFmtId="167" fontId="4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69"/>
  <sheetViews>
    <sheetView tabSelected="1" zoomScaleNormal="100" workbookViewId="0">
      <selection activeCell="AL109" sqref="AL109"/>
    </sheetView>
  </sheetViews>
  <sheetFormatPr defaultColWidth="9.1796875" defaultRowHeight="15.5" x14ac:dyDescent="0.35"/>
  <cols>
    <col min="1" max="1" width="6.1796875" style="6" customWidth="1"/>
    <col min="2" max="2" width="5.1796875" style="5" bestFit="1" customWidth="1"/>
    <col min="3" max="3" width="19.453125" style="6" bestFit="1" customWidth="1"/>
    <col min="4" max="4" width="13" style="6" bestFit="1" customWidth="1"/>
    <col min="5" max="5" width="5.1796875" style="5" bestFit="1" customWidth="1"/>
    <col min="6" max="11" width="7" style="21" hidden="1" customWidth="1"/>
    <col min="12" max="12" width="9.1796875" style="21" bestFit="1" customWidth="1"/>
    <col min="13" max="13" width="4.1796875" style="26" customWidth="1"/>
    <col min="14" max="14" width="7.81640625" style="21" customWidth="1"/>
    <col min="15" max="15" width="4.1796875" style="26" bestFit="1" customWidth="1"/>
    <col min="16" max="16" width="40" style="26" hidden="1" customWidth="1"/>
    <col min="17" max="17" width="9.1796875" style="21" bestFit="1" customWidth="1"/>
    <col min="18" max="18" width="4.1796875" style="26" customWidth="1"/>
    <col min="19" max="19" width="7.81640625" style="26" customWidth="1"/>
    <col min="20" max="20" width="4.1796875" style="26" bestFit="1" customWidth="1"/>
    <col min="21" max="21" width="39.453125" style="26" hidden="1" customWidth="1"/>
    <col min="22" max="22" width="9.1796875" style="21" bestFit="1" customWidth="1"/>
    <col min="23" max="23" width="4.1796875" style="26" customWidth="1"/>
    <col min="24" max="24" width="10.7265625" style="26" bestFit="1" customWidth="1"/>
    <col min="25" max="25" width="4.1796875" style="26" customWidth="1"/>
    <col min="26" max="26" width="11.453125" style="6" customWidth="1"/>
    <col min="27" max="16384" width="9.1796875" style="6"/>
  </cols>
  <sheetData>
    <row r="1" spans="1:26" s="11" customFormat="1" ht="18" x14ac:dyDescent="0.35">
      <c r="A1" s="10" t="s">
        <v>533</v>
      </c>
      <c r="B1" s="10"/>
      <c r="C1" s="10"/>
      <c r="D1" s="10"/>
      <c r="E1" s="10"/>
      <c r="F1" s="27"/>
      <c r="G1" s="27"/>
      <c r="H1" s="27"/>
      <c r="I1" s="27"/>
      <c r="J1" s="27"/>
      <c r="K1" s="27"/>
      <c r="L1" s="27"/>
      <c r="M1" s="27"/>
      <c r="N1" s="28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</row>
    <row r="2" spans="1:26" s="11" customFormat="1" ht="18" x14ac:dyDescent="0.35">
      <c r="A2" s="10" t="s">
        <v>544</v>
      </c>
      <c r="B2" s="10"/>
      <c r="C2" s="10"/>
      <c r="D2" s="10"/>
      <c r="E2" s="10"/>
      <c r="F2" s="27"/>
      <c r="G2" s="27"/>
      <c r="H2" s="27"/>
      <c r="I2" s="27"/>
      <c r="J2" s="27"/>
      <c r="K2" s="27"/>
      <c r="L2" s="27"/>
      <c r="M2" s="28"/>
      <c r="N2" s="28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</row>
    <row r="3" spans="1:26" s="11" customFormat="1" ht="18" x14ac:dyDescent="0.35">
      <c r="A3" s="10" t="s">
        <v>920</v>
      </c>
      <c r="B3" s="10"/>
      <c r="C3" s="10"/>
      <c r="D3" s="10"/>
      <c r="E3" s="10"/>
      <c r="F3" s="27"/>
      <c r="G3" s="27"/>
      <c r="H3" s="27"/>
      <c r="I3" s="27"/>
      <c r="J3" s="27"/>
      <c r="K3" s="27"/>
      <c r="L3" s="27"/>
      <c r="M3" s="28"/>
      <c r="N3" s="28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</row>
    <row r="4" spans="1:26" s="11" customFormat="1" ht="18" x14ac:dyDescent="0.35">
      <c r="A4" s="10"/>
      <c r="B4" s="10"/>
      <c r="C4" s="10"/>
      <c r="D4" s="10"/>
      <c r="E4" s="10"/>
      <c r="F4" s="22"/>
      <c r="G4" s="22"/>
      <c r="H4" s="22"/>
      <c r="I4" s="22"/>
      <c r="J4" s="22"/>
      <c r="K4" s="22"/>
      <c r="L4" s="22"/>
      <c r="M4" s="25"/>
      <c r="N4" s="22"/>
      <c r="O4" s="25"/>
      <c r="P4" s="25"/>
      <c r="Q4" s="22"/>
      <c r="R4" s="25"/>
      <c r="S4" s="25"/>
      <c r="T4" s="25"/>
      <c r="U4" s="25"/>
      <c r="V4" s="22"/>
      <c r="W4" s="25"/>
      <c r="X4" s="25"/>
      <c r="Y4" s="25"/>
    </row>
    <row r="5" spans="1:26" s="11" customFormat="1" ht="18" x14ac:dyDescent="0.35">
      <c r="A5" s="18" t="s">
        <v>546</v>
      </c>
      <c r="B5" s="18"/>
      <c r="C5" s="18"/>
      <c r="D5" s="18"/>
      <c r="E5" s="18" t="s">
        <v>963</v>
      </c>
      <c r="F5" s="22"/>
      <c r="G5" s="22"/>
      <c r="H5" s="22"/>
      <c r="I5" s="22"/>
      <c r="J5" s="22"/>
      <c r="K5" s="22"/>
      <c r="L5" s="22"/>
      <c r="M5" s="25"/>
      <c r="O5" s="25"/>
      <c r="P5" s="25"/>
      <c r="Q5" s="22"/>
      <c r="R5" s="25"/>
      <c r="S5" s="25"/>
      <c r="T5" s="25"/>
      <c r="U5" s="25"/>
      <c r="V5" s="22"/>
      <c r="W5" s="25"/>
      <c r="X5" s="22">
        <v>206.7</v>
      </c>
      <c r="Y5" s="25"/>
    </row>
    <row r="6" spans="1:26" s="11" customFormat="1" ht="18" x14ac:dyDescent="0.35">
      <c r="A6" s="18" t="s">
        <v>547</v>
      </c>
      <c r="B6" s="18"/>
      <c r="C6" s="18"/>
      <c r="D6" s="18"/>
      <c r="E6" s="18" t="s">
        <v>964</v>
      </c>
      <c r="F6" s="22"/>
      <c r="G6" s="22"/>
      <c r="H6" s="22"/>
      <c r="I6" s="22"/>
      <c r="J6" s="22"/>
      <c r="K6" s="22"/>
      <c r="L6" s="22"/>
      <c r="M6" s="25"/>
      <c r="O6" s="25"/>
      <c r="P6" s="25"/>
      <c r="Q6" s="22"/>
      <c r="R6" s="25"/>
      <c r="S6" s="25"/>
      <c r="T6" s="25"/>
      <c r="U6" s="25"/>
      <c r="V6" s="22"/>
      <c r="W6" s="25"/>
      <c r="X6" s="22">
        <v>204</v>
      </c>
      <c r="Y6" s="25"/>
    </row>
    <row r="7" spans="1:26" s="11" customFormat="1" ht="18" x14ac:dyDescent="0.35">
      <c r="A7" s="18" t="s">
        <v>597</v>
      </c>
      <c r="B7" s="18"/>
      <c r="C7" s="18"/>
      <c r="D7" s="18"/>
      <c r="E7" s="18" t="s">
        <v>965</v>
      </c>
      <c r="F7" s="22"/>
      <c r="G7" s="22"/>
      <c r="H7" s="22"/>
      <c r="I7" s="22"/>
      <c r="J7" s="22"/>
      <c r="K7" s="22"/>
      <c r="L7" s="22"/>
      <c r="M7" s="25"/>
      <c r="O7" s="25"/>
      <c r="P7" s="25"/>
      <c r="Q7" s="22"/>
      <c r="R7" s="25"/>
      <c r="S7" s="25"/>
      <c r="T7" s="25"/>
      <c r="U7" s="25"/>
      <c r="V7" s="22"/>
      <c r="W7" s="25"/>
      <c r="X7" s="22">
        <v>182.2</v>
      </c>
      <c r="Y7" s="25"/>
    </row>
    <row r="8" spans="1:26" s="11" customFormat="1" ht="18" x14ac:dyDescent="0.35">
      <c r="A8" s="18"/>
      <c r="B8" s="18"/>
      <c r="C8" s="18"/>
      <c r="D8" s="18"/>
      <c r="E8" s="18"/>
      <c r="F8" s="22"/>
      <c r="G8" s="22"/>
      <c r="H8" s="22"/>
      <c r="I8" s="22"/>
      <c r="J8" s="22"/>
      <c r="K8" s="22"/>
      <c r="L8" s="22"/>
      <c r="M8" s="25"/>
      <c r="N8" s="22"/>
      <c r="O8" s="25"/>
      <c r="P8" s="25"/>
      <c r="Q8" s="22"/>
      <c r="R8" s="25"/>
      <c r="S8" s="25"/>
      <c r="T8" s="25"/>
      <c r="U8" s="25"/>
      <c r="V8" s="22"/>
      <c r="W8" s="25"/>
      <c r="Y8" s="25"/>
    </row>
    <row r="9" spans="1:26" s="11" customFormat="1" ht="18" x14ac:dyDescent="0.35">
      <c r="A9" s="18" t="s">
        <v>548</v>
      </c>
      <c r="B9" s="18"/>
      <c r="C9" s="18"/>
      <c r="D9" s="18"/>
      <c r="E9" s="18" t="s">
        <v>576</v>
      </c>
      <c r="F9" s="22"/>
      <c r="G9" s="22"/>
      <c r="H9" s="22"/>
      <c r="I9" s="22"/>
      <c r="J9" s="22"/>
      <c r="K9" s="22"/>
      <c r="L9" s="22"/>
      <c r="M9" s="25"/>
      <c r="N9" s="22"/>
      <c r="O9" s="25"/>
      <c r="P9" s="25"/>
      <c r="Q9" s="22"/>
      <c r="R9" s="25"/>
      <c r="S9" s="25"/>
      <c r="T9" s="25"/>
      <c r="U9" s="25"/>
      <c r="V9" s="22"/>
      <c r="W9" s="25"/>
      <c r="X9" s="11">
        <v>1867.8</v>
      </c>
      <c r="Y9" s="25"/>
    </row>
    <row r="10" spans="1:26" s="11" customFormat="1" ht="18" x14ac:dyDescent="0.35">
      <c r="A10" s="18"/>
      <c r="B10" s="18"/>
      <c r="C10" s="18"/>
      <c r="D10" s="18"/>
      <c r="E10" s="18"/>
      <c r="F10" s="22"/>
      <c r="G10" s="22"/>
      <c r="H10" s="22"/>
      <c r="I10" s="22"/>
      <c r="J10" s="22"/>
      <c r="K10" s="22"/>
      <c r="L10" s="22"/>
      <c r="M10" s="25"/>
      <c r="N10" s="22"/>
      <c r="O10" s="25"/>
      <c r="P10" s="25"/>
      <c r="Q10" s="22"/>
      <c r="R10" s="25"/>
      <c r="S10" s="25"/>
      <c r="T10" s="25"/>
      <c r="U10" s="25"/>
      <c r="V10" s="22"/>
      <c r="W10" s="25"/>
      <c r="X10" s="25"/>
      <c r="Y10" s="25"/>
    </row>
    <row r="11" spans="1:26" s="5" customFormat="1" x14ac:dyDescent="0.35">
      <c r="A11" s="7" t="s">
        <v>545</v>
      </c>
      <c r="B11" s="8" t="s">
        <v>534</v>
      </c>
      <c r="C11" s="9" t="s">
        <v>0</v>
      </c>
      <c r="D11" s="9" t="s">
        <v>563</v>
      </c>
      <c r="E11" s="1" t="s">
        <v>238</v>
      </c>
      <c r="F11" s="24">
        <v>1</v>
      </c>
      <c r="G11" s="24">
        <v>2</v>
      </c>
      <c r="H11" s="24">
        <v>3</v>
      </c>
      <c r="I11" s="24">
        <v>4</v>
      </c>
      <c r="J11" s="24">
        <v>5</v>
      </c>
      <c r="K11" s="24">
        <v>6</v>
      </c>
      <c r="L11" s="23" t="s">
        <v>581</v>
      </c>
      <c r="M11" s="24" t="s">
        <v>562</v>
      </c>
      <c r="N11" s="23" t="s">
        <v>580</v>
      </c>
      <c r="O11" s="24" t="s">
        <v>561</v>
      </c>
      <c r="P11" s="24" t="s">
        <v>652</v>
      </c>
      <c r="Q11" s="23" t="s">
        <v>598</v>
      </c>
      <c r="R11" s="24" t="s">
        <v>599</v>
      </c>
      <c r="S11" s="23" t="s">
        <v>600</v>
      </c>
      <c r="T11" s="24" t="s">
        <v>601</v>
      </c>
      <c r="U11" s="24" t="s">
        <v>652</v>
      </c>
      <c r="V11" s="23" t="s">
        <v>869</v>
      </c>
      <c r="W11" s="24" t="s">
        <v>872</v>
      </c>
      <c r="X11" s="24" t="s">
        <v>870</v>
      </c>
      <c r="Y11" s="24" t="s">
        <v>873</v>
      </c>
      <c r="Z11" s="7" t="s">
        <v>579</v>
      </c>
    </row>
    <row r="12" spans="1:26" ht="15" customHeight="1" x14ac:dyDescent="0.35">
      <c r="A12" s="5">
        <v>1</v>
      </c>
      <c r="B12" s="5">
        <v>283</v>
      </c>
      <c r="C12" s="2" t="s">
        <v>392</v>
      </c>
      <c r="D12" s="3" t="s">
        <v>61</v>
      </c>
      <c r="E12" s="4"/>
      <c r="F12" s="21">
        <v>103.2</v>
      </c>
      <c r="G12" s="21">
        <v>104.4</v>
      </c>
      <c r="H12" s="21">
        <v>103.3</v>
      </c>
      <c r="I12" s="21">
        <v>102.8</v>
      </c>
      <c r="J12" s="21">
        <v>105.2</v>
      </c>
      <c r="K12" s="21">
        <v>103.4</v>
      </c>
      <c r="L12" s="21">
        <v>622.30000000000007</v>
      </c>
      <c r="M12" s="26">
        <v>46</v>
      </c>
      <c r="N12" s="21">
        <v>143</v>
      </c>
      <c r="O12" s="26">
        <v>4</v>
      </c>
      <c r="P12" s="41" t="s">
        <v>673</v>
      </c>
      <c r="Q12" s="42">
        <v>619.4</v>
      </c>
      <c r="R12" s="41">
        <v>43</v>
      </c>
      <c r="S12" s="21">
        <v>119.7</v>
      </c>
      <c r="T12" s="26">
        <v>3</v>
      </c>
      <c r="U12" s="41" t="s">
        <v>898</v>
      </c>
      <c r="V12" s="42">
        <v>623.1</v>
      </c>
      <c r="W12" s="41">
        <v>46</v>
      </c>
      <c r="X12" s="21">
        <v>206.7</v>
      </c>
      <c r="Y12" s="26">
        <v>8</v>
      </c>
      <c r="Z12" s="21">
        <f t="shared" ref="Z12:Z43" si="0">L12+O12+Q12+T12+V12+Y12</f>
        <v>1879.8000000000002</v>
      </c>
    </row>
    <row r="13" spans="1:26" ht="15" customHeight="1" x14ac:dyDescent="0.35">
      <c r="A13" s="5">
        <v>2</v>
      </c>
      <c r="B13" s="5">
        <v>387</v>
      </c>
      <c r="C13" s="2" t="s">
        <v>476</v>
      </c>
      <c r="D13" s="3" t="s">
        <v>206</v>
      </c>
      <c r="E13" s="4" t="s">
        <v>551</v>
      </c>
      <c r="F13" s="21">
        <v>101.4</v>
      </c>
      <c r="G13" s="21">
        <v>104.8</v>
      </c>
      <c r="H13" s="21">
        <v>103.5</v>
      </c>
      <c r="I13" s="21">
        <v>104.6</v>
      </c>
      <c r="J13" s="21">
        <v>104.6</v>
      </c>
      <c r="K13" s="21">
        <v>102.6</v>
      </c>
      <c r="L13" s="21">
        <v>621.5</v>
      </c>
      <c r="M13" s="26">
        <v>47</v>
      </c>
      <c r="N13" s="21">
        <v>162.19999999999999</v>
      </c>
      <c r="O13" s="26">
        <v>5</v>
      </c>
      <c r="P13" s="41" t="s">
        <v>647</v>
      </c>
      <c r="Q13" s="42">
        <v>617.29999999999995</v>
      </c>
      <c r="R13" s="41">
        <v>45</v>
      </c>
      <c r="U13" s="41" t="s">
        <v>913</v>
      </c>
      <c r="V13" s="42">
        <v>617.9</v>
      </c>
      <c r="W13" s="41">
        <v>42</v>
      </c>
      <c r="X13" s="21">
        <v>204</v>
      </c>
      <c r="Y13" s="26">
        <v>7</v>
      </c>
      <c r="Z13" s="21">
        <f t="shared" si="0"/>
        <v>1868.6999999999998</v>
      </c>
    </row>
    <row r="14" spans="1:26" ht="15" customHeight="1" x14ac:dyDescent="0.35">
      <c r="A14" s="5">
        <v>3</v>
      </c>
      <c r="B14" s="5">
        <v>376</v>
      </c>
      <c r="C14" s="2" t="s">
        <v>465</v>
      </c>
      <c r="D14" s="3" t="s">
        <v>134</v>
      </c>
      <c r="E14" s="4" t="s">
        <v>551</v>
      </c>
      <c r="F14" s="21">
        <v>101.6</v>
      </c>
      <c r="G14" s="21">
        <v>102</v>
      </c>
      <c r="H14" s="21">
        <v>103.9</v>
      </c>
      <c r="I14" s="21">
        <v>102.1</v>
      </c>
      <c r="J14" s="21">
        <v>101</v>
      </c>
      <c r="K14" s="21">
        <v>101.8</v>
      </c>
      <c r="L14" s="21">
        <v>612.4</v>
      </c>
      <c r="M14" s="26">
        <v>38</v>
      </c>
      <c r="P14" s="41" t="s">
        <v>644</v>
      </c>
      <c r="Q14" s="42">
        <v>620.6</v>
      </c>
      <c r="R14" s="41">
        <v>46</v>
      </c>
      <c r="S14" s="21">
        <v>139.1</v>
      </c>
      <c r="T14" s="26">
        <v>4</v>
      </c>
      <c r="U14" s="41" t="s">
        <v>956</v>
      </c>
      <c r="V14" s="42">
        <v>619.6</v>
      </c>
      <c r="W14" s="41">
        <v>45</v>
      </c>
      <c r="X14" s="21">
        <v>182.2</v>
      </c>
      <c r="Y14" s="26">
        <v>6</v>
      </c>
      <c r="Z14" s="21">
        <f t="shared" si="0"/>
        <v>1862.6</v>
      </c>
    </row>
    <row r="15" spans="1:26" ht="15" customHeight="1" x14ac:dyDescent="0.35">
      <c r="A15" s="5">
        <v>4</v>
      </c>
      <c r="B15" s="5">
        <v>332</v>
      </c>
      <c r="C15" s="2" t="s">
        <v>429</v>
      </c>
      <c r="D15" s="3" t="s">
        <v>171</v>
      </c>
      <c r="E15" s="4"/>
      <c r="F15" s="21">
        <v>102.9</v>
      </c>
      <c r="G15" s="21">
        <v>103.9</v>
      </c>
      <c r="H15" s="21">
        <v>104</v>
      </c>
      <c r="I15" s="21">
        <v>102.2</v>
      </c>
      <c r="J15" s="21">
        <v>103.7</v>
      </c>
      <c r="K15" s="21">
        <v>103.2</v>
      </c>
      <c r="L15" s="21">
        <v>619.90000000000009</v>
      </c>
      <c r="M15" s="26">
        <v>48</v>
      </c>
      <c r="N15" s="21">
        <v>101.1</v>
      </c>
      <c r="O15" s="26">
        <v>2</v>
      </c>
      <c r="P15" s="41" t="s">
        <v>634</v>
      </c>
      <c r="Q15" s="42">
        <v>614.9</v>
      </c>
      <c r="R15" s="41">
        <v>42</v>
      </c>
      <c r="U15" s="41" t="s">
        <v>949</v>
      </c>
      <c r="V15" s="42">
        <v>619.9</v>
      </c>
      <c r="W15" s="41">
        <v>42</v>
      </c>
      <c r="X15" s="21">
        <v>162</v>
      </c>
      <c r="Y15" s="26">
        <v>5</v>
      </c>
      <c r="Z15" s="21">
        <f t="shared" si="0"/>
        <v>1861.7000000000003</v>
      </c>
    </row>
    <row r="16" spans="1:26" ht="15" customHeight="1" x14ac:dyDescent="0.35">
      <c r="A16" s="5">
        <v>5</v>
      </c>
      <c r="B16" s="5">
        <v>419</v>
      </c>
      <c r="C16" s="2" t="s">
        <v>505</v>
      </c>
      <c r="D16" s="3" t="s">
        <v>225</v>
      </c>
      <c r="E16" s="4"/>
      <c r="F16" s="21">
        <v>104.8</v>
      </c>
      <c r="G16" s="21">
        <v>105.3</v>
      </c>
      <c r="H16" s="21">
        <v>103.5</v>
      </c>
      <c r="I16" s="21">
        <v>103.7</v>
      </c>
      <c r="J16" s="21">
        <v>103.6</v>
      </c>
      <c r="K16" s="21">
        <v>104.8</v>
      </c>
      <c r="L16" s="21">
        <v>625.69999999999993</v>
      </c>
      <c r="M16" s="26">
        <v>51</v>
      </c>
      <c r="N16" s="21">
        <v>121.4</v>
      </c>
      <c r="O16" s="26">
        <v>3</v>
      </c>
      <c r="P16" s="41" t="s">
        <v>649</v>
      </c>
      <c r="Q16" s="42">
        <v>621.9</v>
      </c>
      <c r="R16" s="41">
        <v>50</v>
      </c>
      <c r="S16" s="21">
        <v>99.3</v>
      </c>
      <c r="T16" s="26">
        <v>2</v>
      </c>
      <c r="U16" s="41" t="s">
        <v>958</v>
      </c>
      <c r="V16" s="42">
        <v>619.79999999999995</v>
      </c>
      <c r="W16" s="41">
        <v>44</v>
      </c>
      <c r="X16" s="21">
        <v>142.1</v>
      </c>
      <c r="Y16" s="26">
        <v>4</v>
      </c>
      <c r="Z16" s="21">
        <f t="shared" si="0"/>
        <v>1876.3999999999999</v>
      </c>
    </row>
    <row r="17" spans="1:26" ht="15" customHeight="1" x14ac:dyDescent="0.35">
      <c r="A17" s="5">
        <v>6</v>
      </c>
      <c r="B17" s="5">
        <v>361</v>
      </c>
      <c r="C17" s="2" t="s">
        <v>451</v>
      </c>
      <c r="D17" s="3" t="s">
        <v>139</v>
      </c>
      <c r="E17" s="4" t="s">
        <v>240</v>
      </c>
      <c r="F17" s="21">
        <v>102.3</v>
      </c>
      <c r="G17" s="21">
        <v>102.6</v>
      </c>
      <c r="H17" s="21">
        <v>104.9</v>
      </c>
      <c r="I17" s="21">
        <v>103.1</v>
      </c>
      <c r="J17" s="21">
        <v>104.2</v>
      </c>
      <c r="K17" s="21">
        <v>103.6</v>
      </c>
      <c r="L17" s="21">
        <v>620.70000000000005</v>
      </c>
      <c r="M17" s="26">
        <v>45</v>
      </c>
      <c r="N17" s="21">
        <v>183.5</v>
      </c>
      <c r="O17" s="26">
        <v>6</v>
      </c>
      <c r="P17" s="41" t="s">
        <v>639</v>
      </c>
      <c r="Q17" s="42">
        <v>616.5</v>
      </c>
      <c r="R17" s="41">
        <v>40</v>
      </c>
      <c r="U17" s="41" t="s">
        <v>906</v>
      </c>
      <c r="V17" s="42">
        <v>624.20000000000005</v>
      </c>
      <c r="W17" s="41">
        <v>49</v>
      </c>
      <c r="X17" s="21">
        <v>121.2</v>
      </c>
      <c r="Y17" s="26">
        <v>3</v>
      </c>
      <c r="Z17" s="21">
        <f t="shared" si="0"/>
        <v>1870.4</v>
      </c>
    </row>
    <row r="18" spans="1:26" ht="15" customHeight="1" x14ac:dyDescent="0.35">
      <c r="A18" s="5">
        <v>7</v>
      </c>
      <c r="B18" s="5">
        <v>174</v>
      </c>
      <c r="C18" s="2" t="s">
        <v>307</v>
      </c>
      <c r="D18" s="3" t="s">
        <v>71</v>
      </c>
      <c r="E18" s="4"/>
      <c r="F18" s="21">
        <v>100.7</v>
      </c>
      <c r="G18" s="21">
        <v>103.5</v>
      </c>
      <c r="H18" s="21">
        <v>102.5</v>
      </c>
      <c r="I18" s="21">
        <v>102.5</v>
      </c>
      <c r="J18" s="21">
        <v>102.2</v>
      </c>
      <c r="K18" s="21">
        <v>102.8</v>
      </c>
      <c r="L18" s="21">
        <v>614.19999999999993</v>
      </c>
      <c r="M18" s="26">
        <v>42</v>
      </c>
      <c r="P18" s="41" t="s">
        <v>612</v>
      </c>
      <c r="Q18" s="42">
        <v>623.70000000000005</v>
      </c>
      <c r="R18" s="41">
        <v>49</v>
      </c>
      <c r="S18" s="21">
        <v>78.8</v>
      </c>
      <c r="T18" s="26">
        <v>1</v>
      </c>
      <c r="U18" s="41" t="s">
        <v>930</v>
      </c>
      <c r="V18" s="42">
        <v>617.79999999999995</v>
      </c>
      <c r="W18" s="41">
        <v>42</v>
      </c>
      <c r="X18" s="21">
        <v>100</v>
      </c>
      <c r="Y18" s="26">
        <v>2</v>
      </c>
      <c r="Z18" s="21">
        <f t="shared" si="0"/>
        <v>1858.7</v>
      </c>
    </row>
    <row r="19" spans="1:26" ht="15" customHeight="1" x14ac:dyDescent="0.35">
      <c r="A19" s="5">
        <v>8</v>
      </c>
      <c r="B19" s="5">
        <v>109</v>
      </c>
      <c r="C19" s="2" t="s">
        <v>252</v>
      </c>
      <c r="D19" s="3" t="s">
        <v>10</v>
      </c>
      <c r="E19" s="4" t="s">
        <v>550</v>
      </c>
      <c r="F19" s="21">
        <v>103.5</v>
      </c>
      <c r="G19" s="21">
        <v>105.2</v>
      </c>
      <c r="H19" s="21">
        <v>102.7</v>
      </c>
      <c r="I19" s="21">
        <v>104.7</v>
      </c>
      <c r="J19" s="21">
        <v>104</v>
      </c>
      <c r="K19" s="21">
        <v>103.8</v>
      </c>
      <c r="L19" s="21">
        <v>623.89999999999986</v>
      </c>
      <c r="M19" s="26">
        <v>48</v>
      </c>
      <c r="N19" s="21">
        <v>206.5</v>
      </c>
      <c r="O19" s="26">
        <v>8</v>
      </c>
      <c r="P19" s="41" t="s">
        <v>605</v>
      </c>
      <c r="Q19" s="42">
        <v>624.1</v>
      </c>
      <c r="R19" s="41">
        <v>51</v>
      </c>
      <c r="S19" s="21">
        <v>208.8</v>
      </c>
      <c r="T19" s="26">
        <v>8</v>
      </c>
      <c r="U19" s="41" t="s">
        <v>923</v>
      </c>
      <c r="V19" s="42">
        <v>619.79999999999995</v>
      </c>
      <c r="W19" s="41">
        <v>46</v>
      </c>
      <c r="X19" s="21">
        <v>79.8</v>
      </c>
      <c r="Y19" s="26">
        <v>1</v>
      </c>
      <c r="Z19" s="21">
        <f t="shared" si="0"/>
        <v>1884.8</v>
      </c>
    </row>
    <row r="20" spans="1:26" ht="15" customHeight="1" x14ac:dyDescent="0.35">
      <c r="A20" s="5">
        <v>9</v>
      </c>
      <c r="B20" s="5">
        <v>121</v>
      </c>
      <c r="C20" s="2" t="s">
        <v>263</v>
      </c>
      <c r="D20" s="3" t="s">
        <v>23</v>
      </c>
      <c r="E20" s="4" t="s">
        <v>565</v>
      </c>
      <c r="F20" s="21">
        <v>102</v>
      </c>
      <c r="G20" s="21">
        <v>104.7</v>
      </c>
      <c r="H20" s="21">
        <v>103.9</v>
      </c>
      <c r="I20" s="21">
        <v>104.3</v>
      </c>
      <c r="J20" s="21">
        <v>104</v>
      </c>
      <c r="K20" s="21">
        <v>100.7</v>
      </c>
      <c r="L20" s="21">
        <v>619.60000000000014</v>
      </c>
      <c r="M20" s="26">
        <v>45</v>
      </c>
      <c r="P20" s="41" t="s">
        <v>607</v>
      </c>
      <c r="Q20" s="42">
        <v>618.20000000000005</v>
      </c>
      <c r="R20" s="41">
        <v>42</v>
      </c>
      <c r="S20" s="21"/>
      <c r="U20" s="41" t="s">
        <v>925</v>
      </c>
      <c r="V20" s="42">
        <v>618.20000000000005</v>
      </c>
      <c r="W20" s="41">
        <v>40</v>
      </c>
      <c r="X20" s="21"/>
      <c r="Z20" s="21">
        <f t="shared" si="0"/>
        <v>1856.0000000000002</v>
      </c>
    </row>
    <row r="21" spans="1:26" ht="15" customHeight="1" x14ac:dyDescent="0.35">
      <c r="A21" s="5">
        <v>10</v>
      </c>
      <c r="B21" s="5">
        <v>163</v>
      </c>
      <c r="C21" s="2" t="s">
        <v>296</v>
      </c>
      <c r="D21" s="3" t="s">
        <v>526</v>
      </c>
      <c r="E21" s="4"/>
      <c r="F21" s="21">
        <v>102.8</v>
      </c>
      <c r="G21" s="21">
        <v>103.1</v>
      </c>
      <c r="H21" s="21">
        <v>103.7</v>
      </c>
      <c r="I21" s="21">
        <v>105.1</v>
      </c>
      <c r="J21" s="21">
        <v>104.1</v>
      </c>
      <c r="K21" s="21">
        <v>102.8</v>
      </c>
      <c r="L21" s="21">
        <v>621.59999999999991</v>
      </c>
      <c r="M21" s="26">
        <v>47</v>
      </c>
      <c r="N21" s="21">
        <v>80</v>
      </c>
      <c r="O21" s="26">
        <v>1</v>
      </c>
      <c r="P21" s="41" t="s">
        <v>658</v>
      </c>
      <c r="Q21" s="42">
        <v>620.5</v>
      </c>
      <c r="R21" s="41">
        <v>41</v>
      </c>
      <c r="S21" s="21">
        <v>162.80000000000001</v>
      </c>
      <c r="T21" s="26">
        <v>5</v>
      </c>
      <c r="U21" s="41" t="s">
        <v>880</v>
      </c>
      <c r="V21" s="42">
        <v>617.79999999999995</v>
      </c>
      <c r="W21" s="41">
        <v>38</v>
      </c>
      <c r="X21" s="21"/>
      <c r="Z21" s="21">
        <f t="shared" si="0"/>
        <v>1865.8999999999999</v>
      </c>
    </row>
    <row r="22" spans="1:26" ht="15" customHeight="1" x14ac:dyDescent="0.35">
      <c r="A22" s="5">
        <v>11</v>
      </c>
      <c r="B22" s="5">
        <v>113</v>
      </c>
      <c r="C22" s="2" t="s">
        <v>255</v>
      </c>
      <c r="D22" s="3" t="s">
        <v>15</v>
      </c>
      <c r="E22" s="4" t="s">
        <v>240</v>
      </c>
      <c r="F22" s="21">
        <v>101.4</v>
      </c>
      <c r="G22" s="21">
        <v>100.4</v>
      </c>
      <c r="H22" s="21">
        <v>101</v>
      </c>
      <c r="I22" s="21">
        <v>104</v>
      </c>
      <c r="J22" s="21">
        <v>101.1</v>
      </c>
      <c r="K22" s="21">
        <v>103</v>
      </c>
      <c r="L22" s="21">
        <v>610.9</v>
      </c>
      <c r="M22" s="26">
        <v>32</v>
      </c>
      <c r="P22" s="41" t="s">
        <v>654</v>
      </c>
      <c r="Q22" s="42">
        <v>616.20000000000005</v>
      </c>
      <c r="R22" s="41">
        <v>38</v>
      </c>
      <c r="U22" s="41" t="s">
        <v>876</v>
      </c>
      <c r="V22" s="42">
        <v>617.70000000000005</v>
      </c>
      <c r="W22" s="41">
        <v>41</v>
      </c>
      <c r="X22" s="21"/>
      <c r="Z22" s="21">
        <f t="shared" si="0"/>
        <v>1844.8</v>
      </c>
    </row>
    <row r="23" spans="1:26" ht="15" customHeight="1" x14ac:dyDescent="0.35">
      <c r="A23" s="5">
        <v>12</v>
      </c>
      <c r="B23" s="5">
        <v>394</v>
      </c>
      <c r="C23" s="2" t="s">
        <v>482</v>
      </c>
      <c r="D23" s="3" t="s">
        <v>209</v>
      </c>
      <c r="E23" s="4" t="s">
        <v>551</v>
      </c>
      <c r="F23" s="21">
        <v>103.1</v>
      </c>
      <c r="G23" s="21">
        <v>100</v>
      </c>
      <c r="H23" s="21">
        <v>104.2</v>
      </c>
      <c r="I23" s="21">
        <v>105</v>
      </c>
      <c r="J23" s="21">
        <v>103.6</v>
      </c>
      <c r="K23" s="21">
        <v>101.9</v>
      </c>
      <c r="L23" s="21">
        <v>617.79999999999995</v>
      </c>
      <c r="M23" s="26">
        <v>41</v>
      </c>
      <c r="P23" s="41" t="s">
        <v>684</v>
      </c>
      <c r="Q23" s="42">
        <v>604.9</v>
      </c>
      <c r="R23" s="41">
        <v>33</v>
      </c>
      <c r="U23" s="41" t="s">
        <v>916</v>
      </c>
      <c r="V23" s="42">
        <v>617.4</v>
      </c>
      <c r="W23" s="41">
        <v>41</v>
      </c>
      <c r="X23" s="21"/>
      <c r="Z23" s="21">
        <f t="shared" si="0"/>
        <v>1840.1</v>
      </c>
    </row>
    <row r="24" spans="1:26" ht="15" customHeight="1" x14ac:dyDescent="0.35">
      <c r="A24" s="5">
        <v>13</v>
      </c>
      <c r="B24" s="5">
        <v>179</v>
      </c>
      <c r="C24" s="2" t="s">
        <v>311</v>
      </c>
      <c r="D24" s="3" t="s">
        <v>74</v>
      </c>
      <c r="E24" s="4" t="s">
        <v>550</v>
      </c>
      <c r="F24" s="21">
        <v>102.5</v>
      </c>
      <c r="G24" s="21">
        <v>103.1</v>
      </c>
      <c r="H24" s="21">
        <v>104</v>
      </c>
      <c r="I24" s="21">
        <v>101.7</v>
      </c>
      <c r="J24" s="21">
        <v>103.9</v>
      </c>
      <c r="K24" s="21">
        <v>102.2</v>
      </c>
      <c r="L24" s="21">
        <v>617.40000000000009</v>
      </c>
      <c r="M24" s="26">
        <v>38</v>
      </c>
      <c r="P24" s="41" t="s">
        <v>613</v>
      </c>
      <c r="Q24" s="42">
        <v>621.9</v>
      </c>
      <c r="R24" s="41">
        <v>49</v>
      </c>
      <c r="S24" s="21">
        <v>184.3</v>
      </c>
      <c r="T24" s="26">
        <v>6</v>
      </c>
      <c r="U24" s="41" t="s">
        <v>882</v>
      </c>
      <c r="V24" s="42">
        <v>617.20000000000005</v>
      </c>
      <c r="W24" s="41">
        <v>42</v>
      </c>
      <c r="X24" s="21"/>
      <c r="Z24" s="21">
        <f t="shared" si="0"/>
        <v>1862.5000000000002</v>
      </c>
    </row>
    <row r="25" spans="1:26" ht="15" customHeight="1" x14ac:dyDescent="0.35">
      <c r="A25" s="5">
        <v>14</v>
      </c>
      <c r="B25" s="5">
        <v>255</v>
      </c>
      <c r="C25" s="2" t="s">
        <v>369</v>
      </c>
      <c r="D25" s="3" t="s">
        <v>10</v>
      </c>
      <c r="E25" s="4" t="s">
        <v>240</v>
      </c>
      <c r="F25" s="21">
        <v>101.8</v>
      </c>
      <c r="G25" s="21">
        <v>103.1</v>
      </c>
      <c r="H25" s="21">
        <v>101.9</v>
      </c>
      <c r="I25" s="21">
        <v>101.8</v>
      </c>
      <c r="J25" s="21">
        <v>101.5</v>
      </c>
      <c r="K25" s="21">
        <v>102.1</v>
      </c>
      <c r="L25" s="21">
        <v>612.19999999999993</v>
      </c>
      <c r="M25" s="26">
        <v>38</v>
      </c>
      <c r="P25" s="41" t="s">
        <v>623</v>
      </c>
      <c r="Q25" s="42">
        <v>614.29999999999995</v>
      </c>
      <c r="R25" s="41">
        <v>41</v>
      </c>
      <c r="U25" s="41" t="s">
        <v>892</v>
      </c>
      <c r="V25" s="42">
        <v>617.20000000000005</v>
      </c>
      <c r="W25" s="41">
        <v>42</v>
      </c>
      <c r="X25" s="21"/>
      <c r="Z25" s="21">
        <f t="shared" si="0"/>
        <v>1843.7</v>
      </c>
    </row>
    <row r="26" spans="1:26" ht="15" customHeight="1" x14ac:dyDescent="0.35">
      <c r="A26" s="5">
        <v>15</v>
      </c>
      <c r="B26" s="5">
        <v>197</v>
      </c>
      <c r="C26" s="2" t="s">
        <v>325</v>
      </c>
      <c r="D26" s="3" t="s">
        <v>88</v>
      </c>
      <c r="E26" s="4" t="s">
        <v>550</v>
      </c>
      <c r="F26" s="21">
        <v>102.6</v>
      </c>
      <c r="G26" s="21">
        <v>99.3</v>
      </c>
      <c r="H26" s="21">
        <v>100.8</v>
      </c>
      <c r="I26" s="21">
        <v>101.3</v>
      </c>
      <c r="J26" s="21">
        <v>102.8</v>
      </c>
      <c r="K26" s="21">
        <v>103.4</v>
      </c>
      <c r="L26" s="21">
        <v>610.20000000000005</v>
      </c>
      <c r="M26" s="26">
        <v>32</v>
      </c>
      <c r="P26" s="41" t="s">
        <v>664</v>
      </c>
      <c r="Q26" s="42">
        <v>610.4</v>
      </c>
      <c r="R26" s="41">
        <v>35</v>
      </c>
      <c r="U26" s="41" t="s">
        <v>935</v>
      </c>
      <c r="V26" s="42">
        <v>617.1</v>
      </c>
      <c r="W26" s="41">
        <v>42</v>
      </c>
      <c r="X26" s="21"/>
      <c r="Z26" s="21">
        <f t="shared" si="0"/>
        <v>1837.6999999999998</v>
      </c>
    </row>
    <row r="27" spans="1:26" ht="15" customHeight="1" x14ac:dyDescent="0.35">
      <c r="A27" s="5">
        <v>16</v>
      </c>
      <c r="B27" s="5">
        <v>188</v>
      </c>
      <c r="C27" s="2" t="s">
        <v>318</v>
      </c>
      <c r="D27" s="3" t="s">
        <v>23</v>
      </c>
      <c r="E27" s="4"/>
      <c r="F27" s="21">
        <v>101.7</v>
      </c>
      <c r="G27" s="21">
        <v>105</v>
      </c>
      <c r="H27" s="21">
        <v>101.6</v>
      </c>
      <c r="I27" s="21">
        <v>98.9</v>
      </c>
      <c r="J27" s="21">
        <v>101.9</v>
      </c>
      <c r="K27" s="21">
        <v>104.5</v>
      </c>
      <c r="L27" s="21">
        <v>613.59999999999991</v>
      </c>
      <c r="M27" s="26">
        <v>38</v>
      </c>
      <c r="P27" s="41" t="s">
        <v>662</v>
      </c>
      <c r="Q27" s="42">
        <v>616.20000000000005</v>
      </c>
      <c r="R27" s="41">
        <v>39</v>
      </c>
      <c r="U27" s="41" t="s">
        <v>933</v>
      </c>
      <c r="V27" s="42">
        <v>617.1</v>
      </c>
      <c r="W27" s="41">
        <v>41</v>
      </c>
      <c r="X27" s="21"/>
      <c r="Z27" s="21">
        <f t="shared" si="0"/>
        <v>1846.9</v>
      </c>
    </row>
    <row r="28" spans="1:26" ht="15" customHeight="1" x14ac:dyDescent="0.35">
      <c r="A28" s="5">
        <v>17</v>
      </c>
      <c r="B28" s="5">
        <v>205</v>
      </c>
      <c r="C28" s="2" t="s">
        <v>333</v>
      </c>
      <c r="D28" s="3" t="s">
        <v>93</v>
      </c>
      <c r="E28" s="4" t="s">
        <v>240</v>
      </c>
      <c r="F28" s="21">
        <v>100.2</v>
      </c>
      <c r="G28" s="21">
        <v>100.7</v>
      </c>
      <c r="H28" s="21">
        <v>100.1</v>
      </c>
      <c r="I28" s="21">
        <v>100.8</v>
      </c>
      <c r="J28" s="21">
        <v>100.3</v>
      </c>
      <c r="K28" s="21">
        <v>102</v>
      </c>
      <c r="L28" s="21">
        <v>604.1</v>
      </c>
      <c r="M28" s="26">
        <v>30</v>
      </c>
      <c r="P28" s="41" t="s">
        <v>616</v>
      </c>
      <c r="Q28" s="42">
        <v>615.29999999999995</v>
      </c>
      <c r="R28" s="41">
        <v>40</v>
      </c>
      <c r="U28" s="41" t="s">
        <v>886</v>
      </c>
      <c r="V28" s="42">
        <v>617.1</v>
      </c>
      <c r="W28" s="41">
        <v>41</v>
      </c>
      <c r="X28" s="21"/>
      <c r="Z28" s="21">
        <f t="shared" si="0"/>
        <v>1836.5</v>
      </c>
    </row>
    <row r="29" spans="1:26" ht="15" customHeight="1" x14ac:dyDescent="0.35">
      <c r="A29" s="5">
        <v>18</v>
      </c>
      <c r="B29" s="5">
        <v>161</v>
      </c>
      <c r="C29" s="2" t="s">
        <v>294</v>
      </c>
      <c r="D29" s="3" t="s">
        <v>30</v>
      </c>
      <c r="E29" s="4"/>
      <c r="F29" s="21">
        <v>101</v>
      </c>
      <c r="G29" s="21">
        <v>101.4</v>
      </c>
      <c r="H29" s="21">
        <v>103.3</v>
      </c>
      <c r="I29" s="21">
        <v>103.5</v>
      </c>
      <c r="J29" s="21">
        <v>102.4</v>
      </c>
      <c r="K29" s="21">
        <v>102.8</v>
      </c>
      <c r="L29" s="21">
        <v>614.4</v>
      </c>
      <c r="M29" s="26">
        <v>42</v>
      </c>
      <c r="P29" s="41" t="s">
        <v>657</v>
      </c>
      <c r="Q29" s="42">
        <v>611.6</v>
      </c>
      <c r="R29" s="41">
        <v>38</v>
      </c>
      <c r="U29" s="41" t="s">
        <v>927</v>
      </c>
      <c r="V29" s="42">
        <v>616.1</v>
      </c>
      <c r="W29" s="41">
        <v>44</v>
      </c>
      <c r="X29" s="21"/>
      <c r="Z29" s="21">
        <f t="shared" si="0"/>
        <v>1842.1</v>
      </c>
    </row>
    <row r="30" spans="1:26" ht="15" customHeight="1" x14ac:dyDescent="0.35">
      <c r="A30" s="5">
        <v>19</v>
      </c>
      <c r="B30" s="5">
        <v>285</v>
      </c>
      <c r="C30" s="2" t="s">
        <v>393</v>
      </c>
      <c r="D30" s="3" t="s">
        <v>142</v>
      </c>
      <c r="E30" s="4" t="s">
        <v>551</v>
      </c>
      <c r="F30" s="21">
        <v>104.7</v>
      </c>
      <c r="G30" s="21">
        <v>103.9</v>
      </c>
      <c r="H30" s="21">
        <v>101.3</v>
      </c>
      <c r="I30" s="21">
        <v>100.8</v>
      </c>
      <c r="J30" s="21">
        <v>102.8</v>
      </c>
      <c r="K30" s="21">
        <v>101.1</v>
      </c>
      <c r="L30" s="21">
        <v>614.6</v>
      </c>
      <c r="M30" s="26">
        <v>38</v>
      </c>
      <c r="P30" s="41" t="s">
        <v>629</v>
      </c>
      <c r="Q30" s="42">
        <v>620.6</v>
      </c>
      <c r="R30" s="41">
        <v>44</v>
      </c>
      <c r="S30" s="21">
        <v>206.4</v>
      </c>
      <c r="T30" s="26">
        <v>7</v>
      </c>
      <c r="U30" s="41" t="s">
        <v>946</v>
      </c>
      <c r="V30" s="42">
        <v>616.1</v>
      </c>
      <c r="W30" s="41">
        <v>41</v>
      </c>
      <c r="X30" s="21"/>
      <c r="Z30" s="21">
        <f t="shared" si="0"/>
        <v>1858.3000000000002</v>
      </c>
    </row>
    <row r="31" spans="1:26" ht="15" customHeight="1" x14ac:dyDescent="0.35">
      <c r="A31" s="5">
        <v>20</v>
      </c>
      <c r="B31" s="5">
        <v>281</v>
      </c>
      <c r="C31" s="2" t="s">
        <v>391</v>
      </c>
      <c r="D31" s="3" t="s">
        <v>23</v>
      </c>
      <c r="E31" s="4"/>
      <c r="F31" s="21">
        <v>104</v>
      </c>
      <c r="G31" s="21">
        <v>101.2</v>
      </c>
      <c r="H31" s="21">
        <v>105.5</v>
      </c>
      <c r="I31" s="21">
        <v>103.1</v>
      </c>
      <c r="J31" s="21">
        <v>101.6</v>
      </c>
      <c r="K31" s="21">
        <v>99.8</v>
      </c>
      <c r="L31" s="21">
        <v>615.19999999999993</v>
      </c>
      <c r="M31" s="26">
        <v>39</v>
      </c>
      <c r="P31" s="41" t="s">
        <v>672</v>
      </c>
      <c r="Q31" s="42">
        <v>614.4</v>
      </c>
      <c r="R31" s="41">
        <v>42</v>
      </c>
      <c r="U31" s="41" t="s">
        <v>944</v>
      </c>
      <c r="V31" s="42">
        <v>616</v>
      </c>
      <c r="W31" s="41">
        <v>40</v>
      </c>
      <c r="X31" s="21"/>
      <c r="Z31" s="21">
        <f t="shared" si="0"/>
        <v>1845.6</v>
      </c>
    </row>
    <row r="32" spans="1:26" ht="15" customHeight="1" x14ac:dyDescent="0.35">
      <c r="A32" s="5">
        <v>21</v>
      </c>
      <c r="B32" s="5">
        <v>225</v>
      </c>
      <c r="C32" s="2" t="s">
        <v>348</v>
      </c>
      <c r="D32" s="3" t="s">
        <v>105</v>
      </c>
      <c r="E32" s="4"/>
      <c r="F32" s="21">
        <v>101.4</v>
      </c>
      <c r="G32" s="21">
        <v>102.8</v>
      </c>
      <c r="H32" s="21">
        <v>103.7</v>
      </c>
      <c r="I32" s="21">
        <v>102.9</v>
      </c>
      <c r="J32" s="21">
        <v>100</v>
      </c>
      <c r="K32" s="21">
        <v>101.2</v>
      </c>
      <c r="L32" s="21">
        <v>612</v>
      </c>
      <c r="M32" s="26">
        <v>35</v>
      </c>
      <c r="P32" s="41" t="s">
        <v>618</v>
      </c>
      <c r="Q32" s="42">
        <v>617.70000000000005</v>
      </c>
      <c r="R32" s="41">
        <v>44</v>
      </c>
      <c r="U32" s="41" t="s">
        <v>937</v>
      </c>
      <c r="V32" s="42">
        <v>615.6</v>
      </c>
      <c r="W32" s="41">
        <v>41</v>
      </c>
      <c r="Z32" s="21">
        <f t="shared" si="0"/>
        <v>1845.3000000000002</v>
      </c>
    </row>
    <row r="33" spans="1:26" ht="15" customHeight="1" x14ac:dyDescent="0.35">
      <c r="A33" s="5">
        <v>22</v>
      </c>
      <c r="B33" s="5">
        <v>274</v>
      </c>
      <c r="C33" s="2" t="s">
        <v>385</v>
      </c>
      <c r="D33" s="3" t="s">
        <v>71</v>
      </c>
      <c r="E33" s="4" t="s">
        <v>550</v>
      </c>
      <c r="F33" s="21">
        <v>102.6</v>
      </c>
      <c r="G33" s="21">
        <v>101.8</v>
      </c>
      <c r="H33" s="21">
        <v>102.8</v>
      </c>
      <c r="I33" s="21">
        <v>103.5</v>
      </c>
      <c r="J33" s="21">
        <v>103.2</v>
      </c>
      <c r="K33" s="21">
        <v>101.4</v>
      </c>
      <c r="L33" s="21">
        <v>615.29999999999995</v>
      </c>
      <c r="M33" s="26">
        <v>43</v>
      </c>
      <c r="P33" s="41" t="s">
        <v>626</v>
      </c>
      <c r="Q33" s="42">
        <v>617.4</v>
      </c>
      <c r="R33" s="41">
        <v>42</v>
      </c>
      <c r="U33" s="41" t="s">
        <v>896</v>
      </c>
      <c r="V33" s="42">
        <v>615.6</v>
      </c>
      <c r="W33" s="41">
        <v>39</v>
      </c>
      <c r="X33" s="21"/>
      <c r="Z33" s="21">
        <f t="shared" si="0"/>
        <v>1848.2999999999997</v>
      </c>
    </row>
    <row r="34" spans="1:26" ht="15" customHeight="1" x14ac:dyDescent="0.35">
      <c r="A34" s="5">
        <v>23</v>
      </c>
      <c r="B34" s="5">
        <v>310</v>
      </c>
      <c r="C34" s="2" t="s">
        <v>557</v>
      </c>
      <c r="D34" s="3" t="s">
        <v>156</v>
      </c>
      <c r="E34" s="4"/>
      <c r="F34" s="21">
        <v>100.8</v>
      </c>
      <c r="G34" s="21">
        <v>97.8</v>
      </c>
      <c r="H34" s="21">
        <v>97.2</v>
      </c>
      <c r="I34" s="21">
        <v>97.52</v>
      </c>
      <c r="J34" s="21">
        <v>102.4</v>
      </c>
      <c r="K34" s="21">
        <v>101.1</v>
      </c>
      <c r="L34" s="21">
        <v>596.82000000000005</v>
      </c>
      <c r="M34" s="26">
        <v>22</v>
      </c>
      <c r="P34" s="41" t="s">
        <v>633</v>
      </c>
      <c r="Q34" s="42">
        <v>608.4</v>
      </c>
      <c r="R34" s="41">
        <v>36</v>
      </c>
      <c r="U34" s="41" t="s">
        <v>901</v>
      </c>
      <c r="V34" s="42">
        <v>615.4</v>
      </c>
      <c r="W34" s="41">
        <v>39</v>
      </c>
      <c r="Z34" s="21">
        <f t="shared" si="0"/>
        <v>1820.62</v>
      </c>
    </row>
    <row r="35" spans="1:26" ht="15" customHeight="1" x14ac:dyDescent="0.35">
      <c r="A35" s="5">
        <v>24</v>
      </c>
      <c r="B35" s="5">
        <v>133</v>
      </c>
      <c r="C35" s="2" t="s">
        <v>274</v>
      </c>
      <c r="D35" s="3" t="s">
        <v>35</v>
      </c>
      <c r="E35" s="4" t="s">
        <v>551</v>
      </c>
      <c r="F35" s="21">
        <v>102.4</v>
      </c>
      <c r="G35" s="21">
        <v>100.9</v>
      </c>
      <c r="H35" s="21">
        <v>101.1</v>
      </c>
      <c r="I35" s="21">
        <v>103.2</v>
      </c>
      <c r="J35" s="21">
        <v>101.7</v>
      </c>
      <c r="K35" s="21">
        <v>101.8</v>
      </c>
      <c r="L35" s="21">
        <v>611.09999999999991</v>
      </c>
      <c r="M35" s="26">
        <v>33</v>
      </c>
      <c r="P35" s="41" t="s">
        <v>608</v>
      </c>
      <c r="Q35" s="42">
        <v>617.9</v>
      </c>
      <c r="R35" s="41">
        <v>44</v>
      </c>
      <c r="U35" s="41" t="s">
        <v>926</v>
      </c>
      <c r="V35" s="42">
        <v>615.20000000000005</v>
      </c>
      <c r="W35" s="41">
        <v>41</v>
      </c>
      <c r="Z35" s="21">
        <f t="shared" si="0"/>
        <v>1844.2</v>
      </c>
    </row>
    <row r="36" spans="1:26" ht="15" customHeight="1" x14ac:dyDescent="0.35">
      <c r="A36" s="5">
        <v>25</v>
      </c>
      <c r="B36" s="5">
        <v>304</v>
      </c>
      <c r="C36" s="2" t="s">
        <v>407</v>
      </c>
      <c r="D36" s="3" t="s">
        <v>8</v>
      </c>
      <c r="E36" s="4" t="s">
        <v>551</v>
      </c>
      <c r="F36" s="21">
        <v>101.6</v>
      </c>
      <c r="G36" s="21">
        <v>100.9</v>
      </c>
      <c r="H36" s="21">
        <v>100.4</v>
      </c>
      <c r="I36" s="21">
        <v>100.3</v>
      </c>
      <c r="J36" s="21">
        <v>102.5</v>
      </c>
      <c r="K36" s="21">
        <v>102.5</v>
      </c>
      <c r="L36" s="21">
        <v>608.20000000000005</v>
      </c>
      <c r="M36" s="26">
        <v>28</v>
      </c>
      <c r="P36" s="41" t="s">
        <v>675</v>
      </c>
      <c r="Q36" s="42">
        <v>614.4</v>
      </c>
      <c r="R36" s="41">
        <v>37</v>
      </c>
      <c r="U36" s="41" t="s">
        <v>948</v>
      </c>
      <c r="V36" s="42">
        <v>615</v>
      </c>
      <c r="W36" s="41">
        <v>38</v>
      </c>
      <c r="Z36" s="21">
        <f t="shared" si="0"/>
        <v>1837.6</v>
      </c>
    </row>
    <row r="37" spans="1:26" ht="15" customHeight="1" x14ac:dyDescent="0.35">
      <c r="A37" s="5">
        <v>26</v>
      </c>
      <c r="B37" s="5">
        <v>159</v>
      </c>
      <c r="C37" s="2" t="s">
        <v>292</v>
      </c>
      <c r="D37" s="3" t="s">
        <v>60</v>
      </c>
      <c r="E37" s="4" t="s">
        <v>551</v>
      </c>
      <c r="F37" s="21">
        <v>104.2</v>
      </c>
      <c r="G37" s="21">
        <v>101</v>
      </c>
      <c r="H37" s="21">
        <v>103.8</v>
      </c>
      <c r="I37" s="21">
        <v>100.7</v>
      </c>
      <c r="J37" s="21">
        <v>102.3</v>
      </c>
      <c r="K37" s="21">
        <v>102</v>
      </c>
      <c r="L37" s="21">
        <v>614</v>
      </c>
      <c r="M37" s="26">
        <v>35</v>
      </c>
      <c r="P37" s="41" t="s">
        <v>656</v>
      </c>
      <c r="Q37" s="42">
        <v>612.70000000000005</v>
      </c>
      <c r="R37" s="41">
        <v>35</v>
      </c>
      <c r="U37" s="41" t="s">
        <v>879</v>
      </c>
      <c r="V37" s="42">
        <v>614.79999999999995</v>
      </c>
      <c r="W37" s="41">
        <v>41</v>
      </c>
      <c r="Z37" s="21">
        <f t="shared" si="0"/>
        <v>1841.5</v>
      </c>
    </row>
    <row r="38" spans="1:26" ht="15" customHeight="1" x14ac:dyDescent="0.35">
      <c r="A38" s="5">
        <v>27</v>
      </c>
      <c r="B38" s="5">
        <v>145</v>
      </c>
      <c r="C38" s="2" t="s">
        <v>280</v>
      </c>
      <c r="D38" s="3" t="s">
        <v>48</v>
      </c>
      <c r="E38" s="4" t="s">
        <v>240</v>
      </c>
      <c r="F38" s="21">
        <v>102.1</v>
      </c>
      <c r="G38" s="21">
        <v>102.2</v>
      </c>
      <c r="H38" s="21">
        <v>99.7</v>
      </c>
      <c r="I38" s="21">
        <v>99.3</v>
      </c>
      <c r="J38" s="21">
        <v>102.1</v>
      </c>
      <c r="K38" s="21">
        <v>102.9</v>
      </c>
      <c r="L38" s="21">
        <v>608.29999999999995</v>
      </c>
      <c r="M38" s="26">
        <v>32</v>
      </c>
      <c r="P38" s="41" t="s">
        <v>609</v>
      </c>
      <c r="Q38" s="42">
        <v>611.79999999999995</v>
      </c>
      <c r="R38" s="41">
        <v>36</v>
      </c>
      <c r="U38" s="41" t="s">
        <v>878</v>
      </c>
      <c r="V38" s="42">
        <v>614.79999999999995</v>
      </c>
      <c r="W38" s="41">
        <v>37</v>
      </c>
      <c r="Z38" s="21">
        <f t="shared" si="0"/>
        <v>1834.8999999999999</v>
      </c>
    </row>
    <row r="39" spans="1:26" ht="15" customHeight="1" x14ac:dyDescent="0.35">
      <c r="A39" s="5">
        <v>28</v>
      </c>
      <c r="B39" s="5">
        <v>171</v>
      </c>
      <c r="C39" s="2" t="s">
        <v>304</v>
      </c>
      <c r="D39" s="3" t="s">
        <v>68</v>
      </c>
      <c r="E39" s="4"/>
      <c r="F39" s="21">
        <v>101.3</v>
      </c>
      <c r="G39" s="21">
        <v>99.9</v>
      </c>
      <c r="H39" s="21">
        <v>99.8</v>
      </c>
      <c r="I39" s="21">
        <v>101.7</v>
      </c>
      <c r="J39" s="21">
        <v>101.8</v>
      </c>
      <c r="K39" s="21">
        <v>102.2</v>
      </c>
      <c r="L39" s="21">
        <v>606.70000000000005</v>
      </c>
      <c r="M39" s="26">
        <v>28</v>
      </c>
      <c r="P39" s="41" t="s">
        <v>659</v>
      </c>
      <c r="Q39" s="42">
        <v>608.9</v>
      </c>
      <c r="R39" s="41">
        <v>30</v>
      </c>
      <c r="U39" s="41" t="s">
        <v>929</v>
      </c>
      <c r="V39" s="42">
        <v>614.1</v>
      </c>
      <c r="W39" s="41">
        <v>39</v>
      </c>
      <c r="Z39" s="21">
        <f t="shared" si="0"/>
        <v>1829.6999999999998</v>
      </c>
    </row>
    <row r="40" spans="1:26" ht="15" customHeight="1" x14ac:dyDescent="0.35">
      <c r="A40" s="5">
        <v>29</v>
      </c>
      <c r="B40" s="5">
        <v>244</v>
      </c>
      <c r="C40" s="2" t="s">
        <v>360</v>
      </c>
      <c r="D40" s="3" t="s">
        <v>61</v>
      </c>
      <c r="E40" s="4" t="s">
        <v>550</v>
      </c>
      <c r="F40" s="21">
        <v>103.2</v>
      </c>
      <c r="G40" s="21">
        <v>102.7</v>
      </c>
      <c r="H40" s="21">
        <v>102</v>
      </c>
      <c r="I40" s="21">
        <v>102.6</v>
      </c>
      <c r="J40" s="21">
        <v>104.8</v>
      </c>
      <c r="K40" s="21">
        <v>103.6</v>
      </c>
      <c r="L40" s="21">
        <v>618.9</v>
      </c>
      <c r="M40" s="26">
        <v>39</v>
      </c>
      <c r="N40" s="21">
        <v>205.8</v>
      </c>
      <c r="O40" s="26">
        <v>7</v>
      </c>
      <c r="P40" s="41" t="s">
        <v>622</v>
      </c>
      <c r="Q40" s="42">
        <v>616.4</v>
      </c>
      <c r="R40" s="41">
        <v>41</v>
      </c>
      <c r="U40" s="41" t="s">
        <v>889</v>
      </c>
      <c r="V40" s="42">
        <v>613.70000000000005</v>
      </c>
      <c r="W40" s="41">
        <v>38</v>
      </c>
      <c r="Z40" s="21">
        <f t="shared" si="0"/>
        <v>1856</v>
      </c>
    </row>
    <row r="41" spans="1:26" ht="15" customHeight="1" x14ac:dyDescent="0.35">
      <c r="A41" s="5">
        <v>30</v>
      </c>
      <c r="B41" s="5">
        <v>289</v>
      </c>
      <c r="C41" s="2" t="s">
        <v>396</v>
      </c>
      <c r="D41" s="3" t="s">
        <v>146</v>
      </c>
      <c r="E41" s="4" t="s">
        <v>551</v>
      </c>
      <c r="F41" s="21">
        <v>102.3</v>
      </c>
      <c r="G41" s="21">
        <v>100.6</v>
      </c>
      <c r="H41" s="21">
        <v>100.7</v>
      </c>
      <c r="I41" s="21">
        <v>100.9</v>
      </c>
      <c r="J41" s="21">
        <v>100.8</v>
      </c>
      <c r="K41" s="21">
        <v>101.2</v>
      </c>
      <c r="L41" s="21">
        <v>606.5</v>
      </c>
      <c r="M41" s="26">
        <v>26</v>
      </c>
      <c r="P41" s="41" t="s">
        <v>630</v>
      </c>
      <c r="Q41" s="42">
        <v>616.1</v>
      </c>
      <c r="R41" s="41">
        <v>43</v>
      </c>
      <c r="U41" s="41" t="s">
        <v>947</v>
      </c>
      <c r="V41" s="42">
        <v>611.20000000000005</v>
      </c>
      <c r="W41" s="41">
        <v>33</v>
      </c>
      <c r="Z41" s="21">
        <f t="shared" si="0"/>
        <v>1833.8</v>
      </c>
    </row>
    <row r="42" spans="1:26" ht="15" customHeight="1" x14ac:dyDescent="0.35">
      <c r="A42" s="5">
        <v>31</v>
      </c>
      <c r="B42" s="5">
        <v>389</v>
      </c>
      <c r="C42" s="2" t="s">
        <v>478</v>
      </c>
      <c r="D42" s="3" t="s">
        <v>23</v>
      </c>
      <c r="E42" s="4" t="s">
        <v>240</v>
      </c>
      <c r="F42" s="21">
        <v>101.2</v>
      </c>
      <c r="G42" s="21">
        <v>99.6</v>
      </c>
      <c r="H42" s="21">
        <v>101.9</v>
      </c>
      <c r="I42" s="21">
        <v>102.6</v>
      </c>
      <c r="J42" s="21">
        <v>101.7</v>
      </c>
      <c r="K42" s="21">
        <v>101.5</v>
      </c>
      <c r="L42" s="21">
        <v>608.5</v>
      </c>
      <c r="M42" s="26">
        <v>31</v>
      </c>
      <c r="P42" s="41" t="s">
        <v>682</v>
      </c>
      <c r="Q42" s="42">
        <v>613.5</v>
      </c>
      <c r="R42" s="41">
        <v>38</v>
      </c>
      <c r="U42" s="41" t="s">
        <v>914</v>
      </c>
      <c r="V42" s="42">
        <v>610.70000000000005</v>
      </c>
      <c r="W42" s="41">
        <v>37</v>
      </c>
      <c r="Z42" s="21">
        <f t="shared" si="0"/>
        <v>1832.7</v>
      </c>
    </row>
    <row r="43" spans="1:26" ht="15" customHeight="1" x14ac:dyDescent="0.35">
      <c r="A43" s="5">
        <v>32</v>
      </c>
      <c r="B43" s="5">
        <v>370</v>
      </c>
      <c r="C43" s="2" t="s">
        <v>459</v>
      </c>
      <c r="D43" s="3" t="s">
        <v>15</v>
      </c>
      <c r="E43" s="4" t="s">
        <v>240</v>
      </c>
      <c r="F43" s="21">
        <v>101.5</v>
      </c>
      <c r="G43" s="21">
        <v>101.4</v>
      </c>
      <c r="H43" s="21">
        <v>100.6</v>
      </c>
      <c r="I43" s="21">
        <v>102.5</v>
      </c>
      <c r="J43" s="21">
        <v>101.7</v>
      </c>
      <c r="K43" s="21">
        <v>100</v>
      </c>
      <c r="L43" s="21">
        <v>607.70000000000005</v>
      </c>
      <c r="M43" s="26">
        <v>31</v>
      </c>
      <c r="P43" s="41" t="s">
        <v>642</v>
      </c>
      <c r="Q43" s="42">
        <v>600.79999999999995</v>
      </c>
      <c r="R43" s="41">
        <v>27</v>
      </c>
      <c r="U43" s="41" t="s">
        <v>908</v>
      </c>
      <c r="V43" s="42">
        <v>610.6</v>
      </c>
      <c r="W43" s="41">
        <v>30</v>
      </c>
      <c r="Z43" s="21">
        <f t="shared" si="0"/>
        <v>1819.1</v>
      </c>
    </row>
    <row r="44" spans="1:26" ht="15" customHeight="1" x14ac:dyDescent="0.35">
      <c r="A44" s="5">
        <v>33</v>
      </c>
      <c r="B44" s="5">
        <v>118</v>
      </c>
      <c r="C44" s="2" t="s">
        <v>260</v>
      </c>
      <c r="D44" s="3" t="s">
        <v>20</v>
      </c>
      <c r="E44" s="4" t="s">
        <v>243</v>
      </c>
      <c r="F44" s="21">
        <v>102.3</v>
      </c>
      <c r="G44" s="21">
        <v>102</v>
      </c>
      <c r="H44" s="21">
        <v>100.8</v>
      </c>
      <c r="I44" s="21">
        <v>100.3</v>
      </c>
      <c r="J44" s="21">
        <v>100.5</v>
      </c>
      <c r="K44" s="21">
        <v>102.7</v>
      </c>
      <c r="L44" s="21">
        <v>608.6</v>
      </c>
      <c r="M44" s="26">
        <v>33</v>
      </c>
      <c r="P44" s="41" t="s">
        <v>606</v>
      </c>
      <c r="Q44" s="42">
        <v>612.9</v>
      </c>
      <c r="R44" s="41">
        <v>37</v>
      </c>
      <c r="U44" s="41" t="s">
        <v>924</v>
      </c>
      <c r="V44" s="42">
        <v>610.5</v>
      </c>
      <c r="W44" s="41">
        <v>32</v>
      </c>
      <c r="Z44" s="21">
        <f t="shared" ref="Z44:Z75" si="1">L44+O44+Q44+T44+V44+Y44</f>
        <v>1832</v>
      </c>
    </row>
    <row r="45" spans="1:26" ht="15" customHeight="1" x14ac:dyDescent="0.35">
      <c r="A45" s="5">
        <v>34</v>
      </c>
      <c r="B45" s="5">
        <v>293</v>
      </c>
      <c r="C45" s="2" t="s">
        <v>400</v>
      </c>
      <c r="D45" s="3" t="s">
        <v>64</v>
      </c>
      <c r="E45" s="4" t="s">
        <v>550</v>
      </c>
      <c r="F45" s="21">
        <v>101.7</v>
      </c>
      <c r="G45" s="21">
        <v>100</v>
      </c>
      <c r="H45" s="21">
        <v>102.9</v>
      </c>
      <c r="I45" s="21">
        <v>101.8</v>
      </c>
      <c r="J45" s="21">
        <v>102.2</v>
      </c>
      <c r="K45" s="21">
        <v>102.2</v>
      </c>
      <c r="L45" s="21">
        <v>610.80000000000007</v>
      </c>
      <c r="M45" s="26">
        <v>30</v>
      </c>
      <c r="P45" s="41" t="s">
        <v>631</v>
      </c>
      <c r="Q45" s="42">
        <v>610.9</v>
      </c>
      <c r="R45" s="41">
        <v>34</v>
      </c>
      <c r="U45" s="41" t="s">
        <v>899</v>
      </c>
      <c r="V45" s="42">
        <v>610.4</v>
      </c>
      <c r="W45" s="41">
        <v>32</v>
      </c>
      <c r="Z45" s="21">
        <f t="shared" si="1"/>
        <v>1832.1</v>
      </c>
    </row>
    <row r="46" spans="1:26" ht="15" customHeight="1" x14ac:dyDescent="0.35">
      <c r="A46" s="5">
        <v>35</v>
      </c>
      <c r="B46" s="5">
        <v>371</v>
      </c>
      <c r="C46" s="2" t="s">
        <v>460</v>
      </c>
      <c r="D46" s="3" t="s">
        <v>116</v>
      </c>
      <c r="E46" s="4" t="s">
        <v>551</v>
      </c>
      <c r="F46" s="21">
        <v>101.6</v>
      </c>
      <c r="G46" s="21">
        <v>101.7</v>
      </c>
      <c r="H46" s="21">
        <v>101.5</v>
      </c>
      <c r="I46" s="21">
        <v>100.2</v>
      </c>
      <c r="J46" s="21">
        <v>102.3</v>
      </c>
      <c r="K46" s="21">
        <v>98.4</v>
      </c>
      <c r="L46" s="21">
        <v>605.70000000000005</v>
      </c>
      <c r="M46" s="26">
        <v>32</v>
      </c>
      <c r="P46" s="41" t="s">
        <v>681</v>
      </c>
      <c r="Q46" s="42">
        <v>613.20000000000005</v>
      </c>
      <c r="R46" s="41">
        <v>35</v>
      </c>
      <c r="U46" s="41" t="s">
        <v>909</v>
      </c>
      <c r="V46" s="42">
        <v>610.29999999999995</v>
      </c>
      <c r="W46" s="41">
        <v>35</v>
      </c>
      <c r="Z46" s="21">
        <f t="shared" si="1"/>
        <v>1829.2</v>
      </c>
    </row>
    <row r="47" spans="1:26" ht="15" customHeight="1" x14ac:dyDescent="0.35">
      <c r="A47" s="5">
        <v>36</v>
      </c>
      <c r="B47" s="5">
        <v>276</v>
      </c>
      <c r="C47" s="2" t="s">
        <v>382</v>
      </c>
      <c r="D47" s="3" t="s">
        <v>133</v>
      </c>
      <c r="E47" s="4" t="s">
        <v>551</v>
      </c>
      <c r="F47" s="21">
        <v>102.3</v>
      </c>
      <c r="G47" s="21">
        <v>100.7</v>
      </c>
      <c r="H47" s="21">
        <v>102.6</v>
      </c>
      <c r="I47" s="21">
        <v>102.4</v>
      </c>
      <c r="J47" s="21">
        <v>103.9</v>
      </c>
      <c r="K47" s="21">
        <v>102.4</v>
      </c>
      <c r="L47" s="21">
        <v>614.29999999999995</v>
      </c>
      <c r="M47" s="26">
        <v>40</v>
      </c>
      <c r="P47" s="41" t="s">
        <v>671</v>
      </c>
      <c r="Q47" s="42">
        <v>612.5</v>
      </c>
      <c r="R47" s="41">
        <v>36</v>
      </c>
      <c r="U47" s="41" t="s">
        <v>942</v>
      </c>
      <c r="V47" s="42">
        <v>609.70000000000005</v>
      </c>
      <c r="W47" s="41">
        <v>38</v>
      </c>
      <c r="Z47" s="21">
        <f t="shared" si="1"/>
        <v>1836.5</v>
      </c>
    </row>
    <row r="48" spans="1:26" ht="15" customHeight="1" x14ac:dyDescent="0.35">
      <c r="A48" s="5">
        <v>37</v>
      </c>
      <c r="B48" s="5">
        <v>362</v>
      </c>
      <c r="C48" s="2" t="s">
        <v>452</v>
      </c>
      <c r="D48" s="3" t="s">
        <v>189</v>
      </c>
      <c r="E48" s="4" t="s">
        <v>551</v>
      </c>
      <c r="F48" s="21">
        <v>102.8</v>
      </c>
      <c r="G48" s="21">
        <v>104</v>
      </c>
      <c r="H48" s="21">
        <v>101.7</v>
      </c>
      <c r="I48" s="21">
        <v>102.7</v>
      </c>
      <c r="J48" s="21">
        <v>104.1</v>
      </c>
      <c r="K48" s="21">
        <v>101.9</v>
      </c>
      <c r="L48" s="21">
        <v>617.19999999999993</v>
      </c>
      <c r="M48" s="26">
        <v>43</v>
      </c>
      <c r="P48" s="41" t="s">
        <v>640</v>
      </c>
      <c r="Q48" s="42">
        <v>619.1</v>
      </c>
      <c r="R48" s="41">
        <v>45</v>
      </c>
      <c r="S48" s="21"/>
      <c r="U48" s="41" t="s">
        <v>907</v>
      </c>
      <c r="V48" s="42">
        <v>609.70000000000005</v>
      </c>
      <c r="W48" s="41">
        <v>34</v>
      </c>
      <c r="Z48" s="21">
        <f t="shared" si="1"/>
        <v>1846</v>
      </c>
    </row>
    <row r="49" spans="1:26" ht="15" customHeight="1" x14ac:dyDescent="0.35">
      <c r="A49" s="5">
        <v>38</v>
      </c>
      <c r="B49" s="5">
        <v>199</v>
      </c>
      <c r="C49" s="2" t="s">
        <v>327</v>
      </c>
      <c r="D49" s="3" t="s">
        <v>61</v>
      </c>
      <c r="E49" s="4" t="s">
        <v>240</v>
      </c>
      <c r="F49" s="21">
        <v>98.4</v>
      </c>
      <c r="G49" s="21">
        <v>101.7</v>
      </c>
      <c r="H49" s="21">
        <v>100.6</v>
      </c>
      <c r="I49" s="21">
        <v>102.5</v>
      </c>
      <c r="J49" s="21">
        <v>100.6</v>
      </c>
      <c r="K49" s="21">
        <v>100.7</v>
      </c>
      <c r="L49" s="21">
        <v>604.50000000000011</v>
      </c>
      <c r="M49" s="26">
        <v>29</v>
      </c>
      <c r="P49" s="41" t="s">
        <v>690</v>
      </c>
      <c r="Q49" s="42">
        <v>610.6</v>
      </c>
      <c r="R49" s="41">
        <v>34</v>
      </c>
      <c r="U49" s="41" t="s">
        <v>936</v>
      </c>
      <c r="V49" s="42">
        <v>609</v>
      </c>
      <c r="W49" s="41">
        <v>34</v>
      </c>
      <c r="Z49" s="21">
        <f t="shared" si="1"/>
        <v>1824.1000000000001</v>
      </c>
    </row>
    <row r="50" spans="1:26" ht="15" customHeight="1" x14ac:dyDescent="0.35">
      <c r="A50" s="5">
        <v>39</v>
      </c>
      <c r="B50" s="5">
        <v>411</v>
      </c>
      <c r="C50" s="2" t="s">
        <v>497</v>
      </c>
      <c r="D50" s="3" t="s">
        <v>221</v>
      </c>
      <c r="E50" s="4" t="s">
        <v>240</v>
      </c>
      <c r="F50" s="21">
        <v>98.1</v>
      </c>
      <c r="G50" s="21">
        <v>99.8</v>
      </c>
      <c r="H50" s="21">
        <v>101.4</v>
      </c>
      <c r="I50" s="21">
        <v>97.6</v>
      </c>
      <c r="J50" s="21">
        <v>103.3</v>
      </c>
      <c r="K50" s="21">
        <v>97.7</v>
      </c>
      <c r="L50" s="21">
        <v>597.9</v>
      </c>
      <c r="M50" s="26">
        <v>26</v>
      </c>
      <c r="P50" s="41" t="s">
        <v>687</v>
      </c>
      <c r="Q50" s="42">
        <v>615.9</v>
      </c>
      <c r="R50" s="41">
        <v>40</v>
      </c>
      <c r="U50" s="41" t="s">
        <v>957</v>
      </c>
      <c r="V50" s="42">
        <v>607.6</v>
      </c>
      <c r="W50" s="41">
        <v>36</v>
      </c>
      <c r="Z50" s="21">
        <f t="shared" si="1"/>
        <v>1821.4</v>
      </c>
    </row>
    <row r="51" spans="1:26" ht="15" customHeight="1" x14ac:dyDescent="0.35">
      <c r="A51" s="5">
        <v>40</v>
      </c>
      <c r="B51" s="5">
        <v>137</v>
      </c>
      <c r="C51" s="2" t="s">
        <v>277</v>
      </c>
      <c r="D51" s="3" t="s">
        <v>40</v>
      </c>
      <c r="E51" s="4" t="s">
        <v>551</v>
      </c>
      <c r="F51" s="21">
        <v>100.5</v>
      </c>
      <c r="G51" s="21">
        <v>100.4</v>
      </c>
      <c r="H51" s="21">
        <v>95.3</v>
      </c>
      <c r="I51" s="21">
        <v>97.9</v>
      </c>
      <c r="J51" s="21">
        <v>99.3</v>
      </c>
      <c r="K51" s="21">
        <v>101.7</v>
      </c>
      <c r="L51" s="21">
        <v>595.1</v>
      </c>
      <c r="M51" s="26">
        <v>22</v>
      </c>
      <c r="P51" s="41" t="s">
        <v>655</v>
      </c>
      <c r="Q51" s="42">
        <v>602.5</v>
      </c>
      <c r="R51" s="41">
        <v>26</v>
      </c>
      <c r="U51" s="41" t="s">
        <v>877</v>
      </c>
      <c r="V51" s="42">
        <v>606.79999999999995</v>
      </c>
      <c r="W51" s="41">
        <v>32</v>
      </c>
      <c r="Z51" s="21">
        <f t="shared" si="1"/>
        <v>1804.3999999999999</v>
      </c>
    </row>
    <row r="52" spans="1:26" ht="15" customHeight="1" x14ac:dyDescent="0.35">
      <c r="A52" s="5">
        <v>41</v>
      </c>
      <c r="B52" s="5">
        <v>108</v>
      </c>
      <c r="C52" s="2" t="s">
        <v>252</v>
      </c>
      <c r="D52" s="3" t="s">
        <v>9</v>
      </c>
      <c r="E52" s="4" t="s">
        <v>240</v>
      </c>
      <c r="F52" s="21">
        <v>101.8</v>
      </c>
      <c r="G52" s="21">
        <v>101.8</v>
      </c>
      <c r="H52" s="21">
        <v>103.4</v>
      </c>
      <c r="I52" s="21">
        <v>101.1</v>
      </c>
      <c r="J52" s="21">
        <v>99.2</v>
      </c>
      <c r="K52" s="21">
        <v>101</v>
      </c>
      <c r="L52" s="21">
        <v>608.29999999999995</v>
      </c>
      <c r="M52" s="26">
        <v>39</v>
      </c>
      <c r="P52" s="41" t="s">
        <v>604</v>
      </c>
      <c r="Q52" s="42">
        <v>607.20000000000005</v>
      </c>
      <c r="R52" s="41">
        <v>36</v>
      </c>
      <c r="U52" s="41" t="s">
        <v>875</v>
      </c>
      <c r="V52" s="42">
        <v>606.4</v>
      </c>
      <c r="W52" s="41">
        <v>24</v>
      </c>
      <c r="Z52" s="21">
        <f t="shared" si="1"/>
        <v>1821.9</v>
      </c>
    </row>
    <row r="53" spans="1:26" ht="15" customHeight="1" x14ac:dyDescent="0.35">
      <c r="A53" s="5">
        <v>42</v>
      </c>
      <c r="B53" s="5">
        <v>267</v>
      </c>
      <c r="C53" s="2" t="s">
        <v>379</v>
      </c>
      <c r="D53" s="3" t="s">
        <v>62</v>
      </c>
      <c r="E53" s="4" t="s">
        <v>551</v>
      </c>
      <c r="F53" s="21">
        <v>101.6</v>
      </c>
      <c r="G53" s="21">
        <v>99.1</v>
      </c>
      <c r="H53" s="21">
        <v>102.1</v>
      </c>
      <c r="I53" s="21">
        <v>101.9</v>
      </c>
      <c r="J53" s="21">
        <v>100</v>
      </c>
      <c r="K53" s="21">
        <v>96.7</v>
      </c>
      <c r="L53" s="21">
        <v>601.4</v>
      </c>
      <c r="M53" s="26">
        <v>31</v>
      </c>
      <c r="P53" s="41" t="s">
        <v>624</v>
      </c>
      <c r="Q53" s="42">
        <v>606.70000000000005</v>
      </c>
      <c r="R53" s="41">
        <v>32</v>
      </c>
      <c r="U53" s="41" t="s">
        <v>894</v>
      </c>
      <c r="V53" s="42">
        <v>605.9</v>
      </c>
      <c r="W53" s="41">
        <v>28</v>
      </c>
      <c r="Z53" s="21">
        <f t="shared" si="1"/>
        <v>1814</v>
      </c>
    </row>
    <row r="54" spans="1:26" ht="15" customHeight="1" x14ac:dyDescent="0.35">
      <c r="A54" s="5">
        <v>43</v>
      </c>
      <c r="B54" s="5">
        <v>277</v>
      </c>
      <c r="C54" s="2" t="s">
        <v>388</v>
      </c>
      <c r="D54" s="3" t="s">
        <v>137</v>
      </c>
      <c r="E54" s="4" t="s">
        <v>240</v>
      </c>
      <c r="F54" s="21">
        <v>102.8</v>
      </c>
      <c r="G54" s="21">
        <v>101.9</v>
      </c>
      <c r="H54" s="21">
        <v>101</v>
      </c>
      <c r="I54" s="21">
        <v>101.9</v>
      </c>
      <c r="J54" s="21">
        <v>99.1</v>
      </c>
      <c r="K54" s="21">
        <v>99.5</v>
      </c>
      <c r="L54" s="21">
        <v>606.20000000000005</v>
      </c>
      <c r="M54" s="26">
        <v>27</v>
      </c>
      <c r="P54" s="41" t="s">
        <v>627</v>
      </c>
      <c r="Q54" s="42">
        <v>603.70000000000005</v>
      </c>
      <c r="R54" s="41">
        <v>33</v>
      </c>
      <c r="U54" s="41" t="s">
        <v>897</v>
      </c>
      <c r="V54" s="42">
        <v>605.70000000000005</v>
      </c>
      <c r="W54" s="41">
        <v>31</v>
      </c>
      <c r="Z54" s="21">
        <f t="shared" si="1"/>
        <v>1815.6000000000001</v>
      </c>
    </row>
    <row r="55" spans="1:26" ht="15" customHeight="1" x14ac:dyDescent="0.35">
      <c r="A55" s="5">
        <v>44</v>
      </c>
      <c r="B55" s="5">
        <v>384</v>
      </c>
      <c r="C55" s="2" t="s">
        <v>473</v>
      </c>
      <c r="D55" s="3" t="s">
        <v>204</v>
      </c>
      <c r="E55" s="4" t="s">
        <v>240</v>
      </c>
      <c r="F55" s="21">
        <v>100.4</v>
      </c>
      <c r="G55" s="21">
        <v>97.7</v>
      </c>
      <c r="H55" s="21">
        <v>99.5</v>
      </c>
      <c r="I55" s="21">
        <v>98.5</v>
      </c>
      <c r="J55" s="21">
        <v>101.5</v>
      </c>
      <c r="K55" s="21">
        <v>101.4</v>
      </c>
      <c r="L55" s="21">
        <v>599</v>
      </c>
      <c r="M55" s="26">
        <v>32</v>
      </c>
      <c r="P55" s="41" t="s">
        <v>646</v>
      </c>
      <c r="Q55" s="42">
        <v>598.4</v>
      </c>
      <c r="R55" s="41">
        <v>25</v>
      </c>
      <c r="U55" s="41" t="s">
        <v>912</v>
      </c>
      <c r="V55" s="42">
        <v>605</v>
      </c>
      <c r="W55" s="41">
        <v>32</v>
      </c>
      <c r="Z55" s="21">
        <f t="shared" si="1"/>
        <v>1802.4</v>
      </c>
    </row>
    <row r="56" spans="1:26" ht="15" customHeight="1" x14ac:dyDescent="0.35">
      <c r="A56" s="5">
        <v>45</v>
      </c>
      <c r="B56" s="5">
        <v>344</v>
      </c>
      <c r="C56" s="2" t="s">
        <v>436</v>
      </c>
      <c r="D56" s="3" t="s">
        <v>179</v>
      </c>
      <c r="E56" s="4" t="s">
        <v>240</v>
      </c>
      <c r="F56" s="21">
        <v>97.4</v>
      </c>
      <c r="G56" s="21">
        <v>98.2</v>
      </c>
      <c r="H56" s="21">
        <v>102</v>
      </c>
      <c r="I56" s="21">
        <v>102.6</v>
      </c>
      <c r="J56" s="21">
        <v>98</v>
      </c>
      <c r="K56" s="21">
        <v>100.7</v>
      </c>
      <c r="L56" s="21">
        <v>598.90000000000009</v>
      </c>
      <c r="M56" s="26">
        <v>27</v>
      </c>
      <c r="P56" s="41" t="s">
        <v>678</v>
      </c>
      <c r="Q56" s="42">
        <v>604.20000000000005</v>
      </c>
      <c r="R56" s="41">
        <v>33</v>
      </c>
      <c r="U56" s="41" t="s">
        <v>951</v>
      </c>
      <c r="V56" s="42">
        <v>604.79999999999995</v>
      </c>
      <c r="W56" s="41">
        <v>29</v>
      </c>
      <c r="Z56" s="21">
        <f t="shared" si="1"/>
        <v>1807.9</v>
      </c>
    </row>
    <row r="57" spans="1:26" ht="15" customHeight="1" x14ac:dyDescent="0.35">
      <c r="A57" s="5">
        <v>46</v>
      </c>
      <c r="B57" s="5">
        <v>279</v>
      </c>
      <c r="C57" s="2" t="s">
        <v>389</v>
      </c>
      <c r="D57" s="3" t="s">
        <v>139</v>
      </c>
      <c r="E57" s="4" t="s">
        <v>240</v>
      </c>
      <c r="F57" s="21">
        <v>99.5</v>
      </c>
      <c r="G57" s="21">
        <v>100.5</v>
      </c>
      <c r="H57" s="21">
        <v>100.6</v>
      </c>
      <c r="I57" s="21">
        <v>99.6</v>
      </c>
      <c r="J57" s="21">
        <v>98.9</v>
      </c>
      <c r="K57" s="21">
        <v>98.8</v>
      </c>
      <c r="L57" s="21">
        <v>597.9</v>
      </c>
      <c r="M57" s="26">
        <v>20</v>
      </c>
      <c r="P57" s="41" t="s">
        <v>628</v>
      </c>
      <c r="Q57" s="42">
        <v>598.70000000000005</v>
      </c>
      <c r="R57" s="41">
        <v>27</v>
      </c>
      <c r="U57" s="41" t="s">
        <v>943</v>
      </c>
      <c r="V57" s="42">
        <v>604.79999999999995</v>
      </c>
      <c r="W57" s="41">
        <v>29</v>
      </c>
      <c r="Z57" s="21">
        <f t="shared" si="1"/>
        <v>1801.3999999999999</v>
      </c>
    </row>
    <row r="58" spans="1:26" ht="15" customHeight="1" x14ac:dyDescent="0.35">
      <c r="A58" s="5">
        <v>47</v>
      </c>
      <c r="B58" s="5">
        <v>365</v>
      </c>
      <c r="C58" s="2" t="s">
        <v>455</v>
      </c>
      <c r="D58" s="3" t="s">
        <v>64</v>
      </c>
      <c r="E58" s="4" t="s">
        <v>240</v>
      </c>
      <c r="F58" s="21">
        <v>100.8</v>
      </c>
      <c r="G58" s="21">
        <v>102.7</v>
      </c>
      <c r="H58" s="21">
        <v>101.6</v>
      </c>
      <c r="I58" s="21">
        <v>99.3</v>
      </c>
      <c r="J58" s="21">
        <v>99.2</v>
      </c>
      <c r="K58" s="21">
        <v>98.5</v>
      </c>
      <c r="L58" s="21">
        <v>602.1</v>
      </c>
      <c r="M58" s="26">
        <v>29</v>
      </c>
      <c r="P58" s="41" t="s">
        <v>641</v>
      </c>
      <c r="Q58" s="42">
        <v>605.5</v>
      </c>
      <c r="R58" s="41">
        <v>31</v>
      </c>
      <c r="U58" s="41" t="s">
        <v>954</v>
      </c>
      <c r="V58" s="42">
        <v>604.6</v>
      </c>
      <c r="W58" s="41">
        <v>31</v>
      </c>
      <c r="Z58" s="21">
        <f t="shared" si="1"/>
        <v>1812.1999999999998</v>
      </c>
    </row>
    <row r="59" spans="1:26" ht="15" customHeight="1" x14ac:dyDescent="0.35">
      <c r="A59" s="5">
        <v>48</v>
      </c>
      <c r="B59" s="5">
        <v>165</v>
      </c>
      <c r="C59" s="2" t="s">
        <v>298</v>
      </c>
      <c r="D59" s="3" t="s">
        <v>64</v>
      </c>
      <c r="E59" s="4" t="s">
        <v>240</v>
      </c>
      <c r="F59" s="21">
        <v>101</v>
      </c>
      <c r="G59" s="21">
        <v>101</v>
      </c>
      <c r="H59" s="21">
        <v>100.6</v>
      </c>
      <c r="I59" s="21">
        <v>102.6</v>
      </c>
      <c r="J59" s="21">
        <v>98.9</v>
      </c>
      <c r="K59" s="21">
        <v>100.1</v>
      </c>
      <c r="L59" s="21">
        <v>604.20000000000005</v>
      </c>
      <c r="M59" s="26">
        <v>26</v>
      </c>
      <c r="P59" s="41" t="s">
        <v>610</v>
      </c>
      <c r="Q59" s="42">
        <v>602.70000000000005</v>
      </c>
      <c r="R59" s="41">
        <v>31</v>
      </c>
      <c r="U59" s="41" t="s">
        <v>881</v>
      </c>
      <c r="V59" s="42">
        <v>604.4</v>
      </c>
      <c r="W59" s="41">
        <v>29</v>
      </c>
      <c r="Z59" s="21">
        <f t="shared" si="1"/>
        <v>1811.3000000000002</v>
      </c>
    </row>
    <row r="60" spans="1:26" ht="15" customHeight="1" x14ac:dyDescent="0.35">
      <c r="A60" s="5">
        <v>49</v>
      </c>
      <c r="B60" s="5">
        <v>330</v>
      </c>
      <c r="C60" s="2" t="s">
        <v>427</v>
      </c>
      <c r="D60" s="3" t="s">
        <v>3</v>
      </c>
      <c r="E60" s="4" t="s">
        <v>551</v>
      </c>
      <c r="F60" s="21">
        <v>100.3</v>
      </c>
      <c r="G60" s="21">
        <v>101.5</v>
      </c>
      <c r="H60" s="21">
        <v>102.2</v>
      </c>
      <c r="I60" s="21">
        <v>97.3</v>
      </c>
      <c r="J60" s="21">
        <v>101.3</v>
      </c>
      <c r="K60" s="21">
        <v>100.1</v>
      </c>
      <c r="L60" s="21">
        <v>602.70000000000005</v>
      </c>
      <c r="M60" s="26">
        <v>28</v>
      </c>
      <c r="P60" s="41" t="s">
        <v>677</v>
      </c>
      <c r="Q60" s="42">
        <v>601</v>
      </c>
      <c r="R60" s="41">
        <v>26</v>
      </c>
      <c r="U60" s="41" t="s">
        <v>903</v>
      </c>
      <c r="V60" s="42">
        <v>603.70000000000005</v>
      </c>
      <c r="W60" s="41">
        <v>31</v>
      </c>
      <c r="Z60" s="21">
        <f t="shared" si="1"/>
        <v>1807.4</v>
      </c>
    </row>
    <row r="61" spans="1:26" ht="15" customHeight="1" x14ac:dyDescent="0.35">
      <c r="A61" s="5">
        <v>50</v>
      </c>
      <c r="B61" s="5">
        <v>239</v>
      </c>
      <c r="C61" s="2" t="s">
        <v>356</v>
      </c>
      <c r="D61" s="3" t="s">
        <v>112</v>
      </c>
      <c r="E61" s="4"/>
      <c r="F61" s="21">
        <v>99.2</v>
      </c>
      <c r="G61" s="21">
        <v>99.3</v>
      </c>
      <c r="H61" s="21">
        <v>101.8</v>
      </c>
      <c r="I61" s="21">
        <v>99.5</v>
      </c>
      <c r="J61" s="21">
        <v>98.6</v>
      </c>
      <c r="K61" s="21">
        <v>100.2</v>
      </c>
      <c r="L61" s="21">
        <v>598.6</v>
      </c>
      <c r="M61" s="26">
        <v>26</v>
      </c>
      <c r="P61" s="41" t="s">
        <v>620</v>
      </c>
      <c r="Q61" s="42">
        <v>602.6</v>
      </c>
      <c r="R61" s="41">
        <v>27</v>
      </c>
      <c r="U61" s="41" t="s">
        <v>938</v>
      </c>
      <c r="V61" s="42">
        <v>603.6</v>
      </c>
      <c r="W61" s="41">
        <v>29</v>
      </c>
      <c r="Z61" s="21">
        <f t="shared" si="1"/>
        <v>1804.8000000000002</v>
      </c>
    </row>
    <row r="62" spans="1:26" ht="15" customHeight="1" x14ac:dyDescent="0.35">
      <c r="A62" s="5">
        <v>51</v>
      </c>
      <c r="B62" s="5">
        <v>249</v>
      </c>
      <c r="C62" s="2" t="s">
        <v>365</v>
      </c>
      <c r="D62" s="3" t="s">
        <v>119</v>
      </c>
      <c r="E62" s="4" t="s">
        <v>240</v>
      </c>
      <c r="F62" s="21">
        <v>100.2</v>
      </c>
      <c r="G62" s="21">
        <v>98.8</v>
      </c>
      <c r="H62" s="21">
        <v>99.1</v>
      </c>
      <c r="I62" s="21">
        <v>102.8</v>
      </c>
      <c r="J62" s="21">
        <v>99.8</v>
      </c>
      <c r="K62" s="21">
        <v>99.9</v>
      </c>
      <c r="L62" s="21">
        <v>600.6</v>
      </c>
      <c r="M62" s="26">
        <v>30</v>
      </c>
      <c r="P62" s="41" t="s">
        <v>668</v>
      </c>
      <c r="Q62" s="42">
        <v>611.6</v>
      </c>
      <c r="R62" s="41">
        <v>36</v>
      </c>
      <c r="U62" s="41" t="s">
        <v>940</v>
      </c>
      <c r="V62" s="42">
        <v>602.1</v>
      </c>
      <c r="W62" s="41">
        <v>26</v>
      </c>
      <c r="Z62" s="21">
        <f t="shared" si="1"/>
        <v>1814.3000000000002</v>
      </c>
    </row>
    <row r="63" spans="1:26" ht="15" customHeight="1" x14ac:dyDescent="0.35">
      <c r="A63" s="5">
        <v>52</v>
      </c>
      <c r="B63" s="5">
        <v>175</v>
      </c>
      <c r="C63" s="2" t="s">
        <v>308</v>
      </c>
      <c r="D63" s="3" t="s">
        <v>13</v>
      </c>
      <c r="E63" s="4" t="s">
        <v>240</v>
      </c>
      <c r="F63" s="21">
        <v>99.5</v>
      </c>
      <c r="G63" s="21">
        <v>98.3</v>
      </c>
      <c r="H63" s="21">
        <v>101.1</v>
      </c>
      <c r="I63" s="21">
        <v>102.8</v>
      </c>
      <c r="J63" s="21">
        <v>101.9</v>
      </c>
      <c r="K63" s="21">
        <v>103</v>
      </c>
      <c r="L63" s="21">
        <v>606.6</v>
      </c>
      <c r="M63" s="26">
        <v>39</v>
      </c>
      <c r="P63" s="41" t="s">
        <v>660</v>
      </c>
      <c r="Q63" s="42">
        <v>602.70000000000005</v>
      </c>
      <c r="R63" s="41">
        <v>30</v>
      </c>
      <c r="U63" s="41" t="s">
        <v>931</v>
      </c>
      <c r="V63" s="42">
        <v>601.70000000000005</v>
      </c>
      <c r="W63" s="41">
        <v>29</v>
      </c>
      <c r="Z63" s="21">
        <f t="shared" si="1"/>
        <v>1811.0000000000002</v>
      </c>
    </row>
    <row r="64" spans="1:26" ht="15" customHeight="1" x14ac:dyDescent="0.35">
      <c r="A64" s="5">
        <v>53</v>
      </c>
      <c r="B64" s="5">
        <v>333</v>
      </c>
      <c r="C64" s="2" t="s">
        <v>430</v>
      </c>
      <c r="D64" s="3" t="s">
        <v>172</v>
      </c>
      <c r="E64" s="4" t="s">
        <v>240</v>
      </c>
      <c r="F64" s="21">
        <v>101.9</v>
      </c>
      <c r="G64" s="21">
        <v>98.8</v>
      </c>
      <c r="H64" s="21">
        <v>99.8</v>
      </c>
      <c r="I64" s="21">
        <v>99.7</v>
      </c>
      <c r="J64" s="21">
        <v>100.6</v>
      </c>
      <c r="K64" s="21">
        <v>97.3</v>
      </c>
      <c r="L64" s="21">
        <v>598.09999999999991</v>
      </c>
      <c r="M64" s="26">
        <v>26</v>
      </c>
      <c r="P64" s="41" t="s">
        <v>635</v>
      </c>
      <c r="Q64" s="42">
        <v>594.5</v>
      </c>
      <c r="R64" s="41">
        <v>22</v>
      </c>
      <c r="U64" s="41" t="s">
        <v>950</v>
      </c>
      <c r="V64" s="42">
        <v>601.70000000000005</v>
      </c>
      <c r="W64" s="41">
        <v>24</v>
      </c>
      <c r="Z64" s="21">
        <f t="shared" si="1"/>
        <v>1794.3</v>
      </c>
    </row>
    <row r="65" spans="1:26" ht="15" customHeight="1" x14ac:dyDescent="0.35">
      <c r="A65" s="5">
        <v>54</v>
      </c>
      <c r="B65" s="5">
        <v>253</v>
      </c>
      <c r="C65" s="2" t="s">
        <v>368</v>
      </c>
      <c r="D65" s="3" t="s">
        <v>123</v>
      </c>
      <c r="E65" s="4" t="s">
        <v>240</v>
      </c>
      <c r="F65" s="21">
        <v>96.2</v>
      </c>
      <c r="G65" s="21">
        <v>97.4</v>
      </c>
      <c r="H65" s="21">
        <v>98</v>
      </c>
      <c r="I65" s="21">
        <v>100.2</v>
      </c>
      <c r="J65" s="21">
        <v>101.5</v>
      </c>
      <c r="K65" s="21">
        <v>100.5</v>
      </c>
      <c r="L65" s="21">
        <v>593.79999999999995</v>
      </c>
      <c r="M65" s="26">
        <v>25</v>
      </c>
      <c r="P65" s="41" t="s">
        <v>669</v>
      </c>
      <c r="Q65" s="42">
        <v>603.4</v>
      </c>
      <c r="R65" s="41">
        <v>30</v>
      </c>
      <c r="U65" s="41" t="s">
        <v>891</v>
      </c>
      <c r="V65" s="42">
        <v>601.6</v>
      </c>
      <c r="W65" s="41">
        <v>28</v>
      </c>
      <c r="Z65" s="21">
        <f t="shared" si="1"/>
        <v>1798.7999999999997</v>
      </c>
    </row>
    <row r="66" spans="1:26" ht="15" customHeight="1" x14ac:dyDescent="0.35">
      <c r="A66" s="5">
        <v>55</v>
      </c>
      <c r="B66" s="5">
        <v>397</v>
      </c>
      <c r="C66" s="2" t="s">
        <v>484</v>
      </c>
      <c r="D66" s="3" t="s">
        <v>212</v>
      </c>
      <c r="E66" s="4" t="s">
        <v>240</v>
      </c>
      <c r="F66" s="21">
        <v>97.5</v>
      </c>
      <c r="G66" s="21">
        <v>98.1</v>
      </c>
      <c r="H66" s="21">
        <v>97.6</v>
      </c>
      <c r="I66" s="21">
        <v>98.4</v>
      </c>
      <c r="J66" s="21">
        <v>99.3</v>
      </c>
      <c r="K66" s="21">
        <v>95.9</v>
      </c>
      <c r="L66" s="21">
        <v>586.80000000000007</v>
      </c>
      <c r="M66" s="26">
        <v>19</v>
      </c>
      <c r="P66" s="41" t="s">
        <v>685</v>
      </c>
      <c r="Q66" s="42">
        <v>593.9</v>
      </c>
      <c r="R66" s="41">
        <v>25</v>
      </c>
      <c r="U66" s="41" t="s">
        <v>917</v>
      </c>
      <c r="V66" s="42">
        <v>601.20000000000005</v>
      </c>
      <c r="W66" s="41">
        <v>28</v>
      </c>
      <c r="Z66" s="21">
        <f t="shared" si="1"/>
        <v>1781.9</v>
      </c>
    </row>
    <row r="67" spans="1:26" ht="15" customHeight="1" x14ac:dyDescent="0.35">
      <c r="A67" s="5">
        <v>56</v>
      </c>
      <c r="B67" s="5">
        <v>347</v>
      </c>
      <c r="C67" s="2" t="s">
        <v>439</v>
      </c>
      <c r="D67" s="3" t="s">
        <v>70</v>
      </c>
      <c r="E67" s="4" t="s">
        <v>240</v>
      </c>
      <c r="F67" s="21">
        <v>97.5</v>
      </c>
      <c r="G67" s="21">
        <v>99.6</v>
      </c>
      <c r="H67" s="21">
        <v>99.7</v>
      </c>
      <c r="I67" s="21">
        <v>98.6</v>
      </c>
      <c r="J67" s="21">
        <v>94.3</v>
      </c>
      <c r="K67" s="21">
        <v>98.9</v>
      </c>
      <c r="L67" s="21">
        <v>588.6</v>
      </c>
      <c r="M67" s="26">
        <v>20</v>
      </c>
      <c r="P67" s="41" t="s">
        <v>638</v>
      </c>
      <c r="Q67" s="42">
        <v>593.70000000000005</v>
      </c>
      <c r="R67" s="41">
        <v>22</v>
      </c>
      <c r="U67" s="41" t="s">
        <v>952</v>
      </c>
      <c r="V67" s="42">
        <v>600.20000000000005</v>
      </c>
      <c r="W67" s="41">
        <v>29</v>
      </c>
      <c r="Z67" s="21">
        <f t="shared" si="1"/>
        <v>1782.5000000000002</v>
      </c>
    </row>
    <row r="68" spans="1:26" ht="15" customHeight="1" x14ac:dyDescent="0.35">
      <c r="A68" s="5">
        <v>57</v>
      </c>
      <c r="B68" s="5">
        <v>242</v>
      </c>
      <c r="C68" s="2" t="s">
        <v>358</v>
      </c>
      <c r="D68" s="3" t="s">
        <v>114</v>
      </c>
      <c r="E68" s="4" t="s">
        <v>240</v>
      </c>
      <c r="F68" s="21">
        <v>93.6</v>
      </c>
      <c r="G68" s="21">
        <v>99.6</v>
      </c>
      <c r="H68" s="21">
        <v>96.5</v>
      </c>
      <c r="I68" s="21">
        <v>94.1</v>
      </c>
      <c r="J68" s="21">
        <v>95.9</v>
      </c>
      <c r="K68" s="21">
        <v>100.7</v>
      </c>
      <c r="L68" s="21">
        <v>580.4</v>
      </c>
      <c r="M68" s="26">
        <v>15</v>
      </c>
      <c r="P68" s="41" t="s">
        <v>621</v>
      </c>
      <c r="Q68" s="42">
        <v>591.4</v>
      </c>
      <c r="R68" s="41">
        <v>18</v>
      </c>
      <c r="U68" s="41" t="s">
        <v>939</v>
      </c>
      <c r="V68" s="42">
        <v>599.29999999999995</v>
      </c>
      <c r="W68" s="41">
        <v>23</v>
      </c>
      <c r="Z68" s="21">
        <f t="shared" si="1"/>
        <v>1771.1</v>
      </c>
    </row>
    <row r="69" spans="1:26" ht="15" customHeight="1" x14ac:dyDescent="0.35">
      <c r="A69" s="5">
        <v>58</v>
      </c>
      <c r="B69" s="5">
        <v>426</v>
      </c>
      <c r="C69" s="2" t="s">
        <v>511</v>
      </c>
      <c r="D69" s="3" t="s">
        <v>230</v>
      </c>
      <c r="E69" s="4" t="s">
        <v>240</v>
      </c>
      <c r="F69" s="21">
        <v>96</v>
      </c>
      <c r="G69" s="21">
        <v>100.1</v>
      </c>
      <c r="H69" s="21">
        <v>99.9</v>
      </c>
      <c r="I69" s="21">
        <v>98.9</v>
      </c>
      <c r="J69" s="21">
        <v>95.7</v>
      </c>
      <c r="K69" s="21">
        <v>98</v>
      </c>
      <c r="L69" s="21">
        <v>588.59999999999991</v>
      </c>
      <c r="M69" s="26">
        <v>17</v>
      </c>
      <c r="P69" s="41" t="s">
        <v>688</v>
      </c>
      <c r="Q69" s="42">
        <v>580.1</v>
      </c>
      <c r="R69" s="41">
        <v>20</v>
      </c>
      <c r="U69" s="41" t="s">
        <v>959</v>
      </c>
      <c r="V69" s="42">
        <v>598.79999999999995</v>
      </c>
      <c r="W69" s="41">
        <v>26</v>
      </c>
      <c r="Z69" s="21">
        <f t="shared" si="1"/>
        <v>1767.4999999999998</v>
      </c>
    </row>
    <row r="70" spans="1:26" ht="15" customHeight="1" x14ac:dyDescent="0.35">
      <c r="A70" s="5">
        <v>59</v>
      </c>
      <c r="B70" s="5">
        <v>318</v>
      </c>
      <c r="C70" s="2" t="s">
        <v>419</v>
      </c>
      <c r="D70" s="3" t="s">
        <v>162</v>
      </c>
      <c r="E70" s="4" t="s">
        <v>240</v>
      </c>
      <c r="F70" s="21">
        <v>101.6</v>
      </c>
      <c r="G70" s="21">
        <v>102.2</v>
      </c>
      <c r="H70" s="21">
        <v>96.9</v>
      </c>
      <c r="I70" s="21">
        <v>98.7</v>
      </c>
      <c r="J70" s="21">
        <v>96.9</v>
      </c>
      <c r="K70" s="21">
        <v>101.3</v>
      </c>
      <c r="L70" s="21">
        <v>597.6</v>
      </c>
      <c r="M70" s="26">
        <v>23</v>
      </c>
      <c r="P70" s="41" t="s">
        <v>676</v>
      </c>
      <c r="Q70" s="42">
        <v>599.70000000000005</v>
      </c>
      <c r="R70" s="41">
        <v>21</v>
      </c>
      <c r="U70" s="41" t="s">
        <v>902</v>
      </c>
      <c r="V70" s="42">
        <v>598.4</v>
      </c>
      <c r="W70" s="41">
        <v>21</v>
      </c>
      <c r="Z70" s="21">
        <f t="shared" si="1"/>
        <v>1795.7000000000003</v>
      </c>
    </row>
    <row r="71" spans="1:26" ht="15" customHeight="1" x14ac:dyDescent="0.35">
      <c r="A71" s="5">
        <v>60</v>
      </c>
      <c r="B71" s="5">
        <v>235</v>
      </c>
      <c r="C71" s="2" t="s">
        <v>354</v>
      </c>
      <c r="D71" s="3" t="s">
        <v>10</v>
      </c>
      <c r="E71" s="4" t="s">
        <v>240</v>
      </c>
      <c r="F71" s="21">
        <v>97.5</v>
      </c>
      <c r="G71" s="21">
        <v>98.4</v>
      </c>
      <c r="H71" s="21">
        <v>101.8</v>
      </c>
      <c r="I71" s="21">
        <v>100.4</v>
      </c>
      <c r="J71" s="21">
        <v>101.5</v>
      </c>
      <c r="K71" s="21">
        <v>98</v>
      </c>
      <c r="L71" s="21">
        <v>597.6</v>
      </c>
      <c r="M71" s="26">
        <v>31</v>
      </c>
      <c r="P71" s="41" t="s">
        <v>666</v>
      </c>
      <c r="Q71" s="42">
        <v>587.29999999999995</v>
      </c>
      <c r="R71" s="41">
        <v>17</v>
      </c>
      <c r="U71" s="41" t="s">
        <v>888</v>
      </c>
      <c r="V71" s="42">
        <v>598</v>
      </c>
      <c r="W71" s="41">
        <v>26</v>
      </c>
      <c r="Z71" s="21">
        <f t="shared" si="1"/>
        <v>1782.9</v>
      </c>
    </row>
    <row r="72" spans="1:26" ht="15" customHeight="1" x14ac:dyDescent="0.35">
      <c r="A72" s="5">
        <v>61</v>
      </c>
      <c r="B72" s="5">
        <v>393</v>
      </c>
      <c r="C72" s="2" t="s">
        <v>481</v>
      </c>
      <c r="D72" s="3" t="s">
        <v>208</v>
      </c>
      <c r="E72" s="4" t="s">
        <v>551</v>
      </c>
      <c r="F72" s="21">
        <v>101.7</v>
      </c>
      <c r="G72" s="21">
        <v>96.6</v>
      </c>
      <c r="H72" s="21">
        <v>99.6</v>
      </c>
      <c r="I72" s="21">
        <v>95</v>
      </c>
      <c r="J72" s="21">
        <v>94.8</v>
      </c>
      <c r="K72" s="21">
        <v>98.2</v>
      </c>
      <c r="L72" s="21">
        <v>585.9</v>
      </c>
      <c r="M72" s="26">
        <v>18</v>
      </c>
      <c r="P72" s="41" t="s">
        <v>683</v>
      </c>
      <c r="Q72" s="42">
        <v>597.5</v>
      </c>
      <c r="R72" s="41">
        <v>25</v>
      </c>
      <c r="U72" s="41" t="s">
        <v>915</v>
      </c>
      <c r="V72" s="42">
        <v>595.1</v>
      </c>
      <c r="W72" s="41">
        <v>24</v>
      </c>
      <c r="Z72" s="21">
        <f t="shared" si="1"/>
        <v>1778.5</v>
      </c>
    </row>
    <row r="73" spans="1:26" ht="15" customHeight="1" x14ac:dyDescent="0.35">
      <c r="A73" s="5">
        <v>62</v>
      </c>
      <c r="B73" s="5">
        <v>337</v>
      </c>
      <c r="C73" s="2" t="s">
        <v>174</v>
      </c>
      <c r="D73" s="3" t="s">
        <v>175</v>
      </c>
      <c r="E73" s="4" t="s">
        <v>240</v>
      </c>
      <c r="F73" s="21">
        <v>98.1</v>
      </c>
      <c r="G73" s="21">
        <v>98.8</v>
      </c>
      <c r="H73" s="21">
        <v>99.8</v>
      </c>
      <c r="I73" s="21">
        <v>100.3</v>
      </c>
      <c r="J73" s="21">
        <v>98.2</v>
      </c>
      <c r="K73" s="21">
        <v>97.6</v>
      </c>
      <c r="L73" s="21">
        <v>592.79999999999995</v>
      </c>
      <c r="M73" s="26">
        <v>17</v>
      </c>
      <c r="P73" s="41" t="s">
        <v>636</v>
      </c>
      <c r="Q73" s="42">
        <v>599.4</v>
      </c>
      <c r="R73" s="41">
        <v>22</v>
      </c>
      <c r="U73" s="41" t="s">
        <v>904</v>
      </c>
      <c r="V73" s="42">
        <v>595</v>
      </c>
      <c r="W73" s="41">
        <v>19</v>
      </c>
      <c r="Z73" s="21">
        <f t="shared" si="1"/>
        <v>1787.1999999999998</v>
      </c>
    </row>
    <row r="74" spans="1:26" ht="15" customHeight="1" x14ac:dyDescent="0.35">
      <c r="A74" s="5">
        <v>63</v>
      </c>
      <c r="B74" s="5">
        <v>191</v>
      </c>
      <c r="C74" s="2" t="s">
        <v>320</v>
      </c>
      <c r="D74" s="3" t="s">
        <v>15</v>
      </c>
      <c r="E74" s="4" t="s">
        <v>551</v>
      </c>
      <c r="F74" s="21">
        <v>98.2</v>
      </c>
      <c r="G74" s="21">
        <v>101</v>
      </c>
      <c r="H74" s="21">
        <v>98.1</v>
      </c>
      <c r="I74" s="21">
        <v>99.5</v>
      </c>
      <c r="J74" s="21">
        <v>100.25</v>
      </c>
      <c r="K74" s="21">
        <v>101</v>
      </c>
      <c r="L74" s="21">
        <v>598.04999999999995</v>
      </c>
      <c r="M74" s="26">
        <v>29</v>
      </c>
      <c r="P74" s="41" t="s">
        <v>663</v>
      </c>
      <c r="Q74" s="42">
        <v>585</v>
      </c>
      <c r="R74" s="41">
        <v>20</v>
      </c>
      <c r="U74" s="41" t="s">
        <v>884</v>
      </c>
      <c r="V74" s="42">
        <v>594.9</v>
      </c>
      <c r="W74" s="41">
        <v>21</v>
      </c>
      <c r="Z74" s="21">
        <f t="shared" si="1"/>
        <v>1777.9499999999998</v>
      </c>
    </row>
    <row r="75" spans="1:26" ht="15" customHeight="1" x14ac:dyDescent="0.35">
      <c r="A75" s="5">
        <v>64</v>
      </c>
      <c r="B75" s="5">
        <v>410</v>
      </c>
      <c r="C75" s="2" t="s">
        <v>496</v>
      </c>
      <c r="D75" s="3" t="s">
        <v>220</v>
      </c>
      <c r="E75" s="4"/>
      <c r="F75" s="21">
        <v>96.3</v>
      </c>
      <c r="G75" s="21">
        <v>98.8</v>
      </c>
      <c r="H75" s="21">
        <v>96.1</v>
      </c>
      <c r="I75" s="21">
        <v>99.6</v>
      </c>
      <c r="J75" s="21">
        <v>97.9</v>
      </c>
      <c r="K75" s="21">
        <v>96.8</v>
      </c>
      <c r="L75" s="21">
        <v>585.49999999999989</v>
      </c>
      <c r="M75" s="26">
        <v>14</v>
      </c>
      <c r="P75" s="41" t="s">
        <v>686</v>
      </c>
      <c r="Q75" s="42">
        <v>586.6</v>
      </c>
      <c r="R75" s="41">
        <v>16</v>
      </c>
      <c r="U75" s="41" t="s">
        <v>919</v>
      </c>
      <c r="V75" s="42">
        <v>594.20000000000005</v>
      </c>
      <c r="W75" s="41">
        <v>20</v>
      </c>
      <c r="Z75" s="21">
        <f t="shared" si="1"/>
        <v>1766.3</v>
      </c>
    </row>
    <row r="76" spans="1:26" ht="15" customHeight="1" x14ac:dyDescent="0.35">
      <c r="A76" s="5">
        <v>65</v>
      </c>
      <c r="B76" s="5">
        <v>256</v>
      </c>
      <c r="C76" s="2" t="s">
        <v>369</v>
      </c>
      <c r="D76" s="3" t="s">
        <v>125</v>
      </c>
      <c r="E76" s="4" t="s">
        <v>240</v>
      </c>
      <c r="F76" s="21">
        <v>98.3</v>
      </c>
      <c r="G76" s="21">
        <v>98.9</v>
      </c>
      <c r="H76" s="21">
        <v>98.5</v>
      </c>
      <c r="I76" s="21">
        <v>96.3</v>
      </c>
      <c r="J76" s="21">
        <v>94</v>
      </c>
      <c r="K76" s="21">
        <v>95.9</v>
      </c>
      <c r="L76" s="21">
        <v>581.9</v>
      </c>
      <c r="M76" s="26">
        <v>18</v>
      </c>
      <c r="P76" s="41" t="s">
        <v>691</v>
      </c>
      <c r="Q76" s="42">
        <v>592.70000000000005</v>
      </c>
      <c r="R76" s="41">
        <v>23</v>
      </c>
      <c r="U76" s="41" t="s">
        <v>941</v>
      </c>
      <c r="V76" s="42">
        <v>591.6</v>
      </c>
      <c r="W76" s="41">
        <v>20</v>
      </c>
      <c r="Z76" s="21">
        <f t="shared" ref="Z76:Z107" si="2">L76+O76+Q76+T76+V76+Y76</f>
        <v>1766.1999999999998</v>
      </c>
    </row>
    <row r="77" spans="1:26" ht="15" customHeight="1" x14ac:dyDescent="0.35">
      <c r="A77" s="5">
        <v>66</v>
      </c>
      <c r="B77" s="5">
        <v>284</v>
      </c>
      <c r="C77" s="2" t="s">
        <v>392</v>
      </c>
      <c r="D77" s="3" t="s">
        <v>10</v>
      </c>
      <c r="E77" s="4" t="s">
        <v>240</v>
      </c>
      <c r="F77" s="21">
        <v>100.3</v>
      </c>
      <c r="G77" s="21">
        <v>101.3</v>
      </c>
      <c r="H77" s="21">
        <v>101.4</v>
      </c>
      <c r="I77" s="21">
        <v>97.2</v>
      </c>
      <c r="J77" s="21">
        <v>100.7</v>
      </c>
      <c r="K77" s="21">
        <v>99.1</v>
      </c>
      <c r="L77" s="21">
        <v>600</v>
      </c>
      <c r="M77" s="26">
        <v>26</v>
      </c>
      <c r="P77" s="41" t="s">
        <v>674</v>
      </c>
      <c r="Q77" s="42">
        <v>588</v>
      </c>
      <c r="R77" s="41">
        <v>18</v>
      </c>
      <c r="U77" s="41" t="s">
        <v>945</v>
      </c>
      <c r="V77" s="42">
        <v>591.5</v>
      </c>
      <c r="W77" s="41">
        <v>25</v>
      </c>
      <c r="Z77" s="21">
        <f t="shared" si="2"/>
        <v>1779.5</v>
      </c>
    </row>
    <row r="78" spans="1:26" ht="15" customHeight="1" x14ac:dyDescent="0.35">
      <c r="A78" s="5">
        <v>67</v>
      </c>
      <c r="B78" s="5">
        <v>366</v>
      </c>
      <c r="C78" s="2" t="s">
        <v>456</v>
      </c>
      <c r="D78" s="3" t="s">
        <v>191</v>
      </c>
      <c r="E78" s="4" t="s">
        <v>240</v>
      </c>
      <c r="F78" s="21">
        <v>95.5</v>
      </c>
      <c r="G78" s="21">
        <v>98</v>
      </c>
      <c r="H78" s="21">
        <v>96.8</v>
      </c>
      <c r="I78" s="21">
        <v>96.5</v>
      </c>
      <c r="J78" s="21">
        <v>95.5</v>
      </c>
      <c r="K78" s="21">
        <v>96</v>
      </c>
      <c r="L78" s="21">
        <v>578.29999999999995</v>
      </c>
      <c r="M78" s="26">
        <v>15</v>
      </c>
      <c r="P78" s="41" t="s">
        <v>680</v>
      </c>
      <c r="Q78" s="42">
        <v>578.70000000000005</v>
      </c>
      <c r="R78" s="41">
        <v>17</v>
      </c>
      <c r="U78" s="41" t="s">
        <v>955</v>
      </c>
      <c r="V78" s="42">
        <v>590.4</v>
      </c>
      <c r="W78" s="41">
        <v>18</v>
      </c>
      <c r="Z78" s="21">
        <f t="shared" si="2"/>
        <v>1747.4</v>
      </c>
    </row>
    <row r="79" spans="1:26" ht="15" customHeight="1" x14ac:dyDescent="0.35">
      <c r="A79" s="5">
        <v>68</v>
      </c>
      <c r="B79" s="5">
        <v>406</v>
      </c>
      <c r="C79" s="2" t="s">
        <v>492</v>
      </c>
      <c r="D79" s="3" t="s">
        <v>3</v>
      </c>
      <c r="E79" s="4"/>
      <c r="F79" s="21">
        <v>98.2</v>
      </c>
      <c r="G79" s="21">
        <v>98.6</v>
      </c>
      <c r="H79" s="21">
        <v>97.3</v>
      </c>
      <c r="I79" s="21">
        <v>99.3</v>
      </c>
      <c r="J79" s="21">
        <v>99.3</v>
      </c>
      <c r="K79" s="21">
        <v>98.9</v>
      </c>
      <c r="L79" s="21">
        <v>591.6</v>
      </c>
      <c r="M79" s="26">
        <v>22</v>
      </c>
      <c r="P79" s="41" t="s">
        <v>648</v>
      </c>
      <c r="Q79" s="42">
        <v>597.70000000000005</v>
      </c>
      <c r="R79" s="41">
        <v>28</v>
      </c>
      <c r="U79" s="41" t="s">
        <v>918</v>
      </c>
      <c r="V79" s="42">
        <v>590</v>
      </c>
      <c r="W79" s="41">
        <v>19</v>
      </c>
      <c r="Z79" s="21">
        <f t="shared" si="2"/>
        <v>1779.3000000000002</v>
      </c>
    </row>
    <row r="80" spans="1:26" ht="15" customHeight="1" x14ac:dyDescent="0.35">
      <c r="A80" s="5">
        <v>69</v>
      </c>
      <c r="B80" s="5">
        <v>220</v>
      </c>
      <c r="C80" s="2" t="s">
        <v>344</v>
      </c>
      <c r="D80" s="3" t="s">
        <v>39</v>
      </c>
      <c r="E80" s="4" t="s">
        <v>550</v>
      </c>
      <c r="F80" s="21">
        <v>99.4</v>
      </c>
      <c r="G80" s="21">
        <v>96.3</v>
      </c>
      <c r="H80" s="21">
        <v>99.2</v>
      </c>
      <c r="I80" s="21">
        <v>101.8</v>
      </c>
      <c r="J80" s="21">
        <v>100</v>
      </c>
      <c r="K80" s="21">
        <v>98.5</v>
      </c>
      <c r="L80" s="21">
        <v>595.20000000000005</v>
      </c>
      <c r="M80" s="26">
        <v>24</v>
      </c>
      <c r="P80" s="41" t="s">
        <v>617</v>
      </c>
      <c r="Q80" s="42">
        <v>602.79999999999995</v>
      </c>
      <c r="R80" s="41">
        <v>29</v>
      </c>
      <c r="U80" s="41" t="s">
        <v>887</v>
      </c>
      <c r="V80" s="42">
        <v>590</v>
      </c>
      <c r="W80" s="41">
        <v>17</v>
      </c>
      <c r="Z80" s="21">
        <f t="shared" si="2"/>
        <v>1788</v>
      </c>
    </row>
    <row r="81" spans="1:26" ht="15" customHeight="1" x14ac:dyDescent="0.35">
      <c r="A81" s="5">
        <v>87</v>
      </c>
      <c r="B81" s="5">
        <v>233</v>
      </c>
      <c r="C81" s="2" t="s">
        <v>352</v>
      </c>
      <c r="D81" s="3" t="s">
        <v>109</v>
      </c>
      <c r="E81" s="4" t="s">
        <v>240</v>
      </c>
      <c r="F81" s="21">
        <v>95.7</v>
      </c>
      <c r="G81" s="21">
        <v>94.5</v>
      </c>
      <c r="H81" s="21">
        <v>92.4</v>
      </c>
      <c r="I81" s="21">
        <v>95.9</v>
      </c>
      <c r="J81" s="21">
        <v>98.4</v>
      </c>
      <c r="K81" s="21">
        <v>99.6</v>
      </c>
      <c r="L81" s="21">
        <v>576.5</v>
      </c>
      <c r="M81" s="26">
        <v>16</v>
      </c>
      <c r="P81" s="41" t="s">
        <v>619</v>
      </c>
      <c r="Q81" s="42">
        <v>602</v>
      </c>
      <c r="R81" s="41">
        <v>26</v>
      </c>
      <c r="U81" s="41" t="s">
        <v>1206</v>
      </c>
      <c r="V81" s="42">
        <v>589.1</v>
      </c>
      <c r="W81" s="41">
        <v>24</v>
      </c>
      <c r="Z81" s="21">
        <f>L81+O81+Q81+T81</f>
        <v>1178.5</v>
      </c>
    </row>
    <row r="82" spans="1:26" ht="15" customHeight="1" x14ac:dyDescent="0.35">
      <c r="A82" s="5">
        <v>70</v>
      </c>
      <c r="B82" s="5">
        <v>359</v>
      </c>
      <c r="C82" s="2" t="s">
        <v>449</v>
      </c>
      <c r="D82" s="3" t="s">
        <v>187</v>
      </c>
      <c r="E82" s="4" t="s">
        <v>240</v>
      </c>
      <c r="F82" s="21">
        <v>97.7</v>
      </c>
      <c r="G82" s="21">
        <v>101</v>
      </c>
      <c r="H82" s="21">
        <v>96.1</v>
      </c>
      <c r="I82" s="21">
        <v>98.9</v>
      </c>
      <c r="J82" s="21">
        <v>99.2</v>
      </c>
      <c r="K82" s="21">
        <v>97.3</v>
      </c>
      <c r="L82" s="21">
        <v>590.19999999999993</v>
      </c>
      <c r="M82" s="26">
        <v>22</v>
      </c>
      <c r="P82" s="41" t="s">
        <v>679</v>
      </c>
      <c r="Q82" s="42">
        <v>587.29999999999995</v>
      </c>
      <c r="R82" s="41">
        <v>18</v>
      </c>
      <c r="U82" s="41" t="s">
        <v>953</v>
      </c>
      <c r="V82" s="42">
        <v>589</v>
      </c>
      <c r="W82" s="41">
        <v>21</v>
      </c>
      <c r="Z82" s="21">
        <f t="shared" ref="Z82:Z89" si="3">L82+O82+Q82+T82+V82+Y82</f>
        <v>1766.5</v>
      </c>
    </row>
    <row r="83" spans="1:26" ht="15" customHeight="1" x14ac:dyDescent="0.35">
      <c r="A83" s="5">
        <v>71</v>
      </c>
      <c r="B83" s="5">
        <v>107</v>
      </c>
      <c r="C83" s="2" t="s">
        <v>251</v>
      </c>
      <c r="D83" s="3" t="s">
        <v>8</v>
      </c>
      <c r="E83" s="4" t="s">
        <v>240</v>
      </c>
      <c r="F83" s="21">
        <v>96.9</v>
      </c>
      <c r="G83" s="21">
        <v>99.6</v>
      </c>
      <c r="H83" s="21">
        <v>100.7</v>
      </c>
      <c r="I83" s="21">
        <v>95.8</v>
      </c>
      <c r="J83" s="21">
        <v>98.1</v>
      </c>
      <c r="K83" s="21">
        <v>100.2</v>
      </c>
      <c r="L83" s="21">
        <v>591.30000000000007</v>
      </c>
      <c r="M83" s="26">
        <v>21</v>
      </c>
      <c r="P83" s="41" t="s">
        <v>603</v>
      </c>
      <c r="Q83" s="42">
        <v>578.29999999999995</v>
      </c>
      <c r="R83" s="41">
        <v>17</v>
      </c>
      <c r="U83" s="41" t="s">
        <v>922</v>
      </c>
      <c r="V83" s="42">
        <v>586.5</v>
      </c>
      <c r="W83" s="41">
        <v>18</v>
      </c>
      <c r="Z83" s="21">
        <f t="shared" si="3"/>
        <v>1756.1</v>
      </c>
    </row>
    <row r="84" spans="1:26" ht="15" customHeight="1" x14ac:dyDescent="0.35">
      <c r="A84" s="5">
        <v>72</v>
      </c>
      <c r="B84" s="5">
        <v>427</v>
      </c>
      <c r="C84" s="2" t="s">
        <v>512</v>
      </c>
      <c r="D84" s="3" t="s">
        <v>220</v>
      </c>
      <c r="E84" s="4" t="s">
        <v>240</v>
      </c>
      <c r="F84" s="21">
        <v>95.6</v>
      </c>
      <c r="G84" s="21">
        <v>97.3</v>
      </c>
      <c r="H84" s="21">
        <v>101.7</v>
      </c>
      <c r="I84" s="21">
        <v>100.9</v>
      </c>
      <c r="J84" s="21">
        <v>98.4</v>
      </c>
      <c r="K84" s="21">
        <v>96.2</v>
      </c>
      <c r="L84" s="21">
        <v>590.1</v>
      </c>
      <c r="M84" s="26">
        <v>25</v>
      </c>
      <c r="P84" s="41" t="s">
        <v>650</v>
      </c>
      <c r="Q84" s="42">
        <v>585.20000000000005</v>
      </c>
      <c r="R84" s="41">
        <v>21</v>
      </c>
      <c r="U84" s="41" t="s">
        <v>960</v>
      </c>
      <c r="V84" s="42">
        <v>586</v>
      </c>
      <c r="W84" s="41">
        <v>20</v>
      </c>
      <c r="Z84" s="21">
        <f t="shared" si="3"/>
        <v>1761.3000000000002</v>
      </c>
    </row>
    <row r="85" spans="1:26" ht="15" customHeight="1" x14ac:dyDescent="0.35">
      <c r="A85" s="5">
        <v>73</v>
      </c>
      <c r="B85" s="5">
        <v>433</v>
      </c>
      <c r="C85" s="2" t="s">
        <v>518</v>
      </c>
      <c r="D85" s="3" t="s">
        <v>234</v>
      </c>
      <c r="E85" s="4" t="s">
        <v>240</v>
      </c>
      <c r="F85" s="21">
        <v>87.7</v>
      </c>
      <c r="G85" s="21">
        <v>87.7</v>
      </c>
      <c r="H85" s="21">
        <v>90.6</v>
      </c>
      <c r="I85" s="21">
        <v>95.3</v>
      </c>
      <c r="J85" s="21">
        <v>98.2</v>
      </c>
      <c r="K85" s="21">
        <v>99.2</v>
      </c>
      <c r="L85" s="21">
        <v>558.70000000000005</v>
      </c>
      <c r="M85" s="26">
        <v>13</v>
      </c>
      <c r="P85" s="41" t="s">
        <v>689</v>
      </c>
      <c r="Q85" s="42">
        <v>586</v>
      </c>
      <c r="R85" s="41">
        <v>18</v>
      </c>
      <c r="U85" s="41" t="s">
        <v>961</v>
      </c>
      <c r="V85" s="42">
        <v>585.79999999999995</v>
      </c>
      <c r="W85" s="41">
        <v>18</v>
      </c>
      <c r="Z85" s="21">
        <f t="shared" si="3"/>
        <v>1730.5</v>
      </c>
    </row>
    <row r="86" spans="1:26" ht="15" customHeight="1" x14ac:dyDescent="0.35">
      <c r="A86" s="5">
        <v>74</v>
      </c>
      <c r="B86" s="5">
        <v>193</v>
      </c>
      <c r="C86" s="2" t="s">
        <v>322</v>
      </c>
      <c r="D86" s="3" t="s">
        <v>84</v>
      </c>
      <c r="E86" s="4" t="s">
        <v>550</v>
      </c>
      <c r="F86" s="21">
        <v>95.4</v>
      </c>
      <c r="G86" s="21">
        <v>95.2</v>
      </c>
      <c r="H86" s="21">
        <v>97.9</v>
      </c>
      <c r="I86" s="21">
        <v>91.9</v>
      </c>
      <c r="J86" s="21">
        <v>97.7</v>
      </c>
      <c r="K86" s="21">
        <v>93.9</v>
      </c>
      <c r="L86" s="21">
        <v>572</v>
      </c>
      <c r="M86" s="26">
        <v>14</v>
      </c>
      <c r="P86" s="41" t="s">
        <v>615</v>
      </c>
      <c r="Q86" s="42">
        <v>571.5</v>
      </c>
      <c r="R86" s="41">
        <v>18</v>
      </c>
      <c r="U86" s="41" t="s">
        <v>885</v>
      </c>
      <c r="V86" s="42">
        <v>584.79999999999995</v>
      </c>
      <c r="W86" s="41">
        <v>15</v>
      </c>
      <c r="Z86" s="21">
        <f t="shared" si="3"/>
        <v>1728.3</v>
      </c>
    </row>
    <row r="87" spans="1:26" ht="15" customHeight="1" x14ac:dyDescent="0.35">
      <c r="A87" s="5">
        <v>75</v>
      </c>
      <c r="B87" s="5">
        <v>186</v>
      </c>
      <c r="C87" s="2" t="s">
        <v>316</v>
      </c>
      <c r="D87" s="3" t="s">
        <v>80</v>
      </c>
      <c r="E87" s="4" t="s">
        <v>240</v>
      </c>
      <c r="F87" s="21">
        <v>100.3</v>
      </c>
      <c r="G87" s="21">
        <v>99.7</v>
      </c>
      <c r="H87" s="21">
        <v>103.2</v>
      </c>
      <c r="I87" s="21">
        <v>98.4</v>
      </c>
      <c r="J87" s="21">
        <v>99.1</v>
      </c>
      <c r="K87" s="21">
        <v>99.1</v>
      </c>
      <c r="L87" s="21">
        <v>599.80000000000007</v>
      </c>
      <c r="M87" s="26">
        <v>23</v>
      </c>
      <c r="P87" s="41" t="s">
        <v>614</v>
      </c>
      <c r="Q87" s="42">
        <v>589</v>
      </c>
      <c r="R87" s="41">
        <v>20</v>
      </c>
      <c r="U87" s="41" t="s">
        <v>883</v>
      </c>
      <c r="V87" s="42">
        <v>583.1</v>
      </c>
      <c r="W87" s="41">
        <v>13</v>
      </c>
      <c r="Z87" s="21">
        <f t="shared" si="3"/>
        <v>1771.9</v>
      </c>
    </row>
    <row r="88" spans="1:26" ht="15" customHeight="1" x14ac:dyDescent="0.35">
      <c r="A88" s="5">
        <v>76</v>
      </c>
      <c r="B88" s="5">
        <v>338</v>
      </c>
      <c r="C88" s="2" t="s">
        <v>431</v>
      </c>
      <c r="D88" s="3" t="s">
        <v>10</v>
      </c>
      <c r="E88" s="4" t="s">
        <v>240</v>
      </c>
      <c r="F88" s="21">
        <v>94.7</v>
      </c>
      <c r="G88" s="21">
        <v>94.5</v>
      </c>
      <c r="H88" s="21">
        <v>87.8</v>
      </c>
      <c r="I88" s="21">
        <v>92</v>
      </c>
      <c r="J88" s="21">
        <v>97.5</v>
      </c>
      <c r="K88" s="21">
        <v>97.7</v>
      </c>
      <c r="L88" s="21">
        <v>564.20000000000005</v>
      </c>
      <c r="M88" s="26">
        <v>7</v>
      </c>
      <c r="P88" s="41" t="s">
        <v>637</v>
      </c>
      <c r="Q88" s="42">
        <v>559.9</v>
      </c>
      <c r="R88" s="41">
        <v>12</v>
      </c>
      <c r="U88" s="41" t="s">
        <v>905</v>
      </c>
      <c r="V88" s="42">
        <v>578.1</v>
      </c>
      <c r="W88" s="41">
        <v>19</v>
      </c>
      <c r="Z88" s="21">
        <f t="shared" si="3"/>
        <v>1702.1999999999998</v>
      </c>
    </row>
    <row r="89" spans="1:26" ht="15" customHeight="1" x14ac:dyDescent="0.35">
      <c r="A89" s="5">
        <v>77</v>
      </c>
      <c r="B89" s="5">
        <v>247</v>
      </c>
      <c r="C89" s="2" t="s">
        <v>363</v>
      </c>
      <c r="D89" s="3" t="s">
        <v>70</v>
      </c>
      <c r="E89" s="4" t="s">
        <v>240</v>
      </c>
      <c r="F89" s="21">
        <v>93.2</v>
      </c>
      <c r="G89" s="21">
        <v>97.6</v>
      </c>
      <c r="H89" s="21">
        <v>94.3</v>
      </c>
      <c r="I89" s="21">
        <v>96.5</v>
      </c>
      <c r="J89" s="21">
        <v>95.9</v>
      </c>
      <c r="K89" s="21">
        <v>85.6</v>
      </c>
      <c r="L89" s="21">
        <v>563.1</v>
      </c>
      <c r="M89" s="26">
        <v>14</v>
      </c>
      <c r="P89" s="41" t="s">
        <v>667</v>
      </c>
      <c r="Q89" s="42">
        <v>565.20000000000005</v>
      </c>
      <c r="R89" s="41">
        <v>11</v>
      </c>
      <c r="U89" s="41" t="s">
        <v>890</v>
      </c>
      <c r="V89" s="42">
        <v>577.9</v>
      </c>
      <c r="W89" s="41">
        <v>16</v>
      </c>
      <c r="Z89" s="21">
        <f t="shared" si="3"/>
        <v>1706.2000000000003</v>
      </c>
    </row>
    <row r="90" spans="1:26" ht="15" customHeight="1" x14ac:dyDescent="0.35">
      <c r="A90" s="5">
        <v>88</v>
      </c>
      <c r="B90" s="5">
        <v>232</v>
      </c>
      <c r="C90" s="2" t="s">
        <v>352</v>
      </c>
      <c r="D90" s="3" t="s">
        <v>108</v>
      </c>
      <c r="E90" s="4" t="s">
        <v>551</v>
      </c>
      <c r="F90" s="21">
        <v>97.4</v>
      </c>
      <c r="G90" s="21">
        <v>94.8</v>
      </c>
      <c r="H90" s="21">
        <v>94</v>
      </c>
      <c r="I90" s="21">
        <v>90.5</v>
      </c>
      <c r="J90" s="21">
        <v>98.5</v>
      </c>
      <c r="K90" s="21">
        <v>92.7</v>
      </c>
      <c r="L90" s="21">
        <v>567.9</v>
      </c>
      <c r="M90" s="26">
        <v>12</v>
      </c>
      <c r="P90" s="41" t="s">
        <v>665</v>
      </c>
      <c r="Q90" s="42">
        <v>577.79999999999995</v>
      </c>
      <c r="R90" s="41">
        <v>16</v>
      </c>
      <c r="U90" s="41" t="s">
        <v>1205</v>
      </c>
      <c r="V90" s="42">
        <v>574.5</v>
      </c>
      <c r="W90" s="41">
        <v>16</v>
      </c>
      <c r="Z90" s="21">
        <f>L90+O90+Q90+T90</f>
        <v>1145.6999999999998</v>
      </c>
    </row>
    <row r="91" spans="1:26" ht="15" customHeight="1" x14ac:dyDescent="0.35">
      <c r="A91" s="5">
        <v>78</v>
      </c>
      <c r="B91" s="5">
        <v>266</v>
      </c>
      <c r="C91" s="2" t="s">
        <v>378</v>
      </c>
      <c r="D91" s="3" t="s">
        <v>131</v>
      </c>
      <c r="E91" s="4" t="s">
        <v>243</v>
      </c>
      <c r="F91" s="21">
        <v>92.1</v>
      </c>
      <c r="G91" s="21">
        <v>94.7</v>
      </c>
      <c r="H91" s="21">
        <v>95.4</v>
      </c>
      <c r="I91" s="21">
        <v>99.1</v>
      </c>
      <c r="J91" s="21">
        <v>98</v>
      </c>
      <c r="K91" s="21">
        <v>92.7</v>
      </c>
      <c r="L91" s="21">
        <v>572.00000000000011</v>
      </c>
      <c r="M91" s="26">
        <v>16</v>
      </c>
      <c r="P91" s="41" t="s">
        <v>670</v>
      </c>
      <c r="Q91" s="42">
        <v>576</v>
      </c>
      <c r="R91" s="41">
        <v>18</v>
      </c>
      <c r="U91" s="41" t="s">
        <v>893</v>
      </c>
      <c r="V91" s="42">
        <v>571.4</v>
      </c>
      <c r="W91" s="41">
        <v>14</v>
      </c>
      <c r="Z91" s="21">
        <f t="shared" ref="Z91:Z99" si="4">L91+O91+Q91+T91+V91+Y91</f>
        <v>1719.4</v>
      </c>
    </row>
    <row r="92" spans="1:26" ht="15" customHeight="1" x14ac:dyDescent="0.35">
      <c r="A92" s="5">
        <v>79</v>
      </c>
      <c r="B92" s="5">
        <v>189</v>
      </c>
      <c r="C92" s="2" t="s">
        <v>319</v>
      </c>
      <c r="D92" s="3" t="s">
        <v>61</v>
      </c>
      <c r="E92" s="4" t="s">
        <v>240</v>
      </c>
      <c r="F92" s="21">
        <v>96</v>
      </c>
      <c r="G92" s="21">
        <v>92.9</v>
      </c>
      <c r="H92" s="21">
        <v>94.4</v>
      </c>
      <c r="I92" s="21">
        <v>92.2</v>
      </c>
      <c r="J92" s="21">
        <v>94.5</v>
      </c>
      <c r="K92" s="21">
        <v>96</v>
      </c>
      <c r="L92" s="21">
        <v>566</v>
      </c>
      <c r="M92" s="26">
        <v>12</v>
      </c>
      <c r="P92" s="41" t="s">
        <v>871</v>
      </c>
      <c r="Q92" s="42">
        <v>573</v>
      </c>
      <c r="R92" s="41">
        <v>15</v>
      </c>
      <c r="U92" s="41" t="s">
        <v>934</v>
      </c>
      <c r="V92" s="42">
        <v>571.29999999999995</v>
      </c>
      <c r="W92" s="41">
        <v>16</v>
      </c>
      <c r="Z92" s="21">
        <f t="shared" si="4"/>
        <v>1710.3</v>
      </c>
    </row>
    <row r="93" spans="1:26" ht="15" customHeight="1" x14ac:dyDescent="0.35">
      <c r="A93" s="5">
        <v>80</v>
      </c>
      <c r="B93" s="5">
        <v>303</v>
      </c>
      <c r="C93" s="2" t="s">
        <v>406</v>
      </c>
      <c r="D93" s="3" t="s">
        <v>61</v>
      </c>
      <c r="E93" s="4" t="s">
        <v>240</v>
      </c>
      <c r="F93" s="21">
        <v>91.7</v>
      </c>
      <c r="G93" s="21">
        <v>94.3</v>
      </c>
      <c r="H93" s="21">
        <v>98.9</v>
      </c>
      <c r="I93" s="21">
        <v>96.2</v>
      </c>
      <c r="J93" s="21">
        <v>92.2</v>
      </c>
      <c r="K93" s="21">
        <v>94.4</v>
      </c>
      <c r="L93" s="21">
        <v>567.69999999999993</v>
      </c>
      <c r="M93" s="26">
        <v>15</v>
      </c>
      <c r="P93" s="41" t="s">
        <v>632</v>
      </c>
      <c r="Q93" s="42">
        <v>573.9</v>
      </c>
      <c r="R93" s="41">
        <v>16</v>
      </c>
      <c r="U93" s="41" t="s">
        <v>900</v>
      </c>
      <c r="V93" s="42">
        <v>568.1</v>
      </c>
      <c r="W93" s="41">
        <v>14</v>
      </c>
      <c r="Z93" s="21">
        <f t="shared" si="4"/>
        <v>1709.6999999999998</v>
      </c>
    </row>
    <row r="94" spans="1:26" ht="15" customHeight="1" x14ac:dyDescent="0.35">
      <c r="A94" s="5">
        <v>81</v>
      </c>
      <c r="B94" s="5">
        <v>372</v>
      </c>
      <c r="C94" s="2" t="s">
        <v>461</v>
      </c>
      <c r="D94" s="3" t="s">
        <v>194</v>
      </c>
      <c r="E94" s="4" t="s">
        <v>240</v>
      </c>
      <c r="F94" s="21">
        <v>90.5</v>
      </c>
      <c r="G94" s="21">
        <v>93.3</v>
      </c>
      <c r="H94" s="21">
        <v>93.4</v>
      </c>
      <c r="I94" s="21">
        <v>94</v>
      </c>
      <c r="J94" s="21">
        <v>84.4</v>
      </c>
      <c r="K94" s="21">
        <v>94.4</v>
      </c>
      <c r="L94" s="21">
        <v>550</v>
      </c>
      <c r="M94" s="26">
        <v>8</v>
      </c>
      <c r="P94" s="41" t="s">
        <v>643</v>
      </c>
      <c r="Q94" s="42">
        <v>559.5</v>
      </c>
      <c r="R94" s="41">
        <v>10</v>
      </c>
      <c r="U94" s="41" t="s">
        <v>910</v>
      </c>
      <c r="V94" s="42">
        <v>566.6</v>
      </c>
      <c r="W94" s="41">
        <v>13</v>
      </c>
      <c r="Z94" s="21">
        <f t="shared" si="4"/>
        <v>1676.1</v>
      </c>
    </row>
    <row r="95" spans="1:26" ht="15" customHeight="1" x14ac:dyDescent="0.35">
      <c r="A95" s="5">
        <v>82</v>
      </c>
      <c r="B95" s="5">
        <v>182</v>
      </c>
      <c r="C95" s="2" t="s">
        <v>312</v>
      </c>
      <c r="D95" s="3" t="s">
        <v>76</v>
      </c>
      <c r="E95" s="4" t="s">
        <v>240</v>
      </c>
      <c r="F95" s="21">
        <v>95.6</v>
      </c>
      <c r="G95" s="21">
        <v>99.8</v>
      </c>
      <c r="H95" s="21">
        <v>97.4</v>
      </c>
      <c r="I95" s="21">
        <v>97.1</v>
      </c>
      <c r="J95" s="21">
        <v>99.5</v>
      </c>
      <c r="K95" s="21">
        <v>87.8</v>
      </c>
      <c r="L95" s="21">
        <v>577.19999999999993</v>
      </c>
      <c r="M95" s="26">
        <v>20</v>
      </c>
      <c r="P95" s="41" t="s">
        <v>661</v>
      </c>
      <c r="Q95" s="42">
        <v>540.70000000000005</v>
      </c>
      <c r="R95" s="41">
        <v>15</v>
      </c>
      <c r="U95" s="41" t="s">
        <v>932</v>
      </c>
      <c r="V95" s="42">
        <v>560</v>
      </c>
      <c r="W95" s="41">
        <v>9</v>
      </c>
      <c r="Z95" s="21">
        <f t="shared" si="4"/>
        <v>1677.9</v>
      </c>
    </row>
    <row r="96" spans="1:26" ht="15" customHeight="1" x14ac:dyDescent="0.35">
      <c r="A96" s="5">
        <v>83</v>
      </c>
      <c r="B96" s="5">
        <v>102</v>
      </c>
      <c r="C96" s="2" t="s">
        <v>248</v>
      </c>
      <c r="D96" s="3" t="s">
        <v>4</v>
      </c>
      <c r="E96" s="4" t="s">
        <v>243</v>
      </c>
      <c r="F96" s="21">
        <v>94.6</v>
      </c>
      <c r="G96" s="21">
        <v>90.8</v>
      </c>
      <c r="H96" s="21">
        <v>98.2</v>
      </c>
      <c r="I96" s="21">
        <v>96.6</v>
      </c>
      <c r="J96" s="21">
        <v>95.8</v>
      </c>
      <c r="K96" s="21">
        <v>96.7</v>
      </c>
      <c r="L96" s="21">
        <v>572.69999999999993</v>
      </c>
      <c r="M96" s="26">
        <v>16</v>
      </c>
      <c r="P96" s="41" t="s">
        <v>602</v>
      </c>
      <c r="Q96" s="42">
        <v>563.1</v>
      </c>
      <c r="R96" s="41">
        <v>16</v>
      </c>
      <c r="U96" s="41" t="s">
        <v>874</v>
      </c>
      <c r="V96" s="42">
        <v>558.5</v>
      </c>
      <c r="W96" s="41">
        <v>7</v>
      </c>
      <c r="Z96" s="21">
        <f t="shared" si="4"/>
        <v>1694.3</v>
      </c>
    </row>
    <row r="97" spans="1:26" ht="15" customHeight="1" x14ac:dyDescent="0.35">
      <c r="A97" s="5">
        <v>84</v>
      </c>
      <c r="B97" s="5">
        <v>169</v>
      </c>
      <c r="C97" s="2" t="s">
        <v>302</v>
      </c>
      <c r="D97" s="3" t="s">
        <v>23</v>
      </c>
      <c r="E97" s="4" t="s">
        <v>240</v>
      </c>
      <c r="F97" s="21">
        <v>85.9</v>
      </c>
      <c r="G97" s="21">
        <v>92.6</v>
      </c>
      <c r="H97" s="21">
        <v>92.1</v>
      </c>
      <c r="I97" s="21">
        <v>90</v>
      </c>
      <c r="J97" s="21">
        <v>94</v>
      </c>
      <c r="K97" s="21">
        <v>93.9</v>
      </c>
      <c r="L97" s="21">
        <v>548.5</v>
      </c>
      <c r="M97" s="26">
        <v>7</v>
      </c>
      <c r="P97" s="41" t="s">
        <v>611</v>
      </c>
      <c r="Q97" s="42">
        <v>555.6</v>
      </c>
      <c r="R97" s="41">
        <v>14</v>
      </c>
      <c r="U97" s="41" t="s">
        <v>928</v>
      </c>
      <c r="V97" s="42">
        <v>556.9</v>
      </c>
      <c r="W97" s="41">
        <v>8</v>
      </c>
      <c r="Z97" s="21">
        <f t="shared" si="4"/>
        <v>1661</v>
      </c>
    </row>
    <row r="98" spans="1:26" ht="15" customHeight="1" x14ac:dyDescent="0.35">
      <c r="A98" s="5">
        <v>85</v>
      </c>
      <c r="B98" s="5">
        <v>269</v>
      </c>
      <c r="C98" s="2" t="s">
        <v>381</v>
      </c>
      <c r="D98" s="3" t="s">
        <v>30</v>
      </c>
      <c r="E98" s="4"/>
      <c r="F98" s="21">
        <v>90</v>
      </c>
      <c r="G98" s="21">
        <v>89.1</v>
      </c>
      <c r="H98" s="21">
        <v>95.6</v>
      </c>
      <c r="I98" s="21">
        <v>90.6</v>
      </c>
      <c r="J98" s="21">
        <v>93.2</v>
      </c>
      <c r="K98" s="21">
        <v>90.3</v>
      </c>
      <c r="L98" s="21">
        <v>548.79999999999995</v>
      </c>
      <c r="M98" s="26">
        <v>12</v>
      </c>
      <c r="P98" s="41" t="s">
        <v>625</v>
      </c>
      <c r="Q98" s="42">
        <v>540.1</v>
      </c>
      <c r="R98" s="41">
        <v>6</v>
      </c>
      <c r="U98" s="41" t="s">
        <v>895</v>
      </c>
      <c r="V98" s="42">
        <v>552.70000000000005</v>
      </c>
      <c r="W98" s="41">
        <v>5</v>
      </c>
      <c r="Z98" s="21">
        <f t="shared" si="4"/>
        <v>1641.6000000000001</v>
      </c>
    </row>
    <row r="99" spans="1:26" ht="15" customHeight="1" x14ac:dyDescent="0.35">
      <c r="A99" s="5">
        <v>86</v>
      </c>
      <c r="B99" s="5">
        <v>383</v>
      </c>
      <c r="C99" s="2" t="s">
        <v>472</v>
      </c>
      <c r="D99" s="3" t="s">
        <v>203</v>
      </c>
      <c r="E99" s="4" t="s">
        <v>550</v>
      </c>
      <c r="F99" s="21">
        <v>83.6</v>
      </c>
      <c r="G99" s="21">
        <v>79.900000000000006</v>
      </c>
      <c r="H99" s="21">
        <v>83.5</v>
      </c>
      <c r="I99" s="21">
        <v>84.9</v>
      </c>
      <c r="J99" s="21">
        <v>78.099999999999994</v>
      </c>
      <c r="K99" s="21">
        <v>87.8</v>
      </c>
      <c r="L99" s="21">
        <v>497.8</v>
      </c>
      <c r="M99" s="26">
        <v>2</v>
      </c>
      <c r="P99" s="41" t="s">
        <v>645</v>
      </c>
      <c r="Q99" s="42">
        <v>517.9</v>
      </c>
      <c r="R99" s="41">
        <v>9</v>
      </c>
      <c r="U99" s="41" t="s">
        <v>911</v>
      </c>
      <c r="V99" s="42">
        <v>505.8</v>
      </c>
      <c r="W99" s="41">
        <v>2</v>
      </c>
      <c r="Z99" s="21">
        <f t="shared" si="4"/>
        <v>1521.5</v>
      </c>
    </row>
    <row r="101" spans="1:26" s="11" customFormat="1" ht="18" x14ac:dyDescent="0.35">
      <c r="A101" s="10" t="s">
        <v>533</v>
      </c>
      <c r="B101" s="10"/>
      <c r="C101" s="10"/>
      <c r="D101" s="10"/>
      <c r="E101" s="10"/>
      <c r="F101" s="27"/>
      <c r="G101" s="27"/>
      <c r="H101" s="27"/>
      <c r="I101" s="27"/>
      <c r="J101" s="27"/>
      <c r="K101" s="27"/>
      <c r="L101" s="27"/>
      <c r="M101" s="28"/>
      <c r="N101" s="27"/>
      <c r="O101" s="27"/>
      <c r="P101" s="27"/>
      <c r="Q101" s="27"/>
      <c r="R101" s="27"/>
      <c r="S101" s="27"/>
      <c r="T101" s="27"/>
      <c r="U101" s="27"/>
      <c r="V101" s="27"/>
      <c r="W101" s="27"/>
      <c r="X101" s="27"/>
      <c r="Y101" s="27"/>
    </row>
    <row r="102" spans="1:26" s="11" customFormat="1" ht="18" x14ac:dyDescent="0.35">
      <c r="A102" s="10" t="s">
        <v>575</v>
      </c>
      <c r="B102" s="10"/>
      <c r="C102" s="10"/>
      <c r="D102" s="10"/>
      <c r="E102" s="10"/>
      <c r="F102" s="27"/>
      <c r="G102" s="27"/>
      <c r="H102" s="27"/>
      <c r="I102" s="27"/>
      <c r="J102" s="27"/>
      <c r="K102" s="27"/>
      <c r="L102" s="27"/>
      <c r="M102" s="28"/>
      <c r="N102" s="27"/>
      <c r="O102" s="27"/>
      <c r="P102" s="27"/>
      <c r="Q102" s="27"/>
      <c r="R102" s="27"/>
      <c r="S102" s="27"/>
      <c r="T102" s="27"/>
      <c r="U102" s="27"/>
      <c r="V102" s="27"/>
      <c r="W102" s="27"/>
      <c r="X102" s="27"/>
      <c r="Y102" s="27"/>
    </row>
    <row r="103" spans="1:26" s="11" customFormat="1" ht="18" x14ac:dyDescent="0.35">
      <c r="A103" s="10" t="s">
        <v>920</v>
      </c>
      <c r="B103" s="10"/>
      <c r="C103" s="10"/>
      <c r="D103" s="10"/>
      <c r="E103" s="10"/>
      <c r="F103" s="27"/>
      <c r="G103" s="27"/>
      <c r="H103" s="27"/>
      <c r="I103" s="27"/>
      <c r="J103" s="27"/>
      <c r="K103" s="27"/>
      <c r="L103" s="27"/>
      <c r="M103" s="28"/>
      <c r="N103" s="28"/>
      <c r="O103" s="27"/>
      <c r="P103" s="27"/>
      <c r="Q103" s="27"/>
      <c r="R103" s="27"/>
      <c r="S103" s="27"/>
      <c r="T103" s="27"/>
      <c r="U103" s="27"/>
      <c r="V103" s="27"/>
      <c r="W103" s="27"/>
      <c r="X103" s="27"/>
      <c r="Y103" s="27"/>
      <c r="Z103" s="27"/>
    </row>
    <row r="104" spans="1:26" s="11" customFormat="1" ht="18" x14ac:dyDescent="0.35">
      <c r="A104" s="10"/>
      <c r="B104" s="10"/>
      <c r="C104" s="10"/>
      <c r="D104" s="10"/>
      <c r="E104" s="10"/>
      <c r="F104" s="22"/>
      <c r="G104" s="22"/>
      <c r="H104" s="22"/>
      <c r="I104" s="22"/>
      <c r="J104" s="22"/>
      <c r="K104" s="22"/>
      <c r="L104" s="22"/>
      <c r="M104" s="25"/>
      <c r="N104" s="22"/>
      <c r="O104" s="25"/>
      <c r="P104" s="25"/>
      <c r="Q104" s="22"/>
      <c r="R104" s="25"/>
      <c r="S104" s="25"/>
      <c r="T104" s="25"/>
      <c r="U104" s="25"/>
      <c r="V104" s="22"/>
      <c r="W104" s="25"/>
      <c r="X104" s="25"/>
      <c r="Y104" s="25"/>
    </row>
    <row r="105" spans="1:26" s="11" customFormat="1" ht="18" x14ac:dyDescent="0.35">
      <c r="A105" s="18" t="s">
        <v>546</v>
      </c>
      <c r="B105" s="18"/>
      <c r="C105" s="18"/>
      <c r="D105" s="18"/>
      <c r="E105" s="18" t="s">
        <v>1029</v>
      </c>
      <c r="F105" s="22"/>
      <c r="G105" s="22"/>
      <c r="H105" s="22"/>
      <c r="I105" s="22"/>
      <c r="J105" s="22"/>
      <c r="K105" s="22"/>
      <c r="L105" s="22"/>
      <c r="M105" s="25"/>
      <c r="N105" s="22"/>
      <c r="O105" s="25"/>
      <c r="P105" s="25"/>
      <c r="Q105" s="22"/>
      <c r="R105" s="25"/>
      <c r="S105" s="25"/>
      <c r="T105" s="25"/>
      <c r="U105" s="25"/>
      <c r="V105" s="22"/>
      <c r="W105" s="25"/>
      <c r="X105" s="22">
        <v>206</v>
      </c>
      <c r="Y105" s="25"/>
      <c r="Z105" s="19"/>
    </row>
    <row r="106" spans="1:26" s="11" customFormat="1" ht="18" x14ac:dyDescent="0.35">
      <c r="A106" s="18" t="s">
        <v>547</v>
      </c>
      <c r="B106" s="18"/>
      <c r="C106" s="18"/>
      <c r="D106" s="18"/>
      <c r="E106" s="18" t="s">
        <v>1030</v>
      </c>
      <c r="F106" s="22"/>
      <c r="G106" s="22"/>
      <c r="H106" s="22"/>
      <c r="I106" s="22"/>
      <c r="J106" s="22"/>
      <c r="K106" s="22"/>
      <c r="L106" s="22"/>
      <c r="M106" s="25"/>
      <c r="N106" s="22"/>
      <c r="O106" s="25"/>
      <c r="P106" s="41"/>
      <c r="Q106" s="42"/>
      <c r="R106" s="41"/>
      <c r="S106" s="26"/>
      <c r="T106" s="26"/>
      <c r="U106" s="26"/>
      <c r="V106" s="21"/>
      <c r="W106" s="26"/>
      <c r="X106" s="22">
        <v>204.9</v>
      </c>
      <c r="Y106" s="26"/>
      <c r="Z106" s="19"/>
    </row>
    <row r="107" spans="1:26" s="11" customFormat="1" ht="18" x14ac:dyDescent="0.35">
      <c r="A107" s="18" t="s">
        <v>597</v>
      </c>
      <c r="B107" s="18"/>
      <c r="C107" s="18"/>
      <c r="D107" s="18"/>
      <c r="E107" s="18" t="s">
        <v>1031</v>
      </c>
      <c r="F107" s="22"/>
      <c r="G107" s="22"/>
      <c r="H107" s="22"/>
      <c r="I107" s="22"/>
      <c r="J107" s="22"/>
      <c r="K107" s="22"/>
      <c r="L107" s="22"/>
      <c r="M107" s="25"/>
      <c r="N107" s="22"/>
      <c r="O107" s="25"/>
      <c r="P107" s="25"/>
      <c r="Q107" s="22"/>
      <c r="R107" s="25"/>
      <c r="S107" s="25"/>
      <c r="T107" s="25"/>
      <c r="U107" s="25"/>
      <c r="V107" s="22"/>
      <c r="W107" s="25"/>
      <c r="X107" s="22">
        <v>183.8</v>
      </c>
      <c r="Y107" s="25"/>
      <c r="Z107" s="19"/>
    </row>
    <row r="108" spans="1:26" s="11" customFormat="1" ht="18" x14ac:dyDescent="0.35">
      <c r="A108" s="18"/>
      <c r="B108" s="18"/>
      <c r="C108" s="18"/>
      <c r="D108" s="18"/>
      <c r="E108" s="18"/>
      <c r="F108" s="22"/>
      <c r="G108" s="22"/>
      <c r="H108" s="22"/>
      <c r="I108" s="22"/>
      <c r="J108" s="22"/>
      <c r="K108" s="22"/>
      <c r="L108" s="22"/>
      <c r="M108" s="25"/>
      <c r="N108" s="22"/>
      <c r="O108" s="25"/>
      <c r="P108" s="25"/>
      <c r="Q108" s="22"/>
      <c r="R108" s="25"/>
      <c r="S108" s="25"/>
      <c r="T108" s="25"/>
      <c r="U108" s="25"/>
      <c r="V108" s="22"/>
      <c r="W108" s="25"/>
      <c r="X108" s="25"/>
      <c r="Y108" s="25"/>
    </row>
    <row r="109" spans="1:26" s="5" customFormat="1" x14ac:dyDescent="0.35">
      <c r="A109" s="7" t="s">
        <v>545</v>
      </c>
      <c r="B109" s="8" t="s">
        <v>534</v>
      </c>
      <c r="C109" s="9" t="s">
        <v>0</v>
      </c>
      <c r="D109" s="9" t="s">
        <v>563</v>
      </c>
      <c r="E109" s="1" t="s">
        <v>238</v>
      </c>
      <c r="F109" s="24">
        <v>1</v>
      </c>
      <c r="G109" s="24">
        <v>2</v>
      </c>
      <c r="H109" s="24">
        <v>3</v>
      </c>
      <c r="I109" s="24">
        <v>4</v>
      </c>
      <c r="J109" s="24">
        <v>5</v>
      </c>
      <c r="K109" s="24">
        <v>6</v>
      </c>
      <c r="L109" s="23" t="s">
        <v>581</v>
      </c>
      <c r="M109" s="24" t="s">
        <v>562</v>
      </c>
      <c r="N109" s="23" t="s">
        <v>580</v>
      </c>
      <c r="O109" s="24" t="s">
        <v>561</v>
      </c>
      <c r="P109" s="24" t="s">
        <v>652</v>
      </c>
      <c r="Q109" s="23" t="s">
        <v>598</v>
      </c>
      <c r="R109" s="24" t="s">
        <v>599</v>
      </c>
      <c r="S109" s="23" t="s">
        <v>600</v>
      </c>
      <c r="T109" s="24" t="s">
        <v>601</v>
      </c>
      <c r="U109" s="24" t="s">
        <v>652</v>
      </c>
      <c r="V109" s="23" t="s">
        <v>869</v>
      </c>
      <c r="W109" s="24" t="s">
        <v>872</v>
      </c>
      <c r="X109" s="24" t="s">
        <v>870</v>
      </c>
      <c r="Y109" s="24" t="s">
        <v>873</v>
      </c>
      <c r="Z109" s="7" t="s">
        <v>579</v>
      </c>
    </row>
    <row r="110" spans="1:26" ht="15" customHeight="1" x14ac:dyDescent="0.35">
      <c r="A110" s="5">
        <v>1</v>
      </c>
      <c r="B110" s="5">
        <v>113</v>
      </c>
      <c r="C110" s="2" t="s">
        <v>255</v>
      </c>
      <c r="D110" s="3" t="s">
        <v>15</v>
      </c>
      <c r="E110" s="4" t="s">
        <v>240</v>
      </c>
      <c r="F110" s="21">
        <v>101.4</v>
      </c>
      <c r="G110" s="21">
        <v>100.4</v>
      </c>
      <c r="H110" s="21">
        <v>101</v>
      </c>
      <c r="I110" s="21">
        <v>104</v>
      </c>
      <c r="J110" s="21">
        <v>101.1</v>
      </c>
      <c r="K110" s="21">
        <v>103</v>
      </c>
      <c r="L110" s="21">
        <v>610.9</v>
      </c>
      <c r="M110" s="26">
        <v>32</v>
      </c>
      <c r="P110" s="41" t="s">
        <v>654</v>
      </c>
      <c r="Q110" s="42">
        <v>616.20000000000005</v>
      </c>
      <c r="R110" s="41">
        <v>38</v>
      </c>
      <c r="S110" s="21">
        <v>120.6</v>
      </c>
      <c r="T110" s="26">
        <v>3</v>
      </c>
      <c r="U110" s="41" t="s">
        <v>876</v>
      </c>
      <c r="V110" s="42">
        <v>617.70000000000005</v>
      </c>
      <c r="W110" s="41">
        <v>41</v>
      </c>
      <c r="X110" s="21">
        <v>206</v>
      </c>
      <c r="Y110" s="26">
        <v>8</v>
      </c>
      <c r="Z110" s="21">
        <f t="shared" ref="Z110:Z155" si="5">L110+O110+Q110+T110+V110+Y110</f>
        <v>1855.8</v>
      </c>
    </row>
    <row r="111" spans="1:26" ht="15" customHeight="1" x14ac:dyDescent="0.35">
      <c r="A111" s="5">
        <v>2</v>
      </c>
      <c r="B111" s="5">
        <v>361</v>
      </c>
      <c r="C111" s="2" t="s">
        <v>451</v>
      </c>
      <c r="D111" s="3" t="s">
        <v>139</v>
      </c>
      <c r="E111" s="4" t="s">
        <v>240</v>
      </c>
      <c r="F111" s="21">
        <v>102.3</v>
      </c>
      <c r="G111" s="21">
        <v>102.6</v>
      </c>
      <c r="H111" s="21">
        <v>104.9</v>
      </c>
      <c r="I111" s="21">
        <v>103.1</v>
      </c>
      <c r="J111" s="21">
        <v>104.2</v>
      </c>
      <c r="K111" s="21">
        <v>103.6</v>
      </c>
      <c r="L111" s="21">
        <v>620.70000000000005</v>
      </c>
      <c r="M111" s="26">
        <v>45</v>
      </c>
      <c r="N111" s="21">
        <v>205.2</v>
      </c>
      <c r="O111" s="26">
        <v>7</v>
      </c>
      <c r="P111" s="41" t="s">
        <v>639</v>
      </c>
      <c r="Q111" s="42">
        <v>616.5</v>
      </c>
      <c r="R111" s="41">
        <v>40</v>
      </c>
      <c r="S111" s="21">
        <v>205.5</v>
      </c>
      <c r="T111" s="26">
        <v>8</v>
      </c>
      <c r="U111" s="41" t="s">
        <v>906</v>
      </c>
      <c r="V111" s="42">
        <v>624.20000000000005</v>
      </c>
      <c r="W111" s="41">
        <v>49</v>
      </c>
      <c r="X111" s="21">
        <v>204.9</v>
      </c>
      <c r="Y111" s="26">
        <v>7</v>
      </c>
      <c r="Z111" s="21">
        <f t="shared" si="5"/>
        <v>1883.4</v>
      </c>
    </row>
    <row r="112" spans="1:26" ht="15" customHeight="1" x14ac:dyDescent="0.35">
      <c r="A112" s="5">
        <v>3</v>
      </c>
      <c r="B112" s="5">
        <v>285</v>
      </c>
      <c r="C112" s="2" t="s">
        <v>393</v>
      </c>
      <c r="D112" s="3" t="s">
        <v>142</v>
      </c>
      <c r="E112" s="4" t="s">
        <v>551</v>
      </c>
      <c r="F112" s="21">
        <v>104.7</v>
      </c>
      <c r="G112" s="21">
        <v>103.9</v>
      </c>
      <c r="H112" s="21">
        <v>101.3</v>
      </c>
      <c r="I112" s="21">
        <v>100.8</v>
      </c>
      <c r="J112" s="21">
        <v>102.8</v>
      </c>
      <c r="K112" s="21">
        <v>101.1</v>
      </c>
      <c r="L112" s="21">
        <v>614.6</v>
      </c>
      <c r="M112" s="26">
        <v>38</v>
      </c>
      <c r="N112" s="21">
        <v>161.19999999999999</v>
      </c>
      <c r="O112" s="26">
        <v>5</v>
      </c>
      <c r="P112" s="41" t="s">
        <v>629</v>
      </c>
      <c r="Q112" s="42">
        <v>620.6</v>
      </c>
      <c r="R112" s="41">
        <v>44</v>
      </c>
      <c r="S112" s="21">
        <v>183.8</v>
      </c>
      <c r="T112" s="26">
        <v>6</v>
      </c>
      <c r="U112" s="41" t="s">
        <v>946</v>
      </c>
      <c r="V112" s="42">
        <v>616.1</v>
      </c>
      <c r="W112" s="41">
        <v>41</v>
      </c>
      <c r="X112" s="21">
        <v>183.8</v>
      </c>
      <c r="Y112" s="26">
        <v>6</v>
      </c>
      <c r="Z112" s="21">
        <f t="shared" si="5"/>
        <v>1868.3000000000002</v>
      </c>
    </row>
    <row r="113" spans="1:26" ht="15" customHeight="1" x14ac:dyDescent="0.35">
      <c r="A113" s="5">
        <v>4</v>
      </c>
      <c r="B113" s="5">
        <v>387</v>
      </c>
      <c r="C113" s="2" t="s">
        <v>476</v>
      </c>
      <c r="D113" s="3" t="s">
        <v>206</v>
      </c>
      <c r="E113" s="4" t="s">
        <v>551</v>
      </c>
      <c r="F113" s="21">
        <v>101.4</v>
      </c>
      <c r="G113" s="21">
        <v>104.8</v>
      </c>
      <c r="H113" s="21">
        <v>103.5</v>
      </c>
      <c r="I113" s="21">
        <v>104.6</v>
      </c>
      <c r="J113" s="21">
        <v>104.6</v>
      </c>
      <c r="K113" s="21">
        <v>102.6</v>
      </c>
      <c r="L113" s="21">
        <v>621.5</v>
      </c>
      <c r="M113" s="26">
        <v>47</v>
      </c>
      <c r="N113" s="21">
        <v>205.3</v>
      </c>
      <c r="O113" s="26">
        <v>8</v>
      </c>
      <c r="P113" s="41" t="s">
        <v>647</v>
      </c>
      <c r="Q113" s="42">
        <v>617.29999999999995</v>
      </c>
      <c r="R113" s="41">
        <v>45</v>
      </c>
      <c r="S113" s="21">
        <v>161.69999999999999</v>
      </c>
      <c r="T113" s="26">
        <v>5</v>
      </c>
      <c r="U113" s="41" t="s">
        <v>913</v>
      </c>
      <c r="V113" s="42">
        <v>617.9</v>
      </c>
      <c r="W113" s="41">
        <v>42</v>
      </c>
      <c r="X113" s="21">
        <v>162.30000000000001</v>
      </c>
      <c r="Y113" s="26">
        <v>5</v>
      </c>
      <c r="Z113" s="21">
        <f t="shared" si="5"/>
        <v>1874.6999999999998</v>
      </c>
    </row>
    <row r="114" spans="1:26" ht="15" customHeight="1" x14ac:dyDescent="0.35">
      <c r="A114" s="5">
        <v>5</v>
      </c>
      <c r="B114" s="5">
        <v>255</v>
      </c>
      <c r="C114" s="2" t="s">
        <v>369</v>
      </c>
      <c r="D114" s="3" t="s">
        <v>10</v>
      </c>
      <c r="E114" s="4" t="s">
        <v>240</v>
      </c>
      <c r="F114" s="21">
        <v>101.8</v>
      </c>
      <c r="G114" s="21">
        <v>103.1</v>
      </c>
      <c r="H114" s="21">
        <v>101.9</v>
      </c>
      <c r="I114" s="21">
        <v>101.8</v>
      </c>
      <c r="J114" s="21">
        <v>101.5</v>
      </c>
      <c r="K114" s="21">
        <v>102.1</v>
      </c>
      <c r="L114" s="21">
        <v>612.19999999999993</v>
      </c>
      <c r="M114" s="26">
        <v>38</v>
      </c>
      <c r="P114" s="41" t="s">
        <v>623</v>
      </c>
      <c r="Q114" s="42">
        <v>614.29999999999995</v>
      </c>
      <c r="R114" s="41">
        <v>41</v>
      </c>
      <c r="S114" s="21"/>
      <c r="U114" s="41" t="s">
        <v>892</v>
      </c>
      <c r="V114" s="42">
        <v>617.20000000000005</v>
      </c>
      <c r="W114" s="41">
        <v>42</v>
      </c>
      <c r="X114" s="21">
        <v>139.69999999999999</v>
      </c>
      <c r="Y114" s="26">
        <v>4</v>
      </c>
      <c r="Z114" s="21">
        <f t="shared" si="5"/>
        <v>1847.7</v>
      </c>
    </row>
    <row r="115" spans="1:26" ht="15" customHeight="1" x14ac:dyDescent="0.35">
      <c r="A115" s="5">
        <v>6</v>
      </c>
      <c r="B115" s="5">
        <v>376</v>
      </c>
      <c r="C115" s="2" t="s">
        <v>465</v>
      </c>
      <c r="D115" s="3" t="s">
        <v>134</v>
      </c>
      <c r="E115" s="4" t="s">
        <v>551</v>
      </c>
      <c r="F115" s="21">
        <v>101.6</v>
      </c>
      <c r="G115" s="21">
        <v>102</v>
      </c>
      <c r="H115" s="21">
        <v>103.9</v>
      </c>
      <c r="I115" s="21">
        <v>102.1</v>
      </c>
      <c r="J115" s="21">
        <v>101</v>
      </c>
      <c r="K115" s="21">
        <v>101.8</v>
      </c>
      <c r="L115" s="21">
        <v>612.4</v>
      </c>
      <c r="M115" s="26">
        <v>38</v>
      </c>
      <c r="N115" s="21">
        <v>77.599999999999994</v>
      </c>
      <c r="O115" s="26">
        <v>1</v>
      </c>
      <c r="P115" s="41" t="s">
        <v>644</v>
      </c>
      <c r="Q115" s="42">
        <v>620.6</v>
      </c>
      <c r="R115" s="41">
        <v>46</v>
      </c>
      <c r="S115" s="21">
        <v>140.9</v>
      </c>
      <c r="T115" s="26">
        <v>4</v>
      </c>
      <c r="U115" s="41" t="s">
        <v>956</v>
      </c>
      <c r="V115" s="42">
        <v>619.6</v>
      </c>
      <c r="W115" s="41">
        <v>45</v>
      </c>
      <c r="X115" s="21">
        <v>119</v>
      </c>
      <c r="Y115" s="26">
        <v>3</v>
      </c>
      <c r="Z115" s="21">
        <f t="shared" si="5"/>
        <v>1860.6</v>
      </c>
    </row>
    <row r="116" spans="1:26" ht="15" customHeight="1" x14ac:dyDescent="0.35">
      <c r="A116" s="5">
        <v>7</v>
      </c>
      <c r="B116" s="5">
        <v>205</v>
      </c>
      <c r="C116" s="2" t="s">
        <v>333</v>
      </c>
      <c r="D116" s="3" t="s">
        <v>93</v>
      </c>
      <c r="E116" s="4" t="s">
        <v>240</v>
      </c>
      <c r="F116" s="21">
        <v>100.2</v>
      </c>
      <c r="G116" s="21">
        <v>100.7</v>
      </c>
      <c r="H116" s="21">
        <v>100.1</v>
      </c>
      <c r="I116" s="21">
        <v>100.8</v>
      </c>
      <c r="J116" s="21">
        <v>100.3</v>
      </c>
      <c r="K116" s="21">
        <v>102</v>
      </c>
      <c r="L116" s="21">
        <v>604.1</v>
      </c>
      <c r="M116" s="26">
        <v>30</v>
      </c>
      <c r="P116" s="41" t="s">
        <v>616</v>
      </c>
      <c r="Q116" s="42">
        <v>615.29999999999995</v>
      </c>
      <c r="R116" s="41">
        <v>40</v>
      </c>
      <c r="S116" s="21"/>
      <c r="U116" s="41" t="s">
        <v>886</v>
      </c>
      <c r="V116" s="42">
        <v>617.1</v>
      </c>
      <c r="W116" s="41">
        <v>41</v>
      </c>
      <c r="X116" s="21">
        <v>99</v>
      </c>
      <c r="Y116" s="26">
        <v>2</v>
      </c>
      <c r="Z116" s="21">
        <f t="shared" si="5"/>
        <v>1838.5</v>
      </c>
    </row>
    <row r="117" spans="1:26" ht="15" customHeight="1" x14ac:dyDescent="0.35">
      <c r="A117" s="5">
        <v>8</v>
      </c>
      <c r="B117" s="5">
        <v>394</v>
      </c>
      <c r="C117" s="2" t="s">
        <v>482</v>
      </c>
      <c r="D117" s="3" t="s">
        <v>209</v>
      </c>
      <c r="E117" s="4" t="s">
        <v>551</v>
      </c>
      <c r="F117" s="21">
        <v>103.1</v>
      </c>
      <c r="G117" s="21">
        <v>100</v>
      </c>
      <c r="H117" s="21">
        <v>104.2</v>
      </c>
      <c r="I117" s="21">
        <v>105</v>
      </c>
      <c r="J117" s="21">
        <v>103.6</v>
      </c>
      <c r="K117" s="21">
        <v>101.9</v>
      </c>
      <c r="L117" s="21">
        <v>617.79999999999995</v>
      </c>
      <c r="M117" s="26">
        <v>41</v>
      </c>
      <c r="N117" s="21">
        <v>120.5</v>
      </c>
      <c r="O117" s="26">
        <v>3</v>
      </c>
      <c r="P117" s="41" t="s">
        <v>684</v>
      </c>
      <c r="Q117" s="42">
        <v>604.9</v>
      </c>
      <c r="R117" s="41">
        <v>33</v>
      </c>
      <c r="U117" s="41" t="s">
        <v>916</v>
      </c>
      <c r="V117" s="42">
        <v>617.4</v>
      </c>
      <c r="W117" s="41">
        <v>41</v>
      </c>
      <c r="X117" s="21">
        <v>78.3</v>
      </c>
      <c r="Y117" s="26">
        <v>1</v>
      </c>
      <c r="Z117" s="21">
        <f t="shared" si="5"/>
        <v>1844.1</v>
      </c>
    </row>
    <row r="118" spans="1:26" ht="15" customHeight="1" x14ac:dyDescent="0.35">
      <c r="A118" s="5">
        <v>9</v>
      </c>
      <c r="B118" s="5">
        <v>133</v>
      </c>
      <c r="C118" s="2" t="s">
        <v>274</v>
      </c>
      <c r="D118" s="3" t="s">
        <v>35</v>
      </c>
      <c r="E118" s="4" t="s">
        <v>551</v>
      </c>
      <c r="F118" s="21">
        <v>102.4</v>
      </c>
      <c r="G118" s="21">
        <v>100.9</v>
      </c>
      <c r="H118" s="21">
        <v>101.1</v>
      </c>
      <c r="I118" s="21">
        <v>103.2</v>
      </c>
      <c r="J118" s="21">
        <v>101.7</v>
      </c>
      <c r="K118" s="21">
        <v>101.8</v>
      </c>
      <c r="L118" s="21">
        <v>611.09999999999991</v>
      </c>
      <c r="M118" s="26">
        <v>33</v>
      </c>
      <c r="P118" s="41" t="s">
        <v>608</v>
      </c>
      <c r="Q118" s="42">
        <v>617.9</v>
      </c>
      <c r="R118" s="41">
        <v>44</v>
      </c>
      <c r="S118" s="21">
        <v>76.900000000000006</v>
      </c>
      <c r="T118" s="26">
        <v>1</v>
      </c>
      <c r="U118" s="41" t="s">
        <v>926</v>
      </c>
      <c r="V118" s="42">
        <v>615.20000000000005</v>
      </c>
      <c r="W118" s="41">
        <v>41</v>
      </c>
      <c r="X118" s="21"/>
      <c r="Z118" s="21">
        <f t="shared" si="5"/>
        <v>1845.2</v>
      </c>
    </row>
    <row r="119" spans="1:26" ht="15" customHeight="1" x14ac:dyDescent="0.35">
      <c r="A119" s="5">
        <v>10</v>
      </c>
      <c r="B119" s="5">
        <v>304</v>
      </c>
      <c r="C119" s="2" t="s">
        <v>407</v>
      </c>
      <c r="D119" s="3" t="s">
        <v>8</v>
      </c>
      <c r="E119" s="4" t="s">
        <v>551</v>
      </c>
      <c r="F119" s="21">
        <v>101.6</v>
      </c>
      <c r="G119" s="21">
        <v>100.9</v>
      </c>
      <c r="H119" s="21">
        <v>100.4</v>
      </c>
      <c r="I119" s="21">
        <v>100.3</v>
      </c>
      <c r="J119" s="21">
        <v>102.5</v>
      </c>
      <c r="K119" s="21">
        <v>102.5</v>
      </c>
      <c r="L119" s="21">
        <v>608.20000000000005</v>
      </c>
      <c r="M119" s="26">
        <v>28</v>
      </c>
      <c r="P119" s="41" t="s">
        <v>675</v>
      </c>
      <c r="Q119" s="42">
        <v>614.4</v>
      </c>
      <c r="R119" s="41">
        <v>37</v>
      </c>
      <c r="S119" s="21"/>
      <c r="U119" s="41" t="s">
        <v>948</v>
      </c>
      <c r="V119" s="42">
        <v>615</v>
      </c>
      <c r="W119" s="41">
        <v>38</v>
      </c>
      <c r="X119" s="21"/>
      <c r="Z119" s="21">
        <f t="shared" si="5"/>
        <v>1837.6</v>
      </c>
    </row>
    <row r="120" spans="1:26" ht="15" customHeight="1" x14ac:dyDescent="0.35">
      <c r="A120" s="5">
        <v>11</v>
      </c>
      <c r="B120" s="5">
        <v>159</v>
      </c>
      <c r="C120" s="2" t="s">
        <v>292</v>
      </c>
      <c r="D120" s="3" t="s">
        <v>60</v>
      </c>
      <c r="E120" s="4" t="s">
        <v>551</v>
      </c>
      <c r="F120" s="21">
        <v>104.2</v>
      </c>
      <c r="G120" s="21">
        <v>101</v>
      </c>
      <c r="H120" s="21">
        <v>103.8</v>
      </c>
      <c r="I120" s="21">
        <v>100.7</v>
      </c>
      <c r="J120" s="21">
        <v>102.3</v>
      </c>
      <c r="K120" s="21">
        <v>102</v>
      </c>
      <c r="L120" s="21">
        <v>614</v>
      </c>
      <c r="M120" s="26">
        <v>35</v>
      </c>
      <c r="N120" s="21">
        <v>98.5</v>
      </c>
      <c r="O120" s="26">
        <v>2</v>
      </c>
      <c r="P120" s="41" t="s">
        <v>656</v>
      </c>
      <c r="Q120" s="42">
        <v>612.70000000000005</v>
      </c>
      <c r="R120" s="41">
        <v>35</v>
      </c>
      <c r="U120" s="41" t="s">
        <v>879</v>
      </c>
      <c r="V120" s="42">
        <v>614.79999999999995</v>
      </c>
      <c r="W120" s="41">
        <v>41</v>
      </c>
      <c r="X120" s="21"/>
      <c r="Z120" s="21">
        <f t="shared" si="5"/>
        <v>1843.5</v>
      </c>
    </row>
    <row r="121" spans="1:26" ht="15" customHeight="1" x14ac:dyDescent="0.35">
      <c r="A121" s="5">
        <v>12</v>
      </c>
      <c r="B121" s="5">
        <v>145</v>
      </c>
      <c r="C121" s="2" t="s">
        <v>280</v>
      </c>
      <c r="D121" s="3" t="s">
        <v>48</v>
      </c>
      <c r="E121" s="4" t="s">
        <v>240</v>
      </c>
      <c r="F121" s="21">
        <v>102.1</v>
      </c>
      <c r="G121" s="21">
        <v>102.2</v>
      </c>
      <c r="H121" s="21">
        <v>99.7</v>
      </c>
      <c r="I121" s="21">
        <v>99.3</v>
      </c>
      <c r="J121" s="21">
        <v>102.1</v>
      </c>
      <c r="K121" s="21">
        <v>102.9</v>
      </c>
      <c r="L121" s="21">
        <v>608.29999999999995</v>
      </c>
      <c r="M121" s="26">
        <v>32</v>
      </c>
      <c r="P121" s="41" t="s">
        <v>609</v>
      </c>
      <c r="Q121" s="42">
        <v>611.79999999999995</v>
      </c>
      <c r="R121" s="41">
        <v>36</v>
      </c>
      <c r="U121" s="41" t="s">
        <v>878</v>
      </c>
      <c r="V121" s="42">
        <v>614.79999999999995</v>
      </c>
      <c r="W121" s="41">
        <v>37</v>
      </c>
      <c r="X121" s="21"/>
      <c r="Z121" s="21">
        <f t="shared" si="5"/>
        <v>1834.8999999999999</v>
      </c>
    </row>
    <row r="122" spans="1:26" ht="15" customHeight="1" x14ac:dyDescent="0.35">
      <c r="A122" s="5">
        <v>13</v>
      </c>
      <c r="B122" s="5">
        <v>289</v>
      </c>
      <c r="C122" s="2" t="s">
        <v>396</v>
      </c>
      <c r="D122" s="3" t="s">
        <v>146</v>
      </c>
      <c r="E122" s="4" t="s">
        <v>551</v>
      </c>
      <c r="F122" s="21">
        <v>102.3</v>
      </c>
      <c r="G122" s="21">
        <v>100.6</v>
      </c>
      <c r="H122" s="21">
        <v>100.7</v>
      </c>
      <c r="I122" s="21">
        <v>100.9</v>
      </c>
      <c r="J122" s="21">
        <v>100.8</v>
      </c>
      <c r="K122" s="21">
        <v>101.2</v>
      </c>
      <c r="L122" s="21">
        <v>606.5</v>
      </c>
      <c r="M122" s="26">
        <v>26</v>
      </c>
      <c r="P122" s="41" t="s">
        <v>630</v>
      </c>
      <c r="Q122" s="42">
        <v>616.1</v>
      </c>
      <c r="R122" s="41">
        <v>43</v>
      </c>
      <c r="S122" s="21">
        <v>99.7</v>
      </c>
      <c r="T122" s="26">
        <v>2</v>
      </c>
      <c r="U122" s="41" t="s">
        <v>947</v>
      </c>
      <c r="V122" s="42">
        <v>611.20000000000005</v>
      </c>
      <c r="W122" s="41">
        <v>33</v>
      </c>
      <c r="X122" s="21"/>
      <c r="Z122" s="21">
        <f t="shared" si="5"/>
        <v>1835.8</v>
      </c>
    </row>
    <row r="123" spans="1:26" ht="15" customHeight="1" x14ac:dyDescent="0.35">
      <c r="A123" s="5">
        <v>14</v>
      </c>
      <c r="B123" s="5">
        <v>389</v>
      </c>
      <c r="C123" s="2" t="s">
        <v>478</v>
      </c>
      <c r="D123" s="3" t="s">
        <v>23</v>
      </c>
      <c r="E123" s="4" t="s">
        <v>240</v>
      </c>
      <c r="F123" s="21">
        <v>101.2</v>
      </c>
      <c r="G123" s="21">
        <v>99.6</v>
      </c>
      <c r="H123" s="21">
        <v>101.9</v>
      </c>
      <c r="I123" s="21">
        <v>102.6</v>
      </c>
      <c r="J123" s="21">
        <v>101.7</v>
      </c>
      <c r="K123" s="21">
        <v>101.5</v>
      </c>
      <c r="L123" s="21">
        <v>608.5</v>
      </c>
      <c r="M123" s="26">
        <v>31</v>
      </c>
      <c r="P123" s="41" t="s">
        <v>682</v>
      </c>
      <c r="Q123" s="42">
        <v>613.5</v>
      </c>
      <c r="R123" s="41">
        <v>38</v>
      </c>
      <c r="S123" s="21"/>
      <c r="U123" s="41" t="s">
        <v>914</v>
      </c>
      <c r="V123" s="42">
        <v>610.70000000000005</v>
      </c>
      <c r="W123" s="41">
        <v>37</v>
      </c>
      <c r="X123" s="21"/>
      <c r="Z123" s="21">
        <f t="shared" si="5"/>
        <v>1832.7</v>
      </c>
    </row>
    <row r="124" spans="1:26" ht="15" customHeight="1" x14ac:dyDescent="0.35">
      <c r="A124" s="5">
        <v>15</v>
      </c>
      <c r="B124" s="5">
        <v>370</v>
      </c>
      <c r="C124" s="2" t="s">
        <v>459</v>
      </c>
      <c r="D124" s="3" t="s">
        <v>15</v>
      </c>
      <c r="E124" s="4" t="s">
        <v>240</v>
      </c>
      <c r="F124" s="21">
        <v>101.5</v>
      </c>
      <c r="G124" s="21">
        <v>101.4</v>
      </c>
      <c r="H124" s="21">
        <v>100.6</v>
      </c>
      <c r="I124" s="21">
        <v>102.5</v>
      </c>
      <c r="J124" s="21">
        <v>101.7</v>
      </c>
      <c r="K124" s="21">
        <v>100</v>
      </c>
      <c r="L124" s="21">
        <v>607.70000000000005</v>
      </c>
      <c r="M124" s="26">
        <v>31</v>
      </c>
      <c r="P124" s="41" t="s">
        <v>642</v>
      </c>
      <c r="Q124" s="42">
        <v>600.79999999999995</v>
      </c>
      <c r="R124" s="41">
        <v>27</v>
      </c>
      <c r="U124" s="41" t="s">
        <v>908</v>
      </c>
      <c r="V124" s="42">
        <v>610.6</v>
      </c>
      <c r="W124" s="41">
        <v>30</v>
      </c>
      <c r="X124" s="21"/>
      <c r="Z124" s="21">
        <f t="shared" si="5"/>
        <v>1819.1</v>
      </c>
    </row>
    <row r="125" spans="1:26" ht="15" customHeight="1" x14ac:dyDescent="0.35">
      <c r="A125" s="5">
        <v>16</v>
      </c>
      <c r="B125" s="5">
        <v>371</v>
      </c>
      <c r="C125" s="2" t="s">
        <v>460</v>
      </c>
      <c r="D125" s="3" t="s">
        <v>116</v>
      </c>
      <c r="E125" s="4" t="s">
        <v>551</v>
      </c>
      <c r="F125" s="21">
        <v>101.6</v>
      </c>
      <c r="G125" s="21">
        <v>101.7</v>
      </c>
      <c r="H125" s="21">
        <v>101.5</v>
      </c>
      <c r="I125" s="21">
        <v>100.2</v>
      </c>
      <c r="J125" s="21">
        <v>102.3</v>
      </c>
      <c r="K125" s="21">
        <v>98.4</v>
      </c>
      <c r="L125" s="21">
        <v>605.70000000000005</v>
      </c>
      <c r="M125" s="26">
        <v>32</v>
      </c>
      <c r="P125" s="41" t="s">
        <v>681</v>
      </c>
      <c r="Q125" s="42">
        <v>613.20000000000005</v>
      </c>
      <c r="R125" s="41">
        <v>35</v>
      </c>
      <c r="U125" s="41" t="s">
        <v>909</v>
      </c>
      <c r="V125" s="42">
        <v>610.29999999999995</v>
      </c>
      <c r="W125" s="41">
        <v>35</v>
      </c>
      <c r="X125" s="21"/>
      <c r="Z125" s="21">
        <f t="shared" si="5"/>
        <v>1829.2</v>
      </c>
    </row>
    <row r="126" spans="1:26" ht="15" customHeight="1" x14ac:dyDescent="0.35">
      <c r="A126" s="5">
        <v>17</v>
      </c>
      <c r="B126" s="5">
        <v>270</v>
      </c>
      <c r="C126" s="2" t="s">
        <v>382</v>
      </c>
      <c r="D126" s="3" t="s">
        <v>133</v>
      </c>
      <c r="E126" s="4" t="s">
        <v>551</v>
      </c>
      <c r="F126" s="21">
        <v>102.3</v>
      </c>
      <c r="G126" s="21">
        <v>100.7</v>
      </c>
      <c r="H126" s="21">
        <v>102.6</v>
      </c>
      <c r="I126" s="21">
        <v>102.4</v>
      </c>
      <c r="J126" s="21">
        <v>103.9</v>
      </c>
      <c r="K126" s="21">
        <v>102.4</v>
      </c>
      <c r="L126" s="21">
        <v>614.29999999999995</v>
      </c>
      <c r="M126" s="26">
        <v>40</v>
      </c>
      <c r="N126" s="21">
        <v>140.6</v>
      </c>
      <c r="O126" s="26">
        <v>4</v>
      </c>
      <c r="P126" s="41" t="s">
        <v>671</v>
      </c>
      <c r="Q126" s="42">
        <v>612.5</v>
      </c>
      <c r="R126" s="41">
        <v>36</v>
      </c>
      <c r="U126" s="41" t="s">
        <v>942</v>
      </c>
      <c r="V126" s="42">
        <v>609.70000000000005</v>
      </c>
      <c r="W126" s="41">
        <v>38</v>
      </c>
      <c r="Z126" s="21">
        <f t="shared" si="5"/>
        <v>1840.5</v>
      </c>
    </row>
    <row r="127" spans="1:26" ht="15" customHeight="1" x14ac:dyDescent="0.35">
      <c r="A127" s="5">
        <v>18</v>
      </c>
      <c r="B127" s="5">
        <v>362</v>
      </c>
      <c r="C127" s="2" t="s">
        <v>452</v>
      </c>
      <c r="D127" s="3" t="s">
        <v>189</v>
      </c>
      <c r="E127" s="4" t="s">
        <v>551</v>
      </c>
      <c r="F127" s="21">
        <v>102.8</v>
      </c>
      <c r="G127" s="21">
        <v>104</v>
      </c>
      <c r="H127" s="21">
        <v>101.7</v>
      </c>
      <c r="I127" s="21">
        <v>102.7</v>
      </c>
      <c r="J127" s="21">
        <v>104.1</v>
      </c>
      <c r="K127" s="21">
        <v>101.9</v>
      </c>
      <c r="L127" s="21">
        <v>617.19999999999993</v>
      </c>
      <c r="M127" s="26">
        <v>43</v>
      </c>
      <c r="N127" s="21">
        <v>184.3</v>
      </c>
      <c r="O127" s="26">
        <v>6</v>
      </c>
      <c r="P127" s="41" t="s">
        <v>640</v>
      </c>
      <c r="Q127" s="42">
        <v>619.1</v>
      </c>
      <c r="R127" s="41">
        <v>45</v>
      </c>
      <c r="S127" s="21">
        <v>202.4</v>
      </c>
      <c r="T127" s="26">
        <v>7</v>
      </c>
      <c r="U127" s="41" t="s">
        <v>907</v>
      </c>
      <c r="V127" s="42">
        <v>609.70000000000005</v>
      </c>
      <c r="W127" s="41">
        <v>34</v>
      </c>
      <c r="X127" s="21"/>
      <c r="Z127" s="21">
        <f t="shared" si="5"/>
        <v>1859</v>
      </c>
    </row>
    <row r="128" spans="1:26" ht="15" customHeight="1" x14ac:dyDescent="0.35">
      <c r="A128" s="5">
        <v>19</v>
      </c>
      <c r="B128" s="5">
        <v>199</v>
      </c>
      <c r="C128" s="2" t="s">
        <v>327</v>
      </c>
      <c r="D128" s="3" t="s">
        <v>61</v>
      </c>
      <c r="E128" s="4" t="s">
        <v>240</v>
      </c>
      <c r="F128" s="21">
        <v>98.4</v>
      </c>
      <c r="G128" s="21">
        <v>101.7</v>
      </c>
      <c r="H128" s="21">
        <v>100.6</v>
      </c>
      <c r="I128" s="21">
        <v>102.5</v>
      </c>
      <c r="J128" s="21">
        <v>100.6</v>
      </c>
      <c r="K128" s="21">
        <v>100.7</v>
      </c>
      <c r="L128" s="21">
        <v>604.50000000000011</v>
      </c>
      <c r="M128" s="26">
        <v>29</v>
      </c>
      <c r="P128" s="41" t="s">
        <v>690</v>
      </c>
      <c r="Q128" s="42">
        <v>610.6</v>
      </c>
      <c r="R128" s="41">
        <v>34</v>
      </c>
      <c r="U128" s="41" t="s">
        <v>936</v>
      </c>
      <c r="V128" s="42">
        <v>609</v>
      </c>
      <c r="W128" s="41">
        <v>34</v>
      </c>
      <c r="Z128" s="21">
        <f t="shared" si="5"/>
        <v>1824.1000000000001</v>
      </c>
    </row>
    <row r="129" spans="1:26" ht="15" customHeight="1" x14ac:dyDescent="0.35">
      <c r="A129" s="5">
        <v>20</v>
      </c>
      <c r="B129" s="5">
        <v>411</v>
      </c>
      <c r="C129" s="2" t="s">
        <v>497</v>
      </c>
      <c r="D129" s="3" t="s">
        <v>221</v>
      </c>
      <c r="E129" s="4" t="s">
        <v>240</v>
      </c>
      <c r="F129" s="21">
        <v>98.1</v>
      </c>
      <c r="G129" s="21">
        <v>99.8</v>
      </c>
      <c r="H129" s="21">
        <v>101.4</v>
      </c>
      <c r="I129" s="21">
        <v>97.6</v>
      </c>
      <c r="J129" s="21">
        <v>103.3</v>
      </c>
      <c r="K129" s="21">
        <v>97.7</v>
      </c>
      <c r="L129" s="21">
        <v>597.9</v>
      </c>
      <c r="M129" s="26">
        <v>26</v>
      </c>
      <c r="P129" s="41" t="s">
        <v>687</v>
      </c>
      <c r="Q129" s="42">
        <v>615.9</v>
      </c>
      <c r="R129" s="41">
        <v>40</v>
      </c>
      <c r="S129" s="21"/>
      <c r="U129" s="41" t="s">
        <v>957</v>
      </c>
      <c r="V129" s="42">
        <v>607.6</v>
      </c>
      <c r="W129" s="41">
        <v>36</v>
      </c>
      <c r="Z129" s="21">
        <f t="shared" si="5"/>
        <v>1821.4</v>
      </c>
    </row>
    <row r="130" spans="1:26" ht="15" customHeight="1" x14ac:dyDescent="0.35">
      <c r="A130" s="5">
        <v>21</v>
      </c>
      <c r="B130" s="5">
        <v>137</v>
      </c>
      <c r="C130" s="2" t="s">
        <v>277</v>
      </c>
      <c r="D130" s="3" t="s">
        <v>40</v>
      </c>
      <c r="E130" s="4" t="s">
        <v>551</v>
      </c>
      <c r="F130" s="21">
        <v>100.5</v>
      </c>
      <c r="G130" s="21">
        <v>100.4</v>
      </c>
      <c r="H130" s="21">
        <v>95.3</v>
      </c>
      <c r="I130" s="21">
        <v>97.9</v>
      </c>
      <c r="J130" s="21">
        <v>99.3</v>
      </c>
      <c r="K130" s="21">
        <v>101.7</v>
      </c>
      <c r="L130" s="21">
        <v>595.1</v>
      </c>
      <c r="M130" s="26">
        <v>22</v>
      </c>
      <c r="P130" s="41" t="s">
        <v>655</v>
      </c>
      <c r="Q130" s="42">
        <v>602.5</v>
      </c>
      <c r="R130" s="41">
        <v>26</v>
      </c>
      <c r="U130" s="41" t="s">
        <v>877</v>
      </c>
      <c r="V130" s="42">
        <v>606.79999999999995</v>
      </c>
      <c r="W130" s="41">
        <v>32</v>
      </c>
      <c r="Z130" s="21">
        <f t="shared" si="5"/>
        <v>1804.3999999999999</v>
      </c>
    </row>
    <row r="131" spans="1:26" ht="15" customHeight="1" x14ac:dyDescent="0.35">
      <c r="A131" s="5">
        <v>22</v>
      </c>
      <c r="B131" s="5">
        <v>108</v>
      </c>
      <c r="C131" s="2" t="s">
        <v>252</v>
      </c>
      <c r="D131" s="3" t="s">
        <v>9</v>
      </c>
      <c r="E131" s="4" t="s">
        <v>240</v>
      </c>
      <c r="F131" s="21">
        <v>101.8</v>
      </c>
      <c r="G131" s="21">
        <v>101.8</v>
      </c>
      <c r="H131" s="21">
        <v>103.4</v>
      </c>
      <c r="I131" s="21">
        <v>101.1</v>
      </c>
      <c r="J131" s="21">
        <v>99.2</v>
      </c>
      <c r="K131" s="21">
        <v>101</v>
      </c>
      <c r="L131" s="21">
        <v>608.29999999999995</v>
      </c>
      <c r="M131" s="26">
        <v>39</v>
      </c>
      <c r="P131" s="41" t="s">
        <v>604</v>
      </c>
      <c r="Q131" s="42">
        <v>607.20000000000005</v>
      </c>
      <c r="R131" s="41">
        <v>36</v>
      </c>
      <c r="U131" s="41" t="s">
        <v>875</v>
      </c>
      <c r="V131" s="42">
        <v>606.4</v>
      </c>
      <c r="W131" s="41">
        <v>24</v>
      </c>
      <c r="Z131" s="21">
        <f t="shared" si="5"/>
        <v>1821.9</v>
      </c>
    </row>
    <row r="132" spans="1:26" ht="15" customHeight="1" x14ac:dyDescent="0.35">
      <c r="A132" s="5">
        <v>23</v>
      </c>
      <c r="B132" s="5">
        <v>267</v>
      </c>
      <c r="C132" s="2" t="s">
        <v>379</v>
      </c>
      <c r="D132" s="3" t="s">
        <v>62</v>
      </c>
      <c r="E132" s="4" t="s">
        <v>551</v>
      </c>
      <c r="F132" s="21">
        <v>101.6</v>
      </c>
      <c r="G132" s="21">
        <v>99.1</v>
      </c>
      <c r="H132" s="21">
        <v>102.1</v>
      </c>
      <c r="I132" s="21">
        <v>101.9</v>
      </c>
      <c r="J132" s="21">
        <v>100</v>
      </c>
      <c r="K132" s="21">
        <v>96.7</v>
      </c>
      <c r="L132" s="21">
        <v>601.4</v>
      </c>
      <c r="M132" s="26">
        <v>31</v>
      </c>
      <c r="P132" s="41" t="s">
        <v>624</v>
      </c>
      <c r="Q132" s="42">
        <v>606.70000000000005</v>
      </c>
      <c r="R132" s="41">
        <v>32</v>
      </c>
      <c r="U132" s="41" t="s">
        <v>894</v>
      </c>
      <c r="V132" s="42">
        <v>605.9</v>
      </c>
      <c r="W132" s="41">
        <v>28</v>
      </c>
      <c r="Z132" s="21">
        <f t="shared" si="5"/>
        <v>1814</v>
      </c>
    </row>
    <row r="133" spans="1:26" ht="15" customHeight="1" x14ac:dyDescent="0.35">
      <c r="A133" s="5">
        <v>24</v>
      </c>
      <c r="B133" s="5">
        <v>277</v>
      </c>
      <c r="C133" s="2" t="s">
        <v>388</v>
      </c>
      <c r="D133" s="3" t="s">
        <v>137</v>
      </c>
      <c r="E133" s="4" t="s">
        <v>240</v>
      </c>
      <c r="F133" s="21">
        <v>102.8</v>
      </c>
      <c r="G133" s="21">
        <v>101.9</v>
      </c>
      <c r="H133" s="21">
        <v>101</v>
      </c>
      <c r="I133" s="21">
        <v>101.9</v>
      </c>
      <c r="J133" s="21">
        <v>99.1</v>
      </c>
      <c r="K133" s="21">
        <v>99.5</v>
      </c>
      <c r="L133" s="21">
        <v>606.20000000000005</v>
      </c>
      <c r="M133" s="26">
        <v>27</v>
      </c>
      <c r="P133" s="41" t="s">
        <v>627</v>
      </c>
      <c r="Q133" s="42">
        <v>603.70000000000005</v>
      </c>
      <c r="R133" s="41">
        <v>33</v>
      </c>
      <c r="U133" s="41" t="s">
        <v>897</v>
      </c>
      <c r="V133" s="42">
        <v>605.70000000000005</v>
      </c>
      <c r="W133" s="41">
        <v>31</v>
      </c>
      <c r="Z133" s="21">
        <f t="shared" si="5"/>
        <v>1815.6000000000001</v>
      </c>
    </row>
    <row r="134" spans="1:26" ht="15" customHeight="1" x14ac:dyDescent="0.35">
      <c r="A134" s="5">
        <v>25</v>
      </c>
      <c r="B134" s="5">
        <v>384</v>
      </c>
      <c r="C134" s="2" t="s">
        <v>473</v>
      </c>
      <c r="D134" s="3" t="s">
        <v>204</v>
      </c>
      <c r="E134" s="4" t="s">
        <v>240</v>
      </c>
      <c r="F134" s="21">
        <v>100.4</v>
      </c>
      <c r="G134" s="21">
        <v>97.7</v>
      </c>
      <c r="H134" s="21">
        <v>99.5</v>
      </c>
      <c r="I134" s="21">
        <v>98.5</v>
      </c>
      <c r="J134" s="21">
        <v>101.5</v>
      </c>
      <c r="K134" s="21">
        <v>101.4</v>
      </c>
      <c r="L134" s="21">
        <v>599</v>
      </c>
      <c r="M134" s="26">
        <v>32</v>
      </c>
      <c r="P134" s="41" t="s">
        <v>646</v>
      </c>
      <c r="Q134" s="42">
        <v>598.4</v>
      </c>
      <c r="R134" s="41">
        <v>25</v>
      </c>
      <c r="U134" s="41" t="s">
        <v>912</v>
      </c>
      <c r="V134" s="42">
        <v>605</v>
      </c>
      <c r="W134" s="41">
        <v>32</v>
      </c>
      <c r="Z134" s="21">
        <f t="shared" si="5"/>
        <v>1802.4</v>
      </c>
    </row>
    <row r="135" spans="1:26" ht="15" customHeight="1" x14ac:dyDescent="0.35">
      <c r="A135" s="5">
        <v>26</v>
      </c>
      <c r="B135" s="5">
        <v>344</v>
      </c>
      <c r="C135" s="2" t="s">
        <v>436</v>
      </c>
      <c r="D135" s="3" t="s">
        <v>179</v>
      </c>
      <c r="E135" s="4" t="s">
        <v>240</v>
      </c>
      <c r="F135" s="21">
        <v>97.4</v>
      </c>
      <c r="G135" s="21">
        <v>98.2</v>
      </c>
      <c r="H135" s="21">
        <v>102</v>
      </c>
      <c r="I135" s="21">
        <v>102.6</v>
      </c>
      <c r="J135" s="21">
        <v>98</v>
      </c>
      <c r="K135" s="21">
        <v>100.7</v>
      </c>
      <c r="L135" s="21">
        <v>598.90000000000009</v>
      </c>
      <c r="M135" s="26">
        <v>27</v>
      </c>
      <c r="P135" s="41" t="s">
        <v>678</v>
      </c>
      <c r="Q135" s="42">
        <v>604.20000000000005</v>
      </c>
      <c r="R135" s="41">
        <v>33</v>
      </c>
      <c r="U135" s="41" t="s">
        <v>951</v>
      </c>
      <c r="V135" s="42">
        <v>604.79999999999995</v>
      </c>
      <c r="W135" s="41">
        <v>29</v>
      </c>
      <c r="Z135" s="21">
        <f t="shared" si="5"/>
        <v>1807.9</v>
      </c>
    </row>
    <row r="136" spans="1:26" ht="15" customHeight="1" x14ac:dyDescent="0.35">
      <c r="A136" s="5">
        <v>27</v>
      </c>
      <c r="B136" s="5">
        <v>279</v>
      </c>
      <c r="C136" s="2" t="s">
        <v>389</v>
      </c>
      <c r="D136" s="3" t="s">
        <v>139</v>
      </c>
      <c r="E136" s="4" t="s">
        <v>240</v>
      </c>
      <c r="F136" s="21">
        <v>99.5</v>
      </c>
      <c r="G136" s="21">
        <v>100.5</v>
      </c>
      <c r="H136" s="21">
        <v>100.6</v>
      </c>
      <c r="I136" s="21">
        <v>99.6</v>
      </c>
      <c r="J136" s="21">
        <v>98.9</v>
      </c>
      <c r="K136" s="21">
        <v>98.8</v>
      </c>
      <c r="L136" s="21">
        <v>597.9</v>
      </c>
      <c r="M136" s="26">
        <v>20</v>
      </c>
      <c r="P136" s="41" t="s">
        <v>628</v>
      </c>
      <c r="Q136" s="42">
        <v>598.70000000000005</v>
      </c>
      <c r="R136" s="41">
        <v>27</v>
      </c>
      <c r="U136" s="41" t="s">
        <v>943</v>
      </c>
      <c r="V136" s="42">
        <v>604.79999999999995</v>
      </c>
      <c r="W136" s="41">
        <v>29</v>
      </c>
      <c r="Z136" s="21">
        <f t="shared" si="5"/>
        <v>1801.3999999999999</v>
      </c>
    </row>
    <row r="137" spans="1:26" ht="15" customHeight="1" x14ac:dyDescent="0.35">
      <c r="A137" s="5">
        <v>28</v>
      </c>
      <c r="B137" s="5">
        <v>365</v>
      </c>
      <c r="C137" s="2" t="s">
        <v>455</v>
      </c>
      <c r="D137" s="3" t="s">
        <v>64</v>
      </c>
      <c r="E137" s="4" t="s">
        <v>240</v>
      </c>
      <c r="F137" s="21">
        <v>100.8</v>
      </c>
      <c r="G137" s="21">
        <v>102.7</v>
      </c>
      <c r="H137" s="21">
        <v>101.6</v>
      </c>
      <c r="I137" s="21">
        <v>99.3</v>
      </c>
      <c r="J137" s="21">
        <v>99.2</v>
      </c>
      <c r="K137" s="21">
        <v>98.5</v>
      </c>
      <c r="L137" s="21">
        <v>602.1</v>
      </c>
      <c r="M137" s="26">
        <v>29</v>
      </c>
      <c r="P137" s="41" t="s">
        <v>641</v>
      </c>
      <c r="Q137" s="42">
        <v>605.5</v>
      </c>
      <c r="R137" s="41">
        <v>31</v>
      </c>
      <c r="U137" s="41" t="s">
        <v>954</v>
      </c>
      <c r="V137" s="42">
        <v>604.6</v>
      </c>
      <c r="W137" s="41">
        <v>31</v>
      </c>
      <c r="Z137" s="21">
        <f t="shared" si="5"/>
        <v>1812.1999999999998</v>
      </c>
    </row>
    <row r="138" spans="1:26" ht="15" customHeight="1" x14ac:dyDescent="0.35">
      <c r="A138" s="5">
        <v>29</v>
      </c>
      <c r="B138" s="5">
        <v>165</v>
      </c>
      <c r="C138" s="2" t="s">
        <v>298</v>
      </c>
      <c r="D138" s="3" t="s">
        <v>64</v>
      </c>
      <c r="E138" s="4" t="s">
        <v>240</v>
      </c>
      <c r="F138" s="21">
        <v>101</v>
      </c>
      <c r="G138" s="21">
        <v>101</v>
      </c>
      <c r="H138" s="21">
        <v>100.6</v>
      </c>
      <c r="I138" s="21">
        <v>102.6</v>
      </c>
      <c r="J138" s="21">
        <v>98.9</v>
      </c>
      <c r="K138" s="21">
        <v>100.1</v>
      </c>
      <c r="L138" s="21">
        <v>604.20000000000005</v>
      </c>
      <c r="M138" s="26">
        <v>26</v>
      </c>
      <c r="P138" s="41" t="s">
        <v>610</v>
      </c>
      <c r="Q138" s="42">
        <v>602.70000000000005</v>
      </c>
      <c r="R138" s="41">
        <v>31</v>
      </c>
      <c r="U138" s="41" t="s">
        <v>881</v>
      </c>
      <c r="V138" s="42">
        <v>604.4</v>
      </c>
      <c r="W138" s="41">
        <v>29</v>
      </c>
      <c r="Z138" s="21">
        <f t="shared" si="5"/>
        <v>1811.3000000000002</v>
      </c>
    </row>
    <row r="139" spans="1:26" ht="15" customHeight="1" x14ac:dyDescent="0.35">
      <c r="A139" s="5">
        <v>30</v>
      </c>
      <c r="B139" s="5">
        <v>330</v>
      </c>
      <c r="C139" s="2" t="s">
        <v>427</v>
      </c>
      <c r="D139" s="3" t="s">
        <v>3</v>
      </c>
      <c r="E139" s="4" t="s">
        <v>551</v>
      </c>
      <c r="F139" s="21">
        <v>100.3</v>
      </c>
      <c r="G139" s="21">
        <v>101.5</v>
      </c>
      <c r="H139" s="21">
        <v>102.2</v>
      </c>
      <c r="I139" s="21">
        <v>97.3</v>
      </c>
      <c r="J139" s="21">
        <v>101.3</v>
      </c>
      <c r="K139" s="21">
        <v>100.1</v>
      </c>
      <c r="L139" s="21">
        <v>602.70000000000005</v>
      </c>
      <c r="M139" s="26">
        <v>28</v>
      </c>
      <c r="P139" s="41" t="s">
        <v>677</v>
      </c>
      <c r="Q139" s="42">
        <v>601</v>
      </c>
      <c r="R139" s="41">
        <v>26</v>
      </c>
      <c r="U139" s="41" t="s">
        <v>903</v>
      </c>
      <c r="V139" s="42">
        <v>603.70000000000005</v>
      </c>
      <c r="W139" s="41">
        <v>31</v>
      </c>
      <c r="Z139" s="21">
        <f t="shared" si="5"/>
        <v>1807.4</v>
      </c>
    </row>
    <row r="140" spans="1:26" ht="15" customHeight="1" x14ac:dyDescent="0.35">
      <c r="A140" s="5">
        <v>31</v>
      </c>
      <c r="B140" s="5">
        <v>249</v>
      </c>
      <c r="C140" s="2" t="s">
        <v>365</v>
      </c>
      <c r="D140" s="3" t="s">
        <v>119</v>
      </c>
      <c r="E140" s="4" t="s">
        <v>240</v>
      </c>
      <c r="F140" s="21">
        <v>100.2</v>
      </c>
      <c r="G140" s="21">
        <v>98.8</v>
      </c>
      <c r="H140" s="21">
        <v>99.1</v>
      </c>
      <c r="I140" s="21">
        <v>102.8</v>
      </c>
      <c r="J140" s="21">
        <v>99.8</v>
      </c>
      <c r="K140" s="21">
        <v>99.9</v>
      </c>
      <c r="L140" s="21">
        <v>600.6</v>
      </c>
      <c r="M140" s="26">
        <v>30</v>
      </c>
      <c r="P140" s="41" t="s">
        <v>668</v>
      </c>
      <c r="Q140" s="42">
        <v>611.6</v>
      </c>
      <c r="R140" s="41">
        <v>36</v>
      </c>
      <c r="U140" s="41" t="s">
        <v>940</v>
      </c>
      <c r="V140" s="42">
        <v>602.1</v>
      </c>
      <c r="W140" s="41">
        <v>26</v>
      </c>
      <c r="Z140" s="21">
        <f t="shared" si="5"/>
        <v>1814.3000000000002</v>
      </c>
    </row>
    <row r="141" spans="1:26" ht="15" customHeight="1" x14ac:dyDescent="0.35">
      <c r="A141" s="5">
        <v>32</v>
      </c>
      <c r="B141" s="5">
        <v>175</v>
      </c>
      <c r="C141" s="2" t="s">
        <v>308</v>
      </c>
      <c r="D141" s="3" t="s">
        <v>13</v>
      </c>
      <c r="E141" s="4" t="s">
        <v>240</v>
      </c>
      <c r="F141" s="21">
        <v>99.5</v>
      </c>
      <c r="G141" s="21">
        <v>98.3</v>
      </c>
      <c r="H141" s="21">
        <v>101.1</v>
      </c>
      <c r="I141" s="21">
        <v>102.8</v>
      </c>
      <c r="J141" s="21">
        <v>101.9</v>
      </c>
      <c r="K141" s="21">
        <v>103</v>
      </c>
      <c r="L141" s="21">
        <v>606.6</v>
      </c>
      <c r="M141" s="26">
        <v>39</v>
      </c>
      <c r="P141" s="41" t="s">
        <v>660</v>
      </c>
      <c r="Q141" s="42">
        <v>602.70000000000005</v>
      </c>
      <c r="R141" s="41">
        <v>30</v>
      </c>
      <c r="U141" s="41" t="s">
        <v>931</v>
      </c>
      <c r="V141" s="42">
        <v>601.70000000000005</v>
      </c>
      <c r="W141" s="41">
        <v>29</v>
      </c>
      <c r="Z141" s="21">
        <f t="shared" si="5"/>
        <v>1811.0000000000002</v>
      </c>
    </row>
    <row r="142" spans="1:26" ht="15" customHeight="1" x14ac:dyDescent="0.35">
      <c r="A142" s="5">
        <v>33</v>
      </c>
      <c r="B142" s="5">
        <v>333</v>
      </c>
      <c r="C142" s="2" t="s">
        <v>430</v>
      </c>
      <c r="D142" s="3" t="s">
        <v>172</v>
      </c>
      <c r="E142" s="4" t="s">
        <v>240</v>
      </c>
      <c r="F142" s="21">
        <v>101.9</v>
      </c>
      <c r="G142" s="21">
        <v>98.8</v>
      </c>
      <c r="H142" s="21">
        <v>99.8</v>
      </c>
      <c r="I142" s="21">
        <v>99.7</v>
      </c>
      <c r="J142" s="21">
        <v>100.6</v>
      </c>
      <c r="K142" s="21">
        <v>97.3</v>
      </c>
      <c r="L142" s="21">
        <v>598.09999999999991</v>
      </c>
      <c r="M142" s="26">
        <v>26</v>
      </c>
      <c r="P142" s="41" t="s">
        <v>635</v>
      </c>
      <c r="Q142" s="42">
        <v>594.5</v>
      </c>
      <c r="R142" s="41">
        <v>22</v>
      </c>
      <c r="U142" s="41" t="s">
        <v>950</v>
      </c>
      <c r="V142" s="42">
        <v>601.70000000000005</v>
      </c>
      <c r="W142" s="41">
        <v>24</v>
      </c>
      <c r="Z142" s="21">
        <f t="shared" si="5"/>
        <v>1794.3</v>
      </c>
    </row>
    <row r="143" spans="1:26" ht="15" customHeight="1" x14ac:dyDescent="0.35">
      <c r="A143" s="5">
        <v>34</v>
      </c>
      <c r="B143" s="5">
        <v>253</v>
      </c>
      <c r="C143" s="2" t="s">
        <v>368</v>
      </c>
      <c r="D143" s="3" t="s">
        <v>123</v>
      </c>
      <c r="E143" s="4" t="s">
        <v>240</v>
      </c>
      <c r="F143" s="21">
        <v>96.2</v>
      </c>
      <c r="G143" s="21">
        <v>97.4</v>
      </c>
      <c r="H143" s="21">
        <v>98</v>
      </c>
      <c r="I143" s="21">
        <v>100.2</v>
      </c>
      <c r="J143" s="21">
        <v>101.5</v>
      </c>
      <c r="K143" s="21">
        <v>100.5</v>
      </c>
      <c r="L143" s="21">
        <v>593.79999999999995</v>
      </c>
      <c r="M143" s="26">
        <v>25</v>
      </c>
      <c r="P143" s="41" t="s">
        <v>669</v>
      </c>
      <c r="Q143" s="42">
        <v>603.4</v>
      </c>
      <c r="R143" s="41">
        <v>30</v>
      </c>
      <c r="U143" s="41" t="s">
        <v>891</v>
      </c>
      <c r="V143" s="42">
        <v>601.6</v>
      </c>
      <c r="W143" s="41">
        <v>28</v>
      </c>
      <c r="Z143" s="21">
        <f t="shared" si="5"/>
        <v>1798.7999999999997</v>
      </c>
    </row>
    <row r="144" spans="1:26" ht="15" customHeight="1" x14ac:dyDescent="0.35">
      <c r="A144" s="5">
        <v>35</v>
      </c>
      <c r="B144" s="5">
        <v>397</v>
      </c>
      <c r="C144" s="2" t="s">
        <v>484</v>
      </c>
      <c r="D144" s="3" t="s">
        <v>212</v>
      </c>
      <c r="E144" s="4" t="s">
        <v>240</v>
      </c>
      <c r="F144" s="21">
        <v>97.5</v>
      </c>
      <c r="G144" s="21">
        <v>98.1</v>
      </c>
      <c r="H144" s="21">
        <v>97.6</v>
      </c>
      <c r="I144" s="21">
        <v>98.4</v>
      </c>
      <c r="J144" s="21">
        <v>99.3</v>
      </c>
      <c r="K144" s="21">
        <v>95.9</v>
      </c>
      <c r="L144" s="21">
        <v>586.80000000000007</v>
      </c>
      <c r="M144" s="26">
        <v>19</v>
      </c>
      <c r="P144" s="41" t="s">
        <v>685</v>
      </c>
      <c r="Q144" s="42">
        <v>593.9</v>
      </c>
      <c r="R144" s="41">
        <v>25</v>
      </c>
      <c r="U144" s="41" t="s">
        <v>917</v>
      </c>
      <c r="V144" s="42">
        <v>601.20000000000005</v>
      </c>
      <c r="W144" s="41">
        <v>28</v>
      </c>
      <c r="Z144" s="21">
        <f t="shared" si="5"/>
        <v>1781.9</v>
      </c>
    </row>
    <row r="145" spans="1:26" ht="15" customHeight="1" x14ac:dyDescent="0.35">
      <c r="A145" s="5">
        <v>36</v>
      </c>
      <c r="B145" s="5">
        <v>347</v>
      </c>
      <c r="C145" s="2" t="s">
        <v>439</v>
      </c>
      <c r="D145" s="3" t="s">
        <v>70</v>
      </c>
      <c r="E145" s="4" t="s">
        <v>240</v>
      </c>
      <c r="F145" s="21">
        <v>97.5</v>
      </c>
      <c r="G145" s="21">
        <v>99.6</v>
      </c>
      <c r="H145" s="21">
        <v>99.7</v>
      </c>
      <c r="I145" s="21">
        <v>98.6</v>
      </c>
      <c r="J145" s="21">
        <v>94.3</v>
      </c>
      <c r="K145" s="21">
        <v>98.9</v>
      </c>
      <c r="L145" s="21">
        <v>588.6</v>
      </c>
      <c r="M145" s="26">
        <v>20</v>
      </c>
      <c r="P145" s="41" t="s">
        <v>638</v>
      </c>
      <c r="Q145" s="42">
        <v>593.70000000000005</v>
      </c>
      <c r="R145" s="41">
        <v>22</v>
      </c>
      <c r="U145" s="41" t="s">
        <v>952</v>
      </c>
      <c r="V145" s="42">
        <v>600.20000000000005</v>
      </c>
      <c r="W145" s="41">
        <v>29</v>
      </c>
      <c r="Z145" s="21">
        <f t="shared" si="5"/>
        <v>1782.5000000000002</v>
      </c>
    </row>
    <row r="146" spans="1:26" ht="15" customHeight="1" x14ac:dyDescent="0.35">
      <c r="A146" s="5">
        <v>37</v>
      </c>
      <c r="B146" s="5">
        <v>242</v>
      </c>
      <c r="C146" s="2" t="s">
        <v>358</v>
      </c>
      <c r="D146" s="3" t="s">
        <v>114</v>
      </c>
      <c r="E146" s="4" t="s">
        <v>240</v>
      </c>
      <c r="F146" s="21">
        <v>93.6</v>
      </c>
      <c r="G146" s="21">
        <v>99.6</v>
      </c>
      <c r="H146" s="21">
        <v>96.5</v>
      </c>
      <c r="I146" s="21">
        <v>94.1</v>
      </c>
      <c r="J146" s="21">
        <v>95.9</v>
      </c>
      <c r="K146" s="21">
        <v>100.7</v>
      </c>
      <c r="L146" s="21">
        <v>580.4</v>
      </c>
      <c r="M146" s="26">
        <v>15</v>
      </c>
      <c r="P146" s="41" t="s">
        <v>621</v>
      </c>
      <c r="Q146" s="42">
        <v>591.4</v>
      </c>
      <c r="R146" s="41">
        <v>18</v>
      </c>
      <c r="U146" s="41" t="s">
        <v>939</v>
      </c>
      <c r="V146" s="42">
        <v>599.29999999999995</v>
      </c>
      <c r="W146" s="41">
        <v>23</v>
      </c>
      <c r="Z146" s="21">
        <f t="shared" si="5"/>
        <v>1771.1</v>
      </c>
    </row>
    <row r="147" spans="1:26" ht="15" customHeight="1" x14ac:dyDescent="0.35">
      <c r="A147" s="5">
        <v>38</v>
      </c>
      <c r="B147" s="5">
        <v>426</v>
      </c>
      <c r="C147" s="2" t="s">
        <v>511</v>
      </c>
      <c r="D147" s="3" t="s">
        <v>230</v>
      </c>
      <c r="E147" s="4" t="s">
        <v>240</v>
      </c>
      <c r="F147" s="21">
        <v>96</v>
      </c>
      <c r="G147" s="21">
        <v>100.1</v>
      </c>
      <c r="H147" s="21">
        <v>99.9</v>
      </c>
      <c r="I147" s="21">
        <v>98.9</v>
      </c>
      <c r="J147" s="21">
        <v>95.7</v>
      </c>
      <c r="K147" s="21">
        <v>98</v>
      </c>
      <c r="L147" s="21">
        <v>588.59999999999991</v>
      </c>
      <c r="M147" s="26">
        <v>17</v>
      </c>
      <c r="P147" s="41" t="s">
        <v>688</v>
      </c>
      <c r="Q147" s="42">
        <v>580.1</v>
      </c>
      <c r="R147" s="41">
        <v>20</v>
      </c>
      <c r="U147" s="41" t="s">
        <v>959</v>
      </c>
      <c r="V147" s="42">
        <v>598.79999999999995</v>
      </c>
      <c r="W147" s="41">
        <v>26</v>
      </c>
      <c r="Z147" s="21">
        <f t="shared" si="5"/>
        <v>1767.4999999999998</v>
      </c>
    </row>
    <row r="148" spans="1:26" ht="15" customHeight="1" x14ac:dyDescent="0.35">
      <c r="A148" s="5">
        <v>39</v>
      </c>
      <c r="B148" s="5">
        <v>318</v>
      </c>
      <c r="C148" s="2" t="s">
        <v>419</v>
      </c>
      <c r="D148" s="3" t="s">
        <v>162</v>
      </c>
      <c r="E148" s="4" t="s">
        <v>240</v>
      </c>
      <c r="F148" s="21">
        <v>101.6</v>
      </c>
      <c r="G148" s="21">
        <v>102.2</v>
      </c>
      <c r="H148" s="21">
        <v>96.9</v>
      </c>
      <c r="I148" s="21">
        <v>98.7</v>
      </c>
      <c r="J148" s="21">
        <v>96.9</v>
      </c>
      <c r="K148" s="21">
        <v>101.3</v>
      </c>
      <c r="L148" s="21">
        <v>597.6</v>
      </c>
      <c r="M148" s="26">
        <v>23</v>
      </c>
      <c r="P148" s="41" t="s">
        <v>676</v>
      </c>
      <c r="Q148" s="42">
        <v>599.70000000000005</v>
      </c>
      <c r="R148" s="41">
        <v>21</v>
      </c>
      <c r="U148" s="41" t="s">
        <v>902</v>
      </c>
      <c r="V148" s="42">
        <v>598.4</v>
      </c>
      <c r="W148" s="41">
        <v>21</v>
      </c>
      <c r="Z148" s="21">
        <f t="shared" si="5"/>
        <v>1795.7000000000003</v>
      </c>
    </row>
    <row r="149" spans="1:26" ht="15" customHeight="1" x14ac:dyDescent="0.35">
      <c r="A149" s="5">
        <v>40</v>
      </c>
      <c r="B149" s="5">
        <v>235</v>
      </c>
      <c r="C149" s="2" t="s">
        <v>354</v>
      </c>
      <c r="D149" s="3" t="s">
        <v>10</v>
      </c>
      <c r="E149" s="4" t="s">
        <v>240</v>
      </c>
      <c r="F149" s="21">
        <v>97.5</v>
      </c>
      <c r="G149" s="21">
        <v>98.4</v>
      </c>
      <c r="H149" s="21">
        <v>101.8</v>
      </c>
      <c r="I149" s="21">
        <v>100.4</v>
      </c>
      <c r="J149" s="21">
        <v>101.5</v>
      </c>
      <c r="K149" s="21">
        <v>98</v>
      </c>
      <c r="L149" s="21">
        <v>597.6</v>
      </c>
      <c r="M149" s="26">
        <v>31</v>
      </c>
      <c r="P149" s="41" t="s">
        <v>666</v>
      </c>
      <c r="Q149" s="42">
        <v>587.29999999999995</v>
      </c>
      <c r="R149" s="41">
        <v>17</v>
      </c>
      <c r="U149" s="41" t="s">
        <v>888</v>
      </c>
      <c r="V149" s="42">
        <v>598</v>
      </c>
      <c r="W149" s="41">
        <v>26</v>
      </c>
      <c r="Z149" s="21">
        <f t="shared" si="5"/>
        <v>1782.9</v>
      </c>
    </row>
    <row r="150" spans="1:26" ht="15" customHeight="1" x14ac:dyDescent="0.35">
      <c r="A150" s="5">
        <v>41</v>
      </c>
      <c r="B150" s="5">
        <v>393</v>
      </c>
      <c r="C150" s="2" t="s">
        <v>481</v>
      </c>
      <c r="D150" s="3" t="s">
        <v>208</v>
      </c>
      <c r="E150" s="4" t="s">
        <v>551</v>
      </c>
      <c r="F150" s="21">
        <v>101.7</v>
      </c>
      <c r="G150" s="21">
        <v>96.6</v>
      </c>
      <c r="H150" s="21">
        <v>99.6</v>
      </c>
      <c r="I150" s="21">
        <v>95</v>
      </c>
      <c r="J150" s="21">
        <v>94.8</v>
      </c>
      <c r="K150" s="21">
        <v>98.2</v>
      </c>
      <c r="L150" s="21">
        <v>585.9</v>
      </c>
      <c r="M150" s="26">
        <v>18</v>
      </c>
      <c r="P150" s="41" t="s">
        <v>683</v>
      </c>
      <c r="Q150" s="42">
        <v>597.5</v>
      </c>
      <c r="R150" s="41">
        <v>25</v>
      </c>
      <c r="U150" s="41" t="s">
        <v>915</v>
      </c>
      <c r="V150" s="42">
        <v>595.1</v>
      </c>
      <c r="W150" s="41">
        <v>24</v>
      </c>
      <c r="Z150" s="21">
        <f t="shared" si="5"/>
        <v>1778.5</v>
      </c>
    </row>
    <row r="151" spans="1:26" ht="15" customHeight="1" x14ac:dyDescent="0.35">
      <c r="A151" s="5">
        <v>42</v>
      </c>
      <c r="B151" s="5">
        <v>337</v>
      </c>
      <c r="C151" s="2" t="s">
        <v>174</v>
      </c>
      <c r="D151" s="3" t="s">
        <v>175</v>
      </c>
      <c r="E151" s="4" t="s">
        <v>240</v>
      </c>
      <c r="F151" s="21">
        <v>98.1</v>
      </c>
      <c r="G151" s="21">
        <v>98.8</v>
      </c>
      <c r="H151" s="21">
        <v>99.8</v>
      </c>
      <c r="I151" s="21">
        <v>100.3</v>
      </c>
      <c r="J151" s="21">
        <v>98.2</v>
      </c>
      <c r="K151" s="21">
        <v>97.6</v>
      </c>
      <c r="L151" s="21">
        <v>592.79999999999995</v>
      </c>
      <c r="M151" s="26">
        <v>17</v>
      </c>
      <c r="P151" s="41" t="s">
        <v>636</v>
      </c>
      <c r="Q151" s="42">
        <v>599.4</v>
      </c>
      <c r="R151" s="41">
        <v>22</v>
      </c>
      <c r="U151" s="41" t="s">
        <v>904</v>
      </c>
      <c r="V151" s="42">
        <v>595</v>
      </c>
      <c r="W151" s="41">
        <v>19</v>
      </c>
      <c r="Z151" s="21">
        <f t="shared" si="5"/>
        <v>1787.1999999999998</v>
      </c>
    </row>
    <row r="152" spans="1:26" ht="15" customHeight="1" x14ac:dyDescent="0.35">
      <c r="A152" s="5">
        <v>43</v>
      </c>
      <c r="B152" s="5">
        <v>191</v>
      </c>
      <c r="C152" s="2" t="s">
        <v>320</v>
      </c>
      <c r="D152" s="3" t="s">
        <v>15</v>
      </c>
      <c r="E152" s="4" t="s">
        <v>551</v>
      </c>
      <c r="F152" s="21">
        <v>98.2</v>
      </c>
      <c r="G152" s="21">
        <v>101</v>
      </c>
      <c r="H152" s="21">
        <v>98.1</v>
      </c>
      <c r="I152" s="21">
        <v>99.5</v>
      </c>
      <c r="J152" s="21">
        <v>100.25</v>
      </c>
      <c r="K152" s="21">
        <v>101</v>
      </c>
      <c r="L152" s="21">
        <v>598.04999999999995</v>
      </c>
      <c r="M152" s="26">
        <v>29</v>
      </c>
      <c r="P152" s="41" t="s">
        <v>663</v>
      </c>
      <c r="Q152" s="42">
        <v>585</v>
      </c>
      <c r="R152" s="41">
        <v>20</v>
      </c>
      <c r="U152" s="41" t="s">
        <v>884</v>
      </c>
      <c r="V152" s="42">
        <v>594.9</v>
      </c>
      <c r="W152" s="41">
        <v>21</v>
      </c>
      <c r="Z152" s="21">
        <f t="shared" si="5"/>
        <v>1777.9499999999998</v>
      </c>
    </row>
    <row r="153" spans="1:26" ht="15" customHeight="1" x14ac:dyDescent="0.35">
      <c r="A153" s="5">
        <v>44</v>
      </c>
      <c r="B153" s="5">
        <v>256</v>
      </c>
      <c r="C153" s="2" t="s">
        <v>369</v>
      </c>
      <c r="D153" s="3" t="s">
        <v>125</v>
      </c>
      <c r="E153" s="4" t="s">
        <v>240</v>
      </c>
      <c r="F153" s="21">
        <v>98.3</v>
      </c>
      <c r="G153" s="21">
        <v>98.9</v>
      </c>
      <c r="H153" s="21">
        <v>98.5</v>
      </c>
      <c r="I153" s="21">
        <v>96.3</v>
      </c>
      <c r="J153" s="21">
        <v>94</v>
      </c>
      <c r="K153" s="21">
        <v>95.9</v>
      </c>
      <c r="L153" s="21">
        <v>581.9</v>
      </c>
      <c r="M153" s="26">
        <v>18</v>
      </c>
      <c r="P153" s="41" t="s">
        <v>691</v>
      </c>
      <c r="Q153" s="42">
        <v>592.70000000000005</v>
      </c>
      <c r="R153" s="41">
        <v>23</v>
      </c>
      <c r="U153" s="41" t="s">
        <v>941</v>
      </c>
      <c r="V153" s="42">
        <v>591.6</v>
      </c>
      <c r="W153" s="41">
        <v>20</v>
      </c>
      <c r="Z153" s="21">
        <f t="shared" si="5"/>
        <v>1766.1999999999998</v>
      </c>
    </row>
    <row r="154" spans="1:26" ht="15" customHeight="1" x14ac:dyDescent="0.35">
      <c r="A154" s="5">
        <v>45</v>
      </c>
      <c r="B154" s="5">
        <v>284</v>
      </c>
      <c r="C154" s="2" t="s">
        <v>392</v>
      </c>
      <c r="D154" s="3" t="s">
        <v>10</v>
      </c>
      <c r="E154" s="4" t="s">
        <v>240</v>
      </c>
      <c r="F154" s="21">
        <v>100.3</v>
      </c>
      <c r="G154" s="21">
        <v>101.3</v>
      </c>
      <c r="H154" s="21">
        <v>101.4</v>
      </c>
      <c r="I154" s="21">
        <v>97.2</v>
      </c>
      <c r="J154" s="21">
        <v>100.7</v>
      </c>
      <c r="K154" s="21">
        <v>99.1</v>
      </c>
      <c r="L154" s="21">
        <v>600</v>
      </c>
      <c r="M154" s="26">
        <v>26</v>
      </c>
      <c r="P154" s="41" t="s">
        <v>674</v>
      </c>
      <c r="Q154" s="42">
        <v>588</v>
      </c>
      <c r="R154" s="41">
        <v>18</v>
      </c>
      <c r="U154" s="41" t="s">
        <v>945</v>
      </c>
      <c r="V154" s="42">
        <v>591.5</v>
      </c>
      <c r="W154" s="41">
        <v>25</v>
      </c>
      <c r="Z154" s="21">
        <f t="shared" si="5"/>
        <v>1779.5</v>
      </c>
    </row>
    <row r="155" spans="1:26" ht="15" customHeight="1" x14ac:dyDescent="0.35">
      <c r="A155" s="5">
        <v>46</v>
      </c>
      <c r="B155" s="5">
        <v>366</v>
      </c>
      <c r="C155" s="2" t="s">
        <v>456</v>
      </c>
      <c r="D155" s="3" t="s">
        <v>191</v>
      </c>
      <c r="E155" s="4" t="s">
        <v>240</v>
      </c>
      <c r="F155" s="21">
        <v>95.5</v>
      </c>
      <c r="G155" s="21">
        <v>98</v>
      </c>
      <c r="H155" s="21">
        <v>96.8</v>
      </c>
      <c r="I155" s="21">
        <v>96.5</v>
      </c>
      <c r="J155" s="21">
        <v>95.5</v>
      </c>
      <c r="K155" s="21">
        <v>96</v>
      </c>
      <c r="L155" s="21">
        <v>578.29999999999995</v>
      </c>
      <c r="M155" s="26">
        <v>15</v>
      </c>
      <c r="P155" s="41" t="s">
        <v>680</v>
      </c>
      <c r="Q155" s="42">
        <v>578.70000000000005</v>
      </c>
      <c r="R155" s="41">
        <v>17</v>
      </c>
      <c r="U155" s="41" t="s">
        <v>955</v>
      </c>
      <c r="V155" s="42">
        <v>590.4</v>
      </c>
      <c r="W155" s="41">
        <v>18</v>
      </c>
      <c r="Z155" s="21">
        <f t="shared" si="5"/>
        <v>1747.4</v>
      </c>
    </row>
    <row r="156" spans="1:26" ht="15" customHeight="1" x14ac:dyDescent="0.35">
      <c r="A156" s="5">
        <v>59</v>
      </c>
      <c r="B156" s="5">
        <v>233</v>
      </c>
      <c r="C156" s="2" t="s">
        <v>352</v>
      </c>
      <c r="D156" s="3" t="s">
        <v>109</v>
      </c>
      <c r="E156" s="4" t="s">
        <v>240</v>
      </c>
      <c r="F156" s="21">
        <v>95.7</v>
      </c>
      <c r="G156" s="21">
        <v>94.5</v>
      </c>
      <c r="H156" s="21">
        <v>92.4</v>
      </c>
      <c r="I156" s="21">
        <v>95.9</v>
      </c>
      <c r="J156" s="21">
        <v>98.4</v>
      </c>
      <c r="K156" s="21">
        <v>99.6</v>
      </c>
      <c r="L156" s="21">
        <v>576.5</v>
      </c>
      <c r="M156" s="26">
        <v>16</v>
      </c>
      <c r="P156" s="41" t="s">
        <v>619</v>
      </c>
      <c r="Q156" s="42">
        <v>602</v>
      </c>
      <c r="R156" s="41">
        <v>26</v>
      </c>
      <c r="U156" s="41" t="s">
        <v>1204</v>
      </c>
      <c r="V156" s="42">
        <v>589.1</v>
      </c>
      <c r="W156" s="41">
        <v>24</v>
      </c>
      <c r="Z156" s="21">
        <v>1677.9</v>
      </c>
    </row>
    <row r="157" spans="1:26" ht="15" customHeight="1" x14ac:dyDescent="0.35">
      <c r="A157" s="5">
        <v>47</v>
      </c>
      <c r="B157" s="5">
        <v>359</v>
      </c>
      <c r="C157" s="2" t="s">
        <v>449</v>
      </c>
      <c r="D157" s="3" t="s">
        <v>187</v>
      </c>
      <c r="E157" s="4" t="s">
        <v>240</v>
      </c>
      <c r="F157" s="21">
        <v>97.7</v>
      </c>
      <c r="G157" s="21">
        <v>101</v>
      </c>
      <c r="H157" s="21">
        <v>96.1</v>
      </c>
      <c r="I157" s="21">
        <v>98.9</v>
      </c>
      <c r="J157" s="21">
        <v>99.2</v>
      </c>
      <c r="K157" s="21">
        <v>97.3</v>
      </c>
      <c r="L157" s="21">
        <v>590.19999999999993</v>
      </c>
      <c r="M157" s="26">
        <v>22</v>
      </c>
      <c r="P157" s="41" t="s">
        <v>679</v>
      </c>
      <c r="Q157" s="42">
        <v>587.29999999999995</v>
      </c>
      <c r="R157" s="41">
        <v>18</v>
      </c>
      <c r="U157" s="41" t="s">
        <v>953</v>
      </c>
      <c r="V157" s="42">
        <v>589</v>
      </c>
      <c r="W157" s="41">
        <v>21</v>
      </c>
      <c r="Z157" s="21">
        <f t="shared" ref="Z157:Z163" si="6">L157+O157+Q157+T157+V157+Y157</f>
        <v>1766.5</v>
      </c>
    </row>
    <row r="158" spans="1:26" ht="15" customHeight="1" x14ac:dyDescent="0.35">
      <c r="A158" s="5">
        <v>48</v>
      </c>
      <c r="B158" s="5">
        <v>107</v>
      </c>
      <c r="C158" s="2" t="s">
        <v>251</v>
      </c>
      <c r="D158" s="3" t="s">
        <v>8</v>
      </c>
      <c r="E158" s="4" t="s">
        <v>240</v>
      </c>
      <c r="F158" s="21">
        <v>96.9</v>
      </c>
      <c r="G158" s="21">
        <v>99.6</v>
      </c>
      <c r="H158" s="21">
        <v>100.7</v>
      </c>
      <c r="I158" s="21">
        <v>95.8</v>
      </c>
      <c r="J158" s="21">
        <v>98.1</v>
      </c>
      <c r="K158" s="21">
        <v>100.2</v>
      </c>
      <c r="L158" s="21">
        <v>591.30000000000007</v>
      </c>
      <c r="M158" s="26">
        <v>21</v>
      </c>
      <c r="P158" s="41" t="s">
        <v>603</v>
      </c>
      <c r="Q158" s="42">
        <v>578.29999999999995</v>
      </c>
      <c r="R158" s="41">
        <v>17</v>
      </c>
      <c r="U158" s="41" t="s">
        <v>922</v>
      </c>
      <c r="V158" s="42">
        <v>586.5</v>
      </c>
      <c r="W158" s="41">
        <v>18</v>
      </c>
      <c r="Z158" s="21">
        <f t="shared" si="6"/>
        <v>1756.1</v>
      </c>
    </row>
    <row r="159" spans="1:26" ht="15" customHeight="1" x14ac:dyDescent="0.35">
      <c r="A159" s="5">
        <v>49</v>
      </c>
      <c r="B159" s="5">
        <v>427</v>
      </c>
      <c r="C159" s="2" t="s">
        <v>512</v>
      </c>
      <c r="D159" s="3" t="s">
        <v>220</v>
      </c>
      <c r="E159" s="4" t="s">
        <v>240</v>
      </c>
      <c r="F159" s="21">
        <v>95.6</v>
      </c>
      <c r="G159" s="21">
        <v>97.3</v>
      </c>
      <c r="H159" s="21">
        <v>101.7</v>
      </c>
      <c r="I159" s="21">
        <v>100.9</v>
      </c>
      <c r="J159" s="21">
        <v>98.4</v>
      </c>
      <c r="K159" s="21">
        <v>96.2</v>
      </c>
      <c r="L159" s="21">
        <v>590.1</v>
      </c>
      <c r="M159" s="26">
        <v>25</v>
      </c>
      <c r="P159" s="41" t="s">
        <v>650</v>
      </c>
      <c r="Q159" s="42">
        <v>585.20000000000005</v>
      </c>
      <c r="R159" s="41">
        <v>21</v>
      </c>
      <c r="U159" s="41" t="s">
        <v>960</v>
      </c>
      <c r="V159" s="42">
        <v>586</v>
      </c>
      <c r="W159" s="41">
        <v>20</v>
      </c>
      <c r="Z159" s="21">
        <f t="shared" si="6"/>
        <v>1761.3000000000002</v>
      </c>
    </row>
    <row r="160" spans="1:26" ht="15" customHeight="1" x14ac:dyDescent="0.35">
      <c r="A160" s="5">
        <v>50</v>
      </c>
      <c r="B160" s="5">
        <v>433</v>
      </c>
      <c r="C160" s="2" t="s">
        <v>518</v>
      </c>
      <c r="D160" s="3" t="s">
        <v>234</v>
      </c>
      <c r="E160" s="4" t="s">
        <v>240</v>
      </c>
      <c r="F160" s="21">
        <v>87.7</v>
      </c>
      <c r="G160" s="21">
        <v>87.7</v>
      </c>
      <c r="H160" s="21">
        <v>90.6</v>
      </c>
      <c r="I160" s="21">
        <v>95.3</v>
      </c>
      <c r="J160" s="21">
        <v>98.2</v>
      </c>
      <c r="K160" s="21">
        <v>99.2</v>
      </c>
      <c r="L160" s="21">
        <v>558.70000000000005</v>
      </c>
      <c r="M160" s="26">
        <v>13</v>
      </c>
      <c r="P160" s="41" t="s">
        <v>689</v>
      </c>
      <c r="Q160" s="42">
        <v>586</v>
      </c>
      <c r="R160" s="41">
        <v>18</v>
      </c>
      <c r="U160" s="41" t="s">
        <v>961</v>
      </c>
      <c r="V160" s="42">
        <v>585.79999999999995</v>
      </c>
      <c r="W160" s="41">
        <v>18</v>
      </c>
      <c r="Z160" s="21">
        <f t="shared" si="6"/>
        <v>1730.5</v>
      </c>
    </row>
    <row r="161" spans="1:26" ht="15" customHeight="1" x14ac:dyDescent="0.35">
      <c r="A161" s="5">
        <v>51</v>
      </c>
      <c r="B161" s="5">
        <v>186</v>
      </c>
      <c r="C161" s="2" t="s">
        <v>316</v>
      </c>
      <c r="D161" s="3" t="s">
        <v>80</v>
      </c>
      <c r="E161" s="4" t="s">
        <v>240</v>
      </c>
      <c r="F161" s="21">
        <v>100.3</v>
      </c>
      <c r="G161" s="21">
        <v>99.7</v>
      </c>
      <c r="H161" s="21">
        <v>103.2</v>
      </c>
      <c r="I161" s="21">
        <v>98.4</v>
      </c>
      <c r="J161" s="21">
        <v>99.1</v>
      </c>
      <c r="K161" s="21">
        <v>99.1</v>
      </c>
      <c r="L161" s="21">
        <v>599.80000000000007</v>
      </c>
      <c r="M161" s="26">
        <v>23</v>
      </c>
      <c r="P161" s="41" t="s">
        <v>614</v>
      </c>
      <c r="Q161" s="42">
        <v>589</v>
      </c>
      <c r="R161" s="41">
        <v>20</v>
      </c>
      <c r="U161" s="41" t="s">
        <v>883</v>
      </c>
      <c r="V161" s="42">
        <v>583.1</v>
      </c>
      <c r="W161" s="41">
        <v>13</v>
      </c>
      <c r="Z161" s="21">
        <f t="shared" si="6"/>
        <v>1771.9</v>
      </c>
    </row>
    <row r="162" spans="1:26" ht="15" customHeight="1" x14ac:dyDescent="0.35">
      <c r="A162" s="5">
        <v>52</v>
      </c>
      <c r="B162" s="5">
        <v>338</v>
      </c>
      <c r="C162" s="2" t="s">
        <v>431</v>
      </c>
      <c r="D162" s="3" t="s">
        <v>10</v>
      </c>
      <c r="E162" s="4" t="s">
        <v>240</v>
      </c>
      <c r="F162" s="21">
        <v>94.7</v>
      </c>
      <c r="G162" s="21">
        <v>94.5</v>
      </c>
      <c r="H162" s="21">
        <v>87.8</v>
      </c>
      <c r="I162" s="21">
        <v>92</v>
      </c>
      <c r="J162" s="21">
        <v>97.5</v>
      </c>
      <c r="K162" s="21">
        <v>97.7</v>
      </c>
      <c r="L162" s="21">
        <v>564.20000000000005</v>
      </c>
      <c r="M162" s="26">
        <v>7</v>
      </c>
      <c r="P162" s="41" t="s">
        <v>637</v>
      </c>
      <c r="Q162" s="42">
        <v>559.9</v>
      </c>
      <c r="R162" s="41">
        <v>12</v>
      </c>
      <c r="U162" s="41" t="s">
        <v>905</v>
      </c>
      <c r="V162" s="42">
        <v>578.1</v>
      </c>
      <c r="W162" s="41">
        <v>19</v>
      </c>
      <c r="Z162" s="21">
        <f t="shared" si="6"/>
        <v>1702.1999999999998</v>
      </c>
    </row>
    <row r="163" spans="1:26" ht="15" customHeight="1" x14ac:dyDescent="0.35">
      <c r="A163" s="5">
        <v>53</v>
      </c>
      <c r="B163" s="5">
        <v>247</v>
      </c>
      <c r="C163" s="2" t="s">
        <v>363</v>
      </c>
      <c r="D163" s="3" t="s">
        <v>70</v>
      </c>
      <c r="E163" s="4" t="s">
        <v>240</v>
      </c>
      <c r="F163" s="21">
        <v>93.2</v>
      </c>
      <c r="G163" s="21">
        <v>97.6</v>
      </c>
      <c r="H163" s="21">
        <v>94.3</v>
      </c>
      <c r="I163" s="21">
        <v>96.5</v>
      </c>
      <c r="J163" s="21">
        <v>95.9</v>
      </c>
      <c r="K163" s="21">
        <v>85.6</v>
      </c>
      <c r="L163" s="21">
        <v>563.1</v>
      </c>
      <c r="M163" s="26">
        <v>14</v>
      </c>
      <c r="P163" s="41" t="s">
        <v>667</v>
      </c>
      <c r="Q163" s="42">
        <v>565.20000000000005</v>
      </c>
      <c r="R163" s="41">
        <v>11</v>
      </c>
      <c r="U163" s="41" t="s">
        <v>890</v>
      </c>
      <c r="V163" s="42">
        <v>577.9</v>
      </c>
      <c r="W163" s="41">
        <v>16</v>
      </c>
      <c r="Z163" s="21">
        <f t="shared" si="6"/>
        <v>1706.2000000000003</v>
      </c>
    </row>
    <row r="164" spans="1:26" ht="15" customHeight="1" x14ac:dyDescent="0.35">
      <c r="A164" s="5">
        <v>60</v>
      </c>
      <c r="B164" s="5">
        <v>232</v>
      </c>
      <c r="C164" s="2" t="s">
        <v>352</v>
      </c>
      <c r="D164" s="3" t="s">
        <v>108</v>
      </c>
      <c r="E164" s="4" t="s">
        <v>551</v>
      </c>
      <c r="F164" s="21">
        <v>97.4</v>
      </c>
      <c r="G164" s="21">
        <v>94.8</v>
      </c>
      <c r="H164" s="21">
        <v>94</v>
      </c>
      <c r="I164" s="21">
        <v>90.5</v>
      </c>
      <c r="J164" s="21">
        <v>98.5</v>
      </c>
      <c r="K164" s="21">
        <v>92.7</v>
      </c>
      <c r="L164" s="21">
        <v>567.9</v>
      </c>
      <c r="M164" s="26">
        <v>12</v>
      </c>
      <c r="P164" s="41" t="s">
        <v>665</v>
      </c>
      <c r="Q164" s="42">
        <v>577.79999999999995</v>
      </c>
      <c r="R164" s="41">
        <v>16</v>
      </c>
      <c r="U164" s="41" t="s">
        <v>1205</v>
      </c>
      <c r="V164" s="42">
        <v>574.5</v>
      </c>
      <c r="W164" s="41">
        <v>16</v>
      </c>
      <c r="Z164" s="21">
        <v>1710.3</v>
      </c>
    </row>
    <row r="165" spans="1:26" ht="15" customHeight="1" x14ac:dyDescent="0.35">
      <c r="A165" s="5">
        <v>54</v>
      </c>
      <c r="B165" s="5">
        <v>189</v>
      </c>
      <c r="C165" s="2" t="s">
        <v>319</v>
      </c>
      <c r="D165" s="3" t="s">
        <v>61</v>
      </c>
      <c r="E165" s="4" t="s">
        <v>240</v>
      </c>
      <c r="F165" s="21">
        <v>96</v>
      </c>
      <c r="G165" s="21">
        <v>92.9</v>
      </c>
      <c r="H165" s="21">
        <v>94.4</v>
      </c>
      <c r="I165" s="21">
        <v>92.2</v>
      </c>
      <c r="J165" s="21">
        <v>94.5</v>
      </c>
      <c r="K165" s="21">
        <v>96</v>
      </c>
      <c r="L165" s="21">
        <v>566</v>
      </c>
      <c r="M165" s="26">
        <v>12</v>
      </c>
      <c r="P165" s="41" t="s">
        <v>871</v>
      </c>
      <c r="Q165" s="42">
        <v>573</v>
      </c>
      <c r="R165" s="41">
        <v>15</v>
      </c>
      <c r="U165" s="41" t="s">
        <v>934</v>
      </c>
      <c r="V165" s="42">
        <v>571.29999999999995</v>
      </c>
      <c r="W165" s="41">
        <v>16</v>
      </c>
      <c r="Z165" s="21">
        <f>L165+O165+Q165+T165+V165+Y165</f>
        <v>1710.3</v>
      </c>
    </row>
    <row r="166" spans="1:26" ht="15" customHeight="1" x14ac:dyDescent="0.35">
      <c r="A166" s="5">
        <v>55</v>
      </c>
      <c r="B166" s="5">
        <v>303</v>
      </c>
      <c r="C166" s="2" t="s">
        <v>406</v>
      </c>
      <c r="D166" s="3" t="s">
        <v>61</v>
      </c>
      <c r="E166" s="4" t="s">
        <v>240</v>
      </c>
      <c r="F166" s="21">
        <v>91.7</v>
      </c>
      <c r="G166" s="21">
        <v>94.3</v>
      </c>
      <c r="H166" s="21">
        <v>98.9</v>
      </c>
      <c r="I166" s="21">
        <v>96.2</v>
      </c>
      <c r="J166" s="21">
        <v>92.2</v>
      </c>
      <c r="K166" s="21">
        <v>94.4</v>
      </c>
      <c r="L166" s="21">
        <v>567.69999999999993</v>
      </c>
      <c r="M166" s="26">
        <v>15</v>
      </c>
      <c r="P166" s="41" t="s">
        <v>632</v>
      </c>
      <c r="Q166" s="42">
        <v>573.9</v>
      </c>
      <c r="R166" s="41">
        <v>16</v>
      </c>
      <c r="U166" s="41" t="s">
        <v>900</v>
      </c>
      <c r="V166" s="42">
        <v>568.1</v>
      </c>
      <c r="W166" s="41">
        <v>14</v>
      </c>
      <c r="Z166" s="21">
        <f>L166+O166+Q166+T166+V166+Y166</f>
        <v>1709.6999999999998</v>
      </c>
    </row>
    <row r="167" spans="1:26" ht="15" customHeight="1" x14ac:dyDescent="0.35">
      <c r="A167" s="5">
        <v>56</v>
      </c>
      <c r="B167" s="5">
        <v>372</v>
      </c>
      <c r="C167" s="2" t="s">
        <v>461</v>
      </c>
      <c r="D167" s="3" t="s">
        <v>194</v>
      </c>
      <c r="E167" s="4" t="s">
        <v>240</v>
      </c>
      <c r="F167" s="21">
        <v>90.5</v>
      </c>
      <c r="G167" s="21">
        <v>93.3</v>
      </c>
      <c r="H167" s="21">
        <v>93.4</v>
      </c>
      <c r="I167" s="21">
        <v>94</v>
      </c>
      <c r="J167" s="21">
        <v>84.4</v>
      </c>
      <c r="K167" s="21">
        <v>94.4</v>
      </c>
      <c r="L167" s="21">
        <v>550</v>
      </c>
      <c r="M167" s="26">
        <v>8</v>
      </c>
      <c r="P167" s="41" t="s">
        <v>643</v>
      </c>
      <c r="Q167" s="42">
        <v>559.5</v>
      </c>
      <c r="R167" s="41">
        <v>10</v>
      </c>
      <c r="U167" s="41" t="s">
        <v>910</v>
      </c>
      <c r="V167" s="42">
        <v>566.6</v>
      </c>
      <c r="W167" s="41">
        <v>13</v>
      </c>
      <c r="Z167" s="21">
        <f>L167+O167+Q167+T167+V167+Y167</f>
        <v>1676.1</v>
      </c>
    </row>
    <row r="168" spans="1:26" ht="15" customHeight="1" x14ac:dyDescent="0.35">
      <c r="A168" s="5">
        <v>57</v>
      </c>
      <c r="B168" s="5">
        <v>182</v>
      </c>
      <c r="C168" s="2" t="s">
        <v>312</v>
      </c>
      <c r="D168" s="3" t="s">
        <v>76</v>
      </c>
      <c r="E168" s="4" t="s">
        <v>240</v>
      </c>
      <c r="F168" s="21">
        <v>95.6</v>
      </c>
      <c r="G168" s="21">
        <v>99.8</v>
      </c>
      <c r="H168" s="21">
        <v>97.4</v>
      </c>
      <c r="I168" s="21">
        <v>97.1</v>
      </c>
      <c r="J168" s="21">
        <v>99.5</v>
      </c>
      <c r="K168" s="21">
        <v>87.8</v>
      </c>
      <c r="L168" s="21">
        <v>577.19999999999993</v>
      </c>
      <c r="M168" s="26">
        <v>20</v>
      </c>
      <c r="P168" s="41" t="s">
        <v>661</v>
      </c>
      <c r="Q168" s="42">
        <v>540.70000000000005</v>
      </c>
      <c r="R168" s="41">
        <v>15</v>
      </c>
      <c r="U168" s="41" t="s">
        <v>932</v>
      </c>
      <c r="V168" s="42">
        <v>560</v>
      </c>
      <c r="W168" s="41">
        <v>9</v>
      </c>
      <c r="Z168" s="21">
        <f>L168+O168+Q168+T168+V168+Y168</f>
        <v>1677.9</v>
      </c>
    </row>
    <row r="169" spans="1:26" ht="15" customHeight="1" x14ac:dyDescent="0.35">
      <c r="A169" s="5">
        <v>58</v>
      </c>
      <c r="B169" s="5">
        <v>169</v>
      </c>
      <c r="C169" s="2" t="s">
        <v>302</v>
      </c>
      <c r="D169" s="3" t="s">
        <v>23</v>
      </c>
      <c r="E169" s="4" t="s">
        <v>240</v>
      </c>
      <c r="F169" s="21">
        <v>85.9</v>
      </c>
      <c r="G169" s="21">
        <v>92.6</v>
      </c>
      <c r="H169" s="21">
        <v>92.1</v>
      </c>
      <c r="I169" s="21">
        <v>90</v>
      </c>
      <c r="J169" s="21">
        <v>94</v>
      </c>
      <c r="K169" s="21">
        <v>93.9</v>
      </c>
      <c r="L169" s="21">
        <v>548.5</v>
      </c>
      <c r="M169" s="26">
        <v>7</v>
      </c>
      <c r="P169" s="41" t="s">
        <v>611</v>
      </c>
      <c r="Q169" s="42">
        <v>555.6</v>
      </c>
      <c r="R169" s="41">
        <v>14</v>
      </c>
      <c r="U169" s="41" t="s">
        <v>928</v>
      </c>
      <c r="V169" s="42">
        <v>556.9</v>
      </c>
      <c r="W169" s="41">
        <v>8</v>
      </c>
      <c r="Z169" s="21">
        <f>L169+O169+Q169+T169+V169+Y169</f>
        <v>1661</v>
      </c>
    </row>
  </sheetData>
  <printOptions horizontalCentered="1"/>
  <pageMargins left="0.25" right="0.25" top="0.5" bottom="0.25" header="1" footer="1"/>
  <pageSetup orientation="portrait" horizontalDpi="300" verticalDpi="300" r:id="rId1"/>
  <headerFooter alignWithMargins="0"/>
  <rowBreaks count="1" manualBreakCount="1">
    <brk id="10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20"/>
  <sheetViews>
    <sheetView workbookViewId="0"/>
  </sheetViews>
  <sheetFormatPr defaultColWidth="9.1796875" defaultRowHeight="15.5" x14ac:dyDescent="0.35"/>
  <cols>
    <col min="1" max="1" width="7.1796875" style="6" customWidth="1"/>
    <col min="2" max="2" width="6.1796875" style="5" customWidth="1"/>
    <col min="3" max="3" width="19" style="6" bestFit="1" customWidth="1"/>
    <col min="4" max="4" width="13" style="6" bestFit="1" customWidth="1"/>
    <col min="5" max="5" width="5.7265625" style="5" bestFit="1" customWidth="1"/>
    <col min="6" max="11" width="3.81640625" style="26" hidden="1" customWidth="1"/>
    <col min="12" max="12" width="9.1796875" style="26" bestFit="1" customWidth="1"/>
    <col min="13" max="13" width="5" style="26" hidden="1" customWidth="1"/>
    <col min="14" max="14" width="7.81640625" style="21" hidden="1" customWidth="1"/>
    <col min="15" max="15" width="4.1796875" style="26" bestFit="1" customWidth="1"/>
    <col min="16" max="16" width="23.453125" style="26" hidden="1" customWidth="1"/>
    <col min="17" max="17" width="9.1796875" style="26" bestFit="1" customWidth="1"/>
    <col min="18" max="18" width="4.1796875" style="26" hidden="1" customWidth="1"/>
    <col min="19" max="19" width="7.81640625" style="26" hidden="1" customWidth="1"/>
    <col min="20" max="20" width="4.1796875" style="26" bestFit="1" customWidth="1"/>
    <col min="21" max="21" width="17" style="26" hidden="1" customWidth="1"/>
    <col min="22" max="22" width="9.1796875" style="26" bestFit="1" customWidth="1"/>
    <col min="23" max="23" width="4.1796875" style="26" hidden="1" customWidth="1"/>
    <col min="24" max="24" width="8.26953125" style="26" bestFit="1" customWidth="1"/>
    <col min="25" max="25" width="4.1796875" style="26" bestFit="1" customWidth="1"/>
    <col min="26" max="26" width="11.453125" style="5" hidden="1" customWidth="1"/>
    <col min="27" max="16384" width="9.1796875" style="6"/>
  </cols>
  <sheetData>
    <row r="1" spans="1:26" s="13" customFormat="1" ht="20" x14ac:dyDescent="0.35">
      <c r="A1" s="12" t="s">
        <v>533</v>
      </c>
      <c r="B1" s="12"/>
      <c r="C1" s="12"/>
      <c r="D1" s="12"/>
      <c r="E1" s="12"/>
      <c r="F1" s="34"/>
      <c r="G1" s="34"/>
      <c r="H1" s="34"/>
      <c r="I1" s="34"/>
      <c r="J1" s="34"/>
      <c r="K1" s="34"/>
      <c r="L1" s="34"/>
      <c r="M1" s="34"/>
      <c r="N1" s="34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34"/>
    </row>
    <row r="2" spans="1:26" s="11" customFormat="1" ht="18" x14ac:dyDescent="0.35">
      <c r="A2" s="10" t="s">
        <v>552</v>
      </c>
      <c r="B2" s="10"/>
      <c r="C2" s="10"/>
      <c r="D2" s="10"/>
      <c r="E2" s="10"/>
      <c r="F2" s="28"/>
      <c r="G2" s="28"/>
      <c r="H2" s="28"/>
      <c r="I2" s="28"/>
      <c r="J2" s="28"/>
      <c r="K2" s="28"/>
      <c r="L2" s="28"/>
      <c r="M2" s="28"/>
      <c r="N2" s="28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8"/>
    </row>
    <row r="3" spans="1:26" s="11" customFormat="1" ht="18" x14ac:dyDescent="0.35">
      <c r="A3" s="10" t="s">
        <v>920</v>
      </c>
      <c r="B3" s="10"/>
      <c r="C3" s="10"/>
      <c r="D3" s="10"/>
      <c r="E3" s="10"/>
      <c r="F3" s="27"/>
      <c r="G3" s="27"/>
      <c r="H3" s="27"/>
      <c r="I3" s="27"/>
      <c r="J3" s="27"/>
      <c r="K3" s="27"/>
      <c r="L3" s="27"/>
      <c r="M3" s="28"/>
      <c r="N3" s="28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</row>
    <row r="4" spans="1:26" s="11" customFormat="1" ht="18" x14ac:dyDescent="0.35">
      <c r="A4" s="10"/>
      <c r="B4" s="10"/>
      <c r="C4" s="10"/>
      <c r="D4" s="10"/>
      <c r="E4" s="10"/>
      <c r="F4" s="25"/>
      <c r="G4" s="25"/>
      <c r="H4" s="25"/>
      <c r="I4" s="25"/>
      <c r="J4" s="25"/>
      <c r="K4" s="25"/>
      <c r="L4" s="25"/>
      <c r="M4" s="25"/>
      <c r="N4" s="22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19"/>
    </row>
    <row r="5" spans="1:26" s="11" customFormat="1" ht="18" x14ac:dyDescent="0.35">
      <c r="A5" s="18" t="s">
        <v>546</v>
      </c>
      <c r="B5" s="18"/>
      <c r="C5" s="18"/>
      <c r="D5" s="18"/>
      <c r="E5" s="18" t="s">
        <v>1032</v>
      </c>
      <c r="F5" s="25"/>
      <c r="G5" s="25"/>
      <c r="H5" s="25"/>
      <c r="I5" s="25"/>
      <c r="J5" s="25"/>
      <c r="K5" s="25"/>
      <c r="L5" s="25"/>
      <c r="M5" s="25"/>
      <c r="O5" s="25"/>
      <c r="P5" s="25"/>
      <c r="Q5" s="25"/>
      <c r="R5" s="25"/>
      <c r="S5" s="25"/>
      <c r="T5" s="25"/>
      <c r="U5" s="25"/>
      <c r="V5" s="25"/>
      <c r="W5" s="25"/>
      <c r="X5" s="22">
        <v>202.7</v>
      </c>
      <c r="Y5" s="25"/>
      <c r="Z5" s="22"/>
    </row>
    <row r="6" spans="1:26" s="11" customFormat="1" ht="18" x14ac:dyDescent="0.35">
      <c r="A6" s="18" t="s">
        <v>547</v>
      </c>
      <c r="B6" s="18"/>
      <c r="C6" s="18"/>
      <c r="D6" s="18"/>
      <c r="E6" s="18" t="s">
        <v>1079</v>
      </c>
      <c r="F6" s="25"/>
      <c r="G6" s="25"/>
      <c r="H6" s="25"/>
      <c r="I6" s="25"/>
      <c r="J6" s="25"/>
      <c r="K6" s="25"/>
      <c r="L6" s="25"/>
      <c r="M6" s="25"/>
      <c r="O6" s="25"/>
      <c r="P6" s="25"/>
      <c r="Q6" s="25"/>
      <c r="R6" s="25"/>
      <c r="S6" s="25"/>
      <c r="T6" s="25"/>
      <c r="U6" s="25"/>
      <c r="V6" s="25"/>
      <c r="W6" s="25"/>
      <c r="X6" s="22">
        <v>201.4</v>
      </c>
      <c r="Y6" s="25"/>
      <c r="Z6" s="22"/>
    </row>
    <row r="7" spans="1:26" s="11" customFormat="1" ht="18" x14ac:dyDescent="0.35">
      <c r="A7" s="18" t="s">
        <v>597</v>
      </c>
      <c r="B7" s="18"/>
      <c r="C7" s="18"/>
      <c r="D7" s="18"/>
      <c r="E7" s="18" t="s">
        <v>1080</v>
      </c>
      <c r="F7" s="25"/>
      <c r="G7" s="25"/>
      <c r="H7" s="25"/>
      <c r="I7" s="25"/>
      <c r="J7" s="25"/>
      <c r="K7" s="25"/>
      <c r="L7" s="25"/>
      <c r="M7" s="25"/>
      <c r="O7" s="25"/>
      <c r="P7" s="25"/>
      <c r="Q7" s="25"/>
      <c r="R7" s="25"/>
      <c r="S7" s="25"/>
      <c r="T7" s="25"/>
      <c r="U7" s="25"/>
      <c r="V7" s="25"/>
      <c r="W7" s="25"/>
      <c r="X7" s="22">
        <v>178.5</v>
      </c>
      <c r="Y7" s="25"/>
      <c r="Z7" s="22"/>
    </row>
    <row r="8" spans="1:26" s="11" customFormat="1" ht="18" x14ac:dyDescent="0.35">
      <c r="A8" s="18"/>
      <c r="B8" s="18"/>
      <c r="C8" s="18"/>
      <c r="D8" s="2"/>
      <c r="E8" s="3"/>
      <c r="F8" s="25"/>
      <c r="G8" s="25"/>
      <c r="H8" s="25"/>
      <c r="I8" s="25"/>
      <c r="J8" s="25"/>
      <c r="K8" s="25"/>
      <c r="L8" s="25"/>
      <c r="M8" s="25"/>
      <c r="N8" s="22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19"/>
    </row>
    <row r="9" spans="1:26" s="11" customFormat="1" ht="18" x14ac:dyDescent="0.35">
      <c r="A9" s="18" t="s">
        <v>548</v>
      </c>
      <c r="B9" s="18"/>
      <c r="C9" s="18"/>
      <c r="D9" s="18"/>
      <c r="E9" s="18" t="s">
        <v>1034</v>
      </c>
      <c r="F9" s="25"/>
      <c r="G9" s="25"/>
      <c r="H9" s="25"/>
      <c r="I9" s="25"/>
      <c r="J9" s="25"/>
      <c r="K9" s="25"/>
      <c r="L9" s="25"/>
      <c r="M9" s="25"/>
      <c r="N9" s="22"/>
      <c r="O9" s="25"/>
      <c r="P9" s="25"/>
      <c r="Q9" s="25"/>
      <c r="R9" s="25"/>
      <c r="S9" s="25"/>
      <c r="T9" s="25"/>
      <c r="U9" s="25"/>
      <c r="V9" s="25"/>
      <c r="W9" s="25"/>
      <c r="X9" s="25">
        <v>1668</v>
      </c>
      <c r="Y9" s="25"/>
      <c r="Z9" s="19"/>
    </row>
    <row r="10" spans="1:26" s="11" customFormat="1" ht="18" x14ac:dyDescent="0.35">
      <c r="A10" s="18" t="s">
        <v>549</v>
      </c>
      <c r="B10" s="18"/>
      <c r="C10" s="18"/>
      <c r="D10" s="18"/>
      <c r="E10" s="18" t="s">
        <v>1033</v>
      </c>
      <c r="F10" s="25"/>
      <c r="G10" s="25"/>
      <c r="H10" s="25"/>
      <c r="I10" s="25"/>
      <c r="J10" s="25"/>
      <c r="K10" s="25"/>
      <c r="L10" s="25"/>
      <c r="M10" s="25"/>
      <c r="N10" s="22"/>
      <c r="O10" s="25"/>
      <c r="P10" s="25"/>
      <c r="Q10" s="25"/>
      <c r="R10" s="25"/>
      <c r="S10" s="25"/>
      <c r="T10" s="25"/>
      <c r="U10" s="25"/>
      <c r="V10" s="25"/>
      <c r="W10" s="25"/>
      <c r="X10" s="25">
        <v>1715</v>
      </c>
      <c r="Y10" s="25"/>
      <c r="Z10" s="19"/>
    </row>
    <row r="11" spans="1:26" s="11" customFormat="1" ht="18" x14ac:dyDescent="0.35">
      <c r="A11" s="18"/>
      <c r="B11" s="18"/>
      <c r="C11" s="18"/>
      <c r="D11" s="18"/>
      <c r="E11" s="18"/>
      <c r="F11" s="25"/>
      <c r="G11" s="25"/>
      <c r="H11" s="25"/>
      <c r="I11" s="25"/>
      <c r="J11" s="25"/>
      <c r="K11" s="25"/>
      <c r="L11" s="25"/>
      <c r="M11" s="25"/>
      <c r="N11" s="22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19"/>
    </row>
    <row r="12" spans="1:26" s="5" customFormat="1" x14ac:dyDescent="0.35">
      <c r="A12" s="7" t="s">
        <v>545</v>
      </c>
      <c r="B12" s="8" t="s">
        <v>534</v>
      </c>
      <c r="C12" s="9" t="s">
        <v>0</v>
      </c>
      <c r="D12" s="9" t="s">
        <v>1</v>
      </c>
      <c r="E12" s="1" t="s">
        <v>238</v>
      </c>
      <c r="F12" s="24">
        <v>1</v>
      </c>
      <c r="G12" s="24">
        <v>2</v>
      </c>
      <c r="H12" s="24">
        <v>3</v>
      </c>
      <c r="I12" s="24">
        <v>4</v>
      </c>
      <c r="J12" s="24">
        <v>5</v>
      </c>
      <c r="K12" s="24">
        <v>6</v>
      </c>
      <c r="L12" s="24" t="s">
        <v>581</v>
      </c>
      <c r="M12" s="24" t="s">
        <v>562</v>
      </c>
      <c r="N12" s="23" t="s">
        <v>580</v>
      </c>
      <c r="O12" s="24" t="s">
        <v>561</v>
      </c>
      <c r="P12" s="24" t="s">
        <v>651</v>
      </c>
      <c r="Q12" s="24" t="s">
        <v>598</v>
      </c>
      <c r="R12" s="24" t="s">
        <v>599</v>
      </c>
      <c r="S12" s="23" t="s">
        <v>600</v>
      </c>
      <c r="T12" s="24" t="s">
        <v>601</v>
      </c>
      <c r="U12" s="24" t="s">
        <v>651</v>
      </c>
      <c r="V12" s="24" t="s">
        <v>869</v>
      </c>
      <c r="W12" s="24" t="s">
        <v>872</v>
      </c>
      <c r="X12" s="24" t="s">
        <v>870</v>
      </c>
      <c r="Y12" s="24" t="s">
        <v>873</v>
      </c>
      <c r="Z12" s="7" t="s">
        <v>579</v>
      </c>
    </row>
    <row r="13" spans="1:26" ht="17.149999999999999" customHeight="1" x14ac:dyDescent="0.35">
      <c r="A13" s="5">
        <v>1</v>
      </c>
      <c r="B13" s="5">
        <v>143</v>
      </c>
      <c r="C13" s="2" t="s">
        <v>279</v>
      </c>
      <c r="D13" s="3" t="s">
        <v>46</v>
      </c>
      <c r="E13" s="4"/>
      <c r="F13" s="26">
        <v>97</v>
      </c>
      <c r="G13" s="26">
        <v>97</v>
      </c>
      <c r="H13" s="26">
        <v>93</v>
      </c>
      <c r="I13" s="26">
        <v>97</v>
      </c>
      <c r="J13" s="26">
        <v>96</v>
      </c>
      <c r="K13" s="26">
        <v>94</v>
      </c>
      <c r="L13" s="26">
        <f t="shared" ref="L13:L45" si="0">SUM(F13:K13)</f>
        <v>574</v>
      </c>
      <c r="M13" s="26">
        <v>18</v>
      </c>
      <c r="N13" s="21">
        <v>198.8</v>
      </c>
      <c r="O13" s="26">
        <v>7</v>
      </c>
      <c r="P13" s="41" t="s">
        <v>699</v>
      </c>
      <c r="Q13" s="41">
        <v>573</v>
      </c>
      <c r="R13" s="41">
        <v>20</v>
      </c>
      <c r="S13" s="21">
        <v>197.3</v>
      </c>
      <c r="T13" s="26">
        <v>8</v>
      </c>
      <c r="U13" s="41" t="s">
        <v>972</v>
      </c>
      <c r="V13" s="41">
        <v>580</v>
      </c>
      <c r="W13" s="41">
        <v>18</v>
      </c>
      <c r="X13" s="21">
        <v>202.7</v>
      </c>
      <c r="Y13" s="26">
        <v>8</v>
      </c>
      <c r="Z13" s="26">
        <f t="shared" ref="Z13:Z33" si="1">L13+O13+Q13+T13</f>
        <v>1162</v>
      </c>
    </row>
    <row r="14" spans="1:26" ht="17.149999999999999" customHeight="1" x14ac:dyDescent="0.35">
      <c r="A14" s="5">
        <v>2</v>
      </c>
      <c r="B14" s="5">
        <v>409</v>
      </c>
      <c r="C14" s="2" t="s">
        <v>495</v>
      </c>
      <c r="D14" s="3" t="s">
        <v>116</v>
      </c>
      <c r="E14" s="4"/>
      <c r="F14" s="26">
        <v>98</v>
      </c>
      <c r="G14" s="26">
        <v>93</v>
      </c>
      <c r="H14" s="26">
        <v>94</v>
      </c>
      <c r="I14" s="26">
        <v>96</v>
      </c>
      <c r="J14" s="26">
        <v>96</v>
      </c>
      <c r="K14" s="26">
        <v>92</v>
      </c>
      <c r="L14" s="26">
        <f t="shared" si="0"/>
        <v>569</v>
      </c>
      <c r="M14" s="26">
        <v>13</v>
      </c>
      <c r="N14" s="21">
        <v>200.3</v>
      </c>
      <c r="O14" s="26">
        <v>8</v>
      </c>
      <c r="P14" s="41" t="s">
        <v>745</v>
      </c>
      <c r="Q14" s="41">
        <v>573</v>
      </c>
      <c r="R14" s="41">
        <v>16</v>
      </c>
      <c r="S14" s="21">
        <v>97.6</v>
      </c>
      <c r="T14" s="26">
        <v>2</v>
      </c>
      <c r="U14" s="41" t="s">
        <v>1018</v>
      </c>
      <c r="V14" s="41">
        <v>574</v>
      </c>
      <c r="W14" s="41">
        <v>16</v>
      </c>
      <c r="X14" s="21">
        <v>201.4</v>
      </c>
      <c r="Y14" s="26">
        <v>7</v>
      </c>
      <c r="Z14" s="26">
        <f t="shared" si="1"/>
        <v>1152</v>
      </c>
    </row>
    <row r="15" spans="1:26" ht="17.149999999999999" customHeight="1" x14ac:dyDescent="0.35">
      <c r="A15" s="5">
        <v>3</v>
      </c>
      <c r="B15" s="5">
        <v>296</v>
      </c>
      <c r="C15" s="2" t="s">
        <v>402</v>
      </c>
      <c r="D15" s="3" t="s">
        <v>150</v>
      </c>
      <c r="E15" s="4"/>
      <c r="F15" s="26">
        <v>94</v>
      </c>
      <c r="G15" s="26">
        <v>95</v>
      </c>
      <c r="H15" s="26">
        <v>96</v>
      </c>
      <c r="I15" s="26">
        <v>96</v>
      </c>
      <c r="J15" s="26">
        <v>93</v>
      </c>
      <c r="K15" s="26">
        <v>97</v>
      </c>
      <c r="L15" s="26">
        <f t="shared" si="0"/>
        <v>571</v>
      </c>
      <c r="M15" s="26">
        <v>15</v>
      </c>
      <c r="N15" s="21">
        <v>178.8</v>
      </c>
      <c r="O15" s="26">
        <v>6</v>
      </c>
      <c r="P15" s="41" t="s">
        <v>728</v>
      </c>
      <c r="Q15" s="41">
        <v>571</v>
      </c>
      <c r="R15" s="41">
        <v>13</v>
      </c>
      <c r="S15" s="21">
        <v>136.1</v>
      </c>
      <c r="T15" s="26">
        <v>4</v>
      </c>
      <c r="U15" s="41" t="s">
        <v>1001</v>
      </c>
      <c r="V15" s="41">
        <v>579</v>
      </c>
      <c r="W15" s="41">
        <v>12</v>
      </c>
      <c r="X15" s="21">
        <v>178.5</v>
      </c>
      <c r="Y15" s="26">
        <v>6</v>
      </c>
      <c r="Z15" s="26">
        <f t="shared" si="1"/>
        <v>1152</v>
      </c>
    </row>
    <row r="16" spans="1:26" ht="17.149999999999999" customHeight="1" x14ac:dyDescent="0.35">
      <c r="A16" s="5">
        <v>4</v>
      </c>
      <c r="B16" s="5">
        <v>241</v>
      </c>
      <c r="C16" s="2" t="s">
        <v>358</v>
      </c>
      <c r="D16" s="3" t="s">
        <v>111</v>
      </c>
      <c r="E16" s="4"/>
      <c r="F16" s="26">
        <v>94</v>
      </c>
      <c r="G16" s="26">
        <v>96</v>
      </c>
      <c r="H16" s="26">
        <v>98</v>
      </c>
      <c r="I16" s="26">
        <v>96</v>
      </c>
      <c r="J16" s="26">
        <v>94</v>
      </c>
      <c r="K16" s="26">
        <v>95</v>
      </c>
      <c r="L16" s="26">
        <f t="shared" si="0"/>
        <v>573</v>
      </c>
      <c r="M16" s="26">
        <v>17</v>
      </c>
      <c r="N16" s="21">
        <v>75.599999999999994</v>
      </c>
      <c r="O16" s="26">
        <v>1</v>
      </c>
      <c r="P16" s="41" t="s">
        <v>718</v>
      </c>
      <c r="Q16" s="41">
        <v>577</v>
      </c>
      <c r="R16" s="41">
        <v>18</v>
      </c>
      <c r="S16" s="21">
        <v>153.69999999999999</v>
      </c>
      <c r="T16" s="26">
        <v>5</v>
      </c>
      <c r="U16" s="41" t="s">
        <v>991</v>
      </c>
      <c r="V16" s="41">
        <v>579</v>
      </c>
      <c r="W16" s="41">
        <v>15</v>
      </c>
      <c r="X16" s="21">
        <v>157.4</v>
      </c>
      <c r="Y16" s="26">
        <v>5</v>
      </c>
      <c r="Z16" s="26">
        <f t="shared" si="1"/>
        <v>1156</v>
      </c>
    </row>
    <row r="17" spans="1:26" ht="17.149999999999999" customHeight="1" x14ac:dyDescent="0.35">
      <c r="A17" s="5">
        <v>5</v>
      </c>
      <c r="B17" s="5">
        <v>162</v>
      </c>
      <c r="C17" s="2" t="s">
        <v>295</v>
      </c>
      <c r="D17" s="3" t="s">
        <v>62</v>
      </c>
      <c r="E17" s="4" t="s">
        <v>240</v>
      </c>
      <c r="F17" s="26">
        <v>94</v>
      </c>
      <c r="G17" s="26">
        <v>96</v>
      </c>
      <c r="H17" s="26">
        <v>92</v>
      </c>
      <c r="I17" s="26">
        <v>98</v>
      </c>
      <c r="J17" s="26">
        <v>95</v>
      </c>
      <c r="K17" s="26">
        <v>90</v>
      </c>
      <c r="L17" s="26">
        <f t="shared" si="0"/>
        <v>565</v>
      </c>
      <c r="M17" s="26">
        <v>11</v>
      </c>
      <c r="P17" s="41" t="s">
        <v>705</v>
      </c>
      <c r="Q17" s="41">
        <v>570</v>
      </c>
      <c r="R17" s="41">
        <v>12</v>
      </c>
      <c r="S17" s="21"/>
      <c r="U17" s="41" t="s">
        <v>978</v>
      </c>
      <c r="V17" s="41">
        <v>571</v>
      </c>
      <c r="W17" s="41">
        <v>17</v>
      </c>
      <c r="X17" s="21">
        <v>136.19999999999999</v>
      </c>
      <c r="Y17" s="26">
        <v>4</v>
      </c>
      <c r="Z17" s="26">
        <f t="shared" si="1"/>
        <v>1135</v>
      </c>
    </row>
    <row r="18" spans="1:26" ht="17.149999999999999" customHeight="1" x14ac:dyDescent="0.35">
      <c r="A18" s="5">
        <v>6</v>
      </c>
      <c r="B18" s="5">
        <v>325</v>
      </c>
      <c r="C18" s="2" t="s">
        <v>424</v>
      </c>
      <c r="D18" s="3" t="s">
        <v>137</v>
      </c>
      <c r="E18" s="4"/>
      <c r="F18" s="26">
        <v>94</v>
      </c>
      <c r="G18" s="26">
        <v>96</v>
      </c>
      <c r="H18" s="26">
        <v>98</v>
      </c>
      <c r="I18" s="26">
        <v>94</v>
      </c>
      <c r="J18" s="26">
        <v>97</v>
      </c>
      <c r="K18" s="26">
        <v>98</v>
      </c>
      <c r="L18" s="26">
        <f t="shared" si="0"/>
        <v>577</v>
      </c>
      <c r="M18" s="26">
        <v>22</v>
      </c>
      <c r="N18" s="21">
        <v>137.5</v>
      </c>
      <c r="O18" s="26">
        <v>4</v>
      </c>
      <c r="P18" s="41" t="s">
        <v>735</v>
      </c>
      <c r="Q18" s="41">
        <v>576</v>
      </c>
      <c r="R18" s="41">
        <v>17</v>
      </c>
      <c r="S18" s="21">
        <v>76.8</v>
      </c>
      <c r="T18" s="26">
        <v>1</v>
      </c>
      <c r="U18" s="41" t="s">
        <v>1008</v>
      </c>
      <c r="V18" s="41">
        <v>572</v>
      </c>
      <c r="W18" s="41">
        <v>16</v>
      </c>
      <c r="X18" s="21">
        <v>116.1</v>
      </c>
      <c r="Y18" s="26">
        <v>3</v>
      </c>
      <c r="Z18" s="26">
        <f t="shared" si="1"/>
        <v>1158</v>
      </c>
    </row>
    <row r="19" spans="1:26" ht="17.149999999999999" customHeight="1" x14ac:dyDescent="0.35">
      <c r="A19" s="5">
        <v>7</v>
      </c>
      <c r="B19" s="5">
        <v>442</v>
      </c>
      <c r="C19" s="2" t="s">
        <v>524</v>
      </c>
      <c r="D19" s="3" t="s">
        <v>70</v>
      </c>
      <c r="E19" s="4" t="s">
        <v>243</v>
      </c>
      <c r="F19" s="26">
        <v>97</v>
      </c>
      <c r="G19" s="26">
        <v>97</v>
      </c>
      <c r="H19" s="26">
        <v>94</v>
      </c>
      <c r="I19" s="26">
        <v>92</v>
      </c>
      <c r="J19" s="26">
        <v>97</v>
      </c>
      <c r="K19" s="26">
        <v>96</v>
      </c>
      <c r="L19" s="26">
        <f t="shared" si="0"/>
        <v>573</v>
      </c>
      <c r="M19" s="26">
        <v>9</v>
      </c>
      <c r="N19" s="21">
        <v>96.4</v>
      </c>
      <c r="O19" s="26">
        <v>2</v>
      </c>
      <c r="P19" s="41" t="s">
        <v>752</v>
      </c>
      <c r="Q19" s="41">
        <v>568</v>
      </c>
      <c r="R19" s="41">
        <v>16</v>
      </c>
      <c r="U19" s="41" t="s">
        <v>1025</v>
      </c>
      <c r="V19" s="41">
        <v>574</v>
      </c>
      <c r="W19" s="41">
        <v>17</v>
      </c>
      <c r="X19" s="21">
        <v>96.6</v>
      </c>
      <c r="Y19" s="26">
        <v>2</v>
      </c>
      <c r="Z19" s="26">
        <f t="shared" si="1"/>
        <v>1143</v>
      </c>
    </row>
    <row r="20" spans="1:26" ht="17.149999999999999" customHeight="1" x14ac:dyDescent="0.35">
      <c r="A20" s="5">
        <v>8</v>
      </c>
      <c r="B20" s="5">
        <v>245</v>
      </c>
      <c r="C20" s="2" t="s">
        <v>361</v>
      </c>
      <c r="D20" s="3" t="s">
        <v>116</v>
      </c>
      <c r="E20" s="4"/>
      <c r="F20" s="26">
        <v>95</v>
      </c>
      <c r="G20" s="26">
        <v>93</v>
      </c>
      <c r="H20" s="26">
        <v>93</v>
      </c>
      <c r="I20" s="26">
        <v>95</v>
      </c>
      <c r="J20" s="26">
        <v>96</v>
      </c>
      <c r="K20" s="26">
        <v>96</v>
      </c>
      <c r="L20" s="26">
        <f t="shared" si="0"/>
        <v>568</v>
      </c>
      <c r="M20" s="26">
        <v>14</v>
      </c>
      <c r="P20" s="41" t="s">
        <v>719</v>
      </c>
      <c r="Q20" s="41">
        <v>560</v>
      </c>
      <c r="R20" s="41">
        <v>13</v>
      </c>
      <c r="U20" s="41" t="s">
        <v>992</v>
      </c>
      <c r="V20" s="41">
        <v>570</v>
      </c>
      <c r="W20" s="41">
        <v>10</v>
      </c>
      <c r="X20" s="21">
        <v>71</v>
      </c>
      <c r="Y20" s="26">
        <v>1</v>
      </c>
      <c r="Z20" s="26">
        <f t="shared" si="1"/>
        <v>1128</v>
      </c>
    </row>
    <row r="21" spans="1:26" ht="17.149999999999999" customHeight="1" x14ac:dyDescent="0.35">
      <c r="A21" s="5">
        <v>9</v>
      </c>
      <c r="B21" s="5">
        <v>377</v>
      </c>
      <c r="C21" s="2" t="s">
        <v>466</v>
      </c>
      <c r="D21" s="3" t="s">
        <v>197</v>
      </c>
      <c r="E21" s="4"/>
      <c r="F21" s="26">
        <v>97</v>
      </c>
      <c r="G21" s="26">
        <v>95</v>
      </c>
      <c r="H21" s="26">
        <v>96</v>
      </c>
      <c r="I21" s="26">
        <v>94</v>
      </c>
      <c r="J21" s="26">
        <v>95</v>
      </c>
      <c r="K21" s="26">
        <v>93</v>
      </c>
      <c r="L21" s="26">
        <f t="shared" si="0"/>
        <v>570</v>
      </c>
      <c r="M21" s="26">
        <v>16</v>
      </c>
      <c r="N21" s="21">
        <v>116.7</v>
      </c>
      <c r="O21" s="26">
        <v>3</v>
      </c>
      <c r="P21" s="41" t="s">
        <v>744</v>
      </c>
      <c r="Q21" s="41">
        <v>572</v>
      </c>
      <c r="R21" s="41">
        <v>16</v>
      </c>
      <c r="S21" s="21">
        <v>117.3</v>
      </c>
      <c r="T21" s="26">
        <v>3</v>
      </c>
      <c r="U21" s="41" t="s">
        <v>1017</v>
      </c>
      <c r="V21" s="41">
        <v>569</v>
      </c>
      <c r="W21" s="41">
        <v>14</v>
      </c>
      <c r="X21" s="21"/>
      <c r="Z21" s="26">
        <f t="shared" si="1"/>
        <v>1148</v>
      </c>
    </row>
    <row r="22" spans="1:26" ht="17.149999999999999" customHeight="1" x14ac:dyDescent="0.35">
      <c r="A22" s="5">
        <v>10</v>
      </c>
      <c r="B22" s="5">
        <v>101</v>
      </c>
      <c r="C22" s="2" t="s">
        <v>247</v>
      </c>
      <c r="D22" s="3" t="s">
        <v>3</v>
      </c>
      <c r="E22" s="4" t="s">
        <v>240</v>
      </c>
      <c r="F22" s="26">
        <v>92</v>
      </c>
      <c r="G22" s="26">
        <v>91</v>
      </c>
      <c r="H22" s="26">
        <v>92</v>
      </c>
      <c r="I22" s="26">
        <v>94</v>
      </c>
      <c r="J22" s="26">
        <v>96</v>
      </c>
      <c r="K22" s="26">
        <v>94</v>
      </c>
      <c r="L22" s="26">
        <f t="shared" si="0"/>
        <v>559</v>
      </c>
      <c r="M22" s="26">
        <v>10</v>
      </c>
      <c r="P22" s="41" t="s">
        <v>694</v>
      </c>
      <c r="Q22" s="41">
        <v>560</v>
      </c>
      <c r="R22" s="41">
        <v>16</v>
      </c>
      <c r="U22" s="41" t="s">
        <v>967</v>
      </c>
      <c r="V22" s="41">
        <v>567</v>
      </c>
      <c r="W22" s="41">
        <v>14</v>
      </c>
      <c r="X22" s="21"/>
      <c r="Z22" s="26">
        <f t="shared" si="1"/>
        <v>1119</v>
      </c>
    </row>
    <row r="23" spans="1:26" ht="17.149999999999999" customHeight="1" x14ac:dyDescent="0.35">
      <c r="A23" s="5">
        <v>11</v>
      </c>
      <c r="B23" s="5">
        <v>226</v>
      </c>
      <c r="C23" s="2" t="s">
        <v>348</v>
      </c>
      <c r="D23" s="3" t="s">
        <v>52</v>
      </c>
      <c r="E23" s="4"/>
      <c r="F23" s="26">
        <v>97</v>
      </c>
      <c r="G23" s="26">
        <v>90</v>
      </c>
      <c r="H23" s="26">
        <v>93</v>
      </c>
      <c r="I23" s="26">
        <v>93</v>
      </c>
      <c r="J23" s="26">
        <v>90</v>
      </c>
      <c r="K23" s="26">
        <v>96</v>
      </c>
      <c r="L23" s="26">
        <f t="shared" si="0"/>
        <v>559</v>
      </c>
      <c r="M23" s="26">
        <v>15</v>
      </c>
      <c r="P23" s="41" t="s">
        <v>712</v>
      </c>
      <c r="Q23" s="41">
        <v>564</v>
      </c>
      <c r="R23" s="41">
        <v>13</v>
      </c>
      <c r="U23" s="41" t="s">
        <v>985</v>
      </c>
      <c r="V23" s="41">
        <v>567</v>
      </c>
      <c r="W23" s="41">
        <v>11</v>
      </c>
      <c r="X23" s="21"/>
      <c r="Z23" s="26">
        <f t="shared" si="1"/>
        <v>1123</v>
      </c>
    </row>
    <row r="24" spans="1:26" ht="17.149999999999999" customHeight="1" x14ac:dyDescent="0.35">
      <c r="A24" s="5">
        <v>12</v>
      </c>
      <c r="B24" s="5">
        <v>238</v>
      </c>
      <c r="C24" s="2" t="s">
        <v>356</v>
      </c>
      <c r="D24" s="3" t="s">
        <v>111</v>
      </c>
      <c r="E24" s="4"/>
      <c r="F24" s="26">
        <v>94</v>
      </c>
      <c r="G24" s="26">
        <v>94</v>
      </c>
      <c r="H24" s="26">
        <v>96</v>
      </c>
      <c r="I24" s="26">
        <v>92</v>
      </c>
      <c r="J24" s="26">
        <v>96</v>
      </c>
      <c r="K24" s="26">
        <v>85</v>
      </c>
      <c r="L24" s="26">
        <f t="shared" si="0"/>
        <v>557</v>
      </c>
      <c r="M24" s="26">
        <v>18</v>
      </c>
      <c r="P24" s="41" t="s">
        <v>717</v>
      </c>
      <c r="Q24" s="41">
        <v>559</v>
      </c>
      <c r="R24" s="41">
        <v>7</v>
      </c>
      <c r="U24" s="41" t="s">
        <v>990</v>
      </c>
      <c r="V24" s="41">
        <v>565</v>
      </c>
      <c r="W24" s="41">
        <v>8</v>
      </c>
      <c r="Z24" s="26">
        <f t="shared" si="1"/>
        <v>1116</v>
      </c>
    </row>
    <row r="25" spans="1:26" ht="17.149999999999999" customHeight="1" x14ac:dyDescent="0.35">
      <c r="A25" s="5">
        <v>13</v>
      </c>
      <c r="B25" s="5">
        <v>305</v>
      </c>
      <c r="C25" s="2" t="s">
        <v>408</v>
      </c>
      <c r="D25" s="3" t="s">
        <v>153</v>
      </c>
      <c r="E25" s="4"/>
      <c r="F25" s="26">
        <v>93</v>
      </c>
      <c r="G25" s="26">
        <v>95</v>
      </c>
      <c r="H25" s="26">
        <v>94</v>
      </c>
      <c r="I25" s="26">
        <v>94</v>
      </c>
      <c r="J25" s="26">
        <v>98</v>
      </c>
      <c r="K25" s="26">
        <v>95</v>
      </c>
      <c r="L25" s="26">
        <f t="shared" si="0"/>
        <v>569</v>
      </c>
      <c r="M25" s="26">
        <v>13</v>
      </c>
      <c r="N25" s="21">
        <v>156.30000000000001</v>
      </c>
      <c r="O25" s="26">
        <v>5</v>
      </c>
      <c r="P25" s="41" t="s">
        <v>729</v>
      </c>
      <c r="Q25" s="41">
        <v>569</v>
      </c>
      <c r="R25" s="41">
        <v>14</v>
      </c>
      <c r="S25" s="21"/>
      <c r="U25" s="41" t="s">
        <v>1002</v>
      </c>
      <c r="V25" s="41">
        <v>564</v>
      </c>
      <c r="W25" s="41">
        <v>7</v>
      </c>
      <c r="Z25" s="26">
        <f t="shared" si="1"/>
        <v>1143</v>
      </c>
    </row>
    <row r="26" spans="1:26" ht="17.149999999999999" customHeight="1" x14ac:dyDescent="0.35">
      <c r="A26" s="5">
        <v>14</v>
      </c>
      <c r="B26" s="5">
        <v>288</v>
      </c>
      <c r="C26" s="2" t="s">
        <v>395</v>
      </c>
      <c r="D26" s="3" t="s">
        <v>145</v>
      </c>
      <c r="E26" s="4"/>
      <c r="F26" s="26">
        <v>95</v>
      </c>
      <c r="G26" s="26">
        <v>92</v>
      </c>
      <c r="H26" s="26">
        <v>96</v>
      </c>
      <c r="I26" s="26">
        <v>94</v>
      </c>
      <c r="J26" s="26">
        <v>95</v>
      </c>
      <c r="K26" s="26">
        <v>95</v>
      </c>
      <c r="L26" s="26">
        <f t="shared" si="0"/>
        <v>567</v>
      </c>
      <c r="M26" s="26">
        <v>13</v>
      </c>
      <c r="P26" s="41" t="s">
        <v>727</v>
      </c>
      <c r="Q26" s="41">
        <v>579</v>
      </c>
      <c r="R26" s="41">
        <v>18</v>
      </c>
      <c r="S26" s="21">
        <v>176.3</v>
      </c>
      <c r="T26" s="26">
        <v>6</v>
      </c>
      <c r="U26" s="41" t="s">
        <v>1000</v>
      </c>
      <c r="V26" s="41">
        <v>563</v>
      </c>
      <c r="W26" s="41">
        <v>10</v>
      </c>
      <c r="X26" s="21"/>
      <c r="Z26" s="26">
        <f t="shared" si="1"/>
        <v>1152</v>
      </c>
    </row>
    <row r="27" spans="1:26" ht="17.149999999999999" customHeight="1" x14ac:dyDescent="0.35">
      <c r="A27" s="5">
        <v>15</v>
      </c>
      <c r="B27" s="5">
        <v>111</v>
      </c>
      <c r="C27" s="2" t="s">
        <v>253</v>
      </c>
      <c r="D27" s="3" t="s">
        <v>12</v>
      </c>
      <c r="E27" s="4"/>
      <c r="F27" s="26">
        <v>89</v>
      </c>
      <c r="G27" s="26">
        <v>90</v>
      </c>
      <c r="H27" s="26">
        <v>93</v>
      </c>
      <c r="I27" s="26">
        <v>93</v>
      </c>
      <c r="J27" s="26">
        <v>92</v>
      </c>
      <c r="K27" s="26">
        <v>97</v>
      </c>
      <c r="L27" s="26">
        <f t="shared" si="0"/>
        <v>554</v>
      </c>
      <c r="M27" s="26">
        <v>12</v>
      </c>
      <c r="P27" s="41" t="s">
        <v>695</v>
      </c>
      <c r="Q27" s="41">
        <v>564</v>
      </c>
      <c r="R27" s="41">
        <v>9</v>
      </c>
      <c r="U27" s="41" t="s">
        <v>968</v>
      </c>
      <c r="V27" s="41">
        <v>562</v>
      </c>
      <c r="W27" s="41">
        <v>8</v>
      </c>
      <c r="Z27" s="26">
        <f t="shared" si="1"/>
        <v>1118</v>
      </c>
    </row>
    <row r="28" spans="1:26" ht="17.149999999999999" customHeight="1" x14ac:dyDescent="0.35">
      <c r="A28" s="5">
        <v>16</v>
      </c>
      <c r="B28" s="5">
        <v>144</v>
      </c>
      <c r="C28" s="2" t="s">
        <v>279</v>
      </c>
      <c r="D28" s="3" t="s">
        <v>47</v>
      </c>
      <c r="E28" s="4" t="s">
        <v>240</v>
      </c>
      <c r="F28" s="26">
        <v>93</v>
      </c>
      <c r="G28" s="26">
        <v>92</v>
      </c>
      <c r="H28" s="26">
        <v>90</v>
      </c>
      <c r="I28" s="26">
        <v>93</v>
      </c>
      <c r="J28" s="26">
        <v>91</v>
      </c>
      <c r="K28" s="26">
        <v>94</v>
      </c>
      <c r="L28" s="26">
        <f t="shared" si="0"/>
        <v>553</v>
      </c>
      <c r="M28" s="26">
        <v>10</v>
      </c>
      <c r="P28" s="41" t="s">
        <v>700</v>
      </c>
      <c r="Q28" s="41">
        <v>562</v>
      </c>
      <c r="R28" s="41">
        <v>15</v>
      </c>
      <c r="U28" s="41" t="s">
        <v>973</v>
      </c>
      <c r="V28" s="41">
        <v>561</v>
      </c>
      <c r="W28" s="41">
        <v>8</v>
      </c>
      <c r="Z28" s="26">
        <f t="shared" si="1"/>
        <v>1115</v>
      </c>
    </row>
    <row r="29" spans="1:26" ht="17.149999999999999" customHeight="1" x14ac:dyDescent="0.35">
      <c r="A29" s="5">
        <v>17</v>
      </c>
      <c r="B29" s="5">
        <v>436</v>
      </c>
      <c r="C29" s="2" t="s">
        <v>520</v>
      </c>
      <c r="D29" s="3" t="s">
        <v>35</v>
      </c>
      <c r="E29" s="4" t="s">
        <v>240</v>
      </c>
      <c r="F29" s="26">
        <v>93</v>
      </c>
      <c r="G29" s="26">
        <v>93</v>
      </c>
      <c r="H29" s="26">
        <v>95</v>
      </c>
      <c r="I29" s="26">
        <v>87</v>
      </c>
      <c r="J29" s="26">
        <v>95</v>
      </c>
      <c r="K29" s="26">
        <v>93</v>
      </c>
      <c r="L29" s="26">
        <f t="shared" si="0"/>
        <v>556</v>
      </c>
      <c r="M29" s="26">
        <v>9</v>
      </c>
      <c r="P29" s="41" t="s">
        <v>749</v>
      </c>
      <c r="Q29" s="41">
        <v>557</v>
      </c>
      <c r="R29" s="41">
        <v>14</v>
      </c>
      <c r="U29" s="41" t="s">
        <v>1022</v>
      </c>
      <c r="V29" s="41">
        <v>556</v>
      </c>
      <c r="W29" s="41">
        <v>12</v>
      </c>
      <c r="Z29" s="26">
        <f t="shared" si="1"/>
        <v>1113</v>
      </c>
    </row>
    <row r="30" spans="1:26" ht="17.149999999999999" customHeight="1" x14ac:dyDescent="0.35">
      <c r="A30" s="5">
        <v>18</v>
      </c>
      <c r="B30" s="5">
        <v>340</v>
      </c>
      <c r="C30" s="2" t="s">
        <v>433</v>
      </c>
      <c r="D30" s="3" t="s">
        <v>64</v>
      </c>
      <c r="E30" s="4"/>
      <c r="F30" s="26">
        <v>95</v>
      </c>
      <c r="G30" s="26">
        <v>92</v>
      </c>
      <c r="H30" s="26">
        <v>90</v>
      </c>
      <c r="I30" s="26">
        <v>96</v>
      </c>
      <c r="J30" s="26">
        <v>94</v>
      </c>
      <c r="K30" s="26">
        <v>94</v>
      </c>
      <c r="L30" s="26">
        <f t="shared" si="0"/>
        <v>561</v>
      </c>
      <c r="M30" s="26">
        <v>8</v>
      </c>
      <c r="P30" s="41" t="s">
        <v>737</v>
      </c>
      <c r="Q30" s="41">
        <v>566</v>
      </c>
      <c r="R30" s="41">
        <v>12</v>
      </c>
      <c r="U30" s="41" t="s">
        <v>1010</v>
      </c>
      <c r="V30" s="41">
        <v>556</v>
      </c>
      <c r="W30" s="41">
        <v>9</v>
      </c>
      <c r="Z30" s="26">
        <f t="shared" si="1"/>
        <v>1127</v>
      </c>
    </row>
    <row r="31" spans="1:26" ht="17.149999999999999" customHeight="1" x14ac:dyDescent="0.35">
      <c r="A31" s="5">
        <v>19</v>
      </c>
      <c r="B31" s="5">
        <v>355</v>
      </c>
      <c r="C31" s="2" t="s">
        <v>446</v>
      </c>
      <c r="D31" s="3" t="s">
        <v>30</v>
      </c>
      <c r="E31" s="4" t="s">
        <v>550</v>
      </c>
      <c r="F31" s="26">
        <v>92</v>
      </c>
      <c r="G31" s="26">
        <v>95</v>
      </c>
      <c r="H31" s="26">
        <v>90</v>
      </c>
      <c r="I31" s="26">
        <v>94</v>
      </c>
      <c r="J31" s="26">
        <v>93</v>
      </c>
      <c r="K31" s="26">
        <v>92</v>
      </c>
      <c r="L31" s="26">
        <f t="shared" si="0"/>
        <v>556</v>
      </c>
      <c r="M31" s="26">
        <v>11</v>
      </c>
      <c r="P31" s="41" t="s">
        <v>742</v>
      </c>
      <c r="Q31" s="41">
        <v>556</v>
      </c>
      <c r="R31" s="41">
        <v>16</v>
      </c>
      <c r="U31" s="41" t="s">
        <v>1015</v>
      </c>
      <c r="V31" s="41">
        <v>556</v>
      </c>
      <c r="W31" s="41">
        <v>8</v>
      </c>
      <c r="Z31" s="26">
        <f t="shared" si="1"/>
        <v>1112</v>
      </c>
    </row>
    <row r="32" spans="1:26" ht="17.149999999999999" customHeight="1" x14ac:dyDescent="0.35">
      <c r="A32" s="5">
        <v>20</v>
      </c>
      <c r="B32" s="5">
        <v>440</v>
      </c>
      <c r="C32" s="2" t="s">
        <v>523</v>
      </c>
      <c r="D32" s="3" t="s">
        <v>236</v>
      </c>
      <c r="E32" s="4" t="s">
        <v>551</v>
      </c>
      <c r="F32" s="26">
        <v>90</v>
      </c>
      <c r="G32" s="26">
        <v>92</v>
      </c>
      <c r="H32" s="26">
        <v>91</v>
      </c>
      <c r="I32" s="26">
        <v>92</v>
      </c>
      <c r="J32" s="26">
        <v>89</v>
      </c>
      <c r="K32" s="26">
        <v>87</v>
      </c>
      <c r="L32" s="26">
        <f t="shared" si="0"/>
        <v>541</v>
      </c>
      <c r="M32" s="26">
        <v>6</v>
      </c>
      <c r="P32" s="41" t="s">
        <v>751</v>
      </c>
      <c r="Q32" s="41">
        <v>548</v>
      </c>
      <c r="R32" s="41">
        <v>10</v>
      </c>
      <c r="U32" s="41" t="s">
        <v>1024</v>
      </c>
      <c r="V32" s="41">
        <v>556</v>
      </c>
      <c r="W32" s="41">
        <v>7</v>
      </c>
      <c r="Z32" s="26">
        <f t="shared" si="1"/>
        <v>1089</v>
      </c>
    </row>
    <row r="33" spans="1:26" ht="17.149999999999999" customHeight="1" x14ac:dyDescent="0.35">
      <c r="A33" s="5">
        <v>21</v>
      </c>
      <c r="B33" s="5">
        <v>125</v>
      </c>
      <c r="C33" s="2" t="s">
        <v>267</v>
      </c>
      <c r="D33" s="3" t="s">
        <v>27</v>
      </c>
      <c r="E33" s="4"/>
      <c r="F33" s="26">
        <v>93</v>
      </c>
      <c r="G33" s="26">
        <v>91</v>
      </c>
      <c r="H33" s="26">
        <v>97</v>
      </c>
      <c r="I33" s="26">
        <v>95</v>
      </c>
      <c r="J33" s="26">
        <v>95</v>
      </c>
      <c r="K33" s="26">
        <v>93</v>
      </c>
      <c r="L33" s="26">
        <f t="shared" si="0"/>
        <v>564</v>
      </c>
      <c r="M33" s="26">
        <v>12</v>
      </c>
      <c r="P33" s="41" t="s">
        <v>696</v>
      </c>
      <c r="Q33" s="41">
        <v>576</v>
      </c>
      <c r="R33" s="41">
        <v>24</v>
      </c>
      <c r="S33" s="21">
        <v>196.3</v>
      </c>
      <c r="T33" s="26">
        <v>7</v>
      </c>
      <c r="U33" s="41" t="s">
        <v>969</v>
      </c>
      <c r="V33" s="41">
        <v>553</v>
      </c>
      <c r="W33" s="41">
        <v>10</v>
      </c>
      <c r="X33" s="21"/>
      <c r="Z33" s="26">
        <f t="shared" si="1"/>
        <v>1147</v>
      </c>
    </row>
    <row r="34" spans="1:26" ht="17.149999999999999" customHeight="1" x14ac:dyDescent="0.35">
      <c r="A34" s="5">
        <v>22</v>
      </c>
      <c r="B34" s="5" t="s">
        <v>755</v>
      </c>
      <c r="C34" s="2" t="s">
        <v>293</v>
      </c>
      <c r="D34" s="3" t="s">
        <v>61</v>
      </c>
      <c r="E34" s="4" t="s">
        <v>240</v>
      </c>
      <c r="F34" s="26">
        <v>87</v>
      </c>
      <c r="G34" s="26">
        <v>96</v>
      </c>
      <c r="H34" s="26">
        <v>88</v>
      </c>
      <c r="I34" s="26">
        <v>94</v>
      </c>
      <c r="J34" s="26">
        <v>93</v>
      </c>
      <c r="K34" s="26">
        <v>94</v>
      </c>
      <c r="L34" s="26">
        <f t="shared" si="0"/>
        <v>552</v>
      </c>
      <c r="M34" s="26">
        <v>10</v>
      </c>
      <c r="P34" s="41" t="s">
        <v>704</v>
      </c>
      <c r="Q34" s="41" t="s">
        <v>582</v>
      </c>
      <c r="R34" s="41"/>
      <c r="U34" s="41" t="s">
        <v>977</v>
      </c>
      <c r="V34" s="41">
        <v>551</v>
      </c>
      <c r="W34" s="41">
        <v>7</v>
      </c>
      <c r="Z34" s="26">
        <f>L34+O34+T34</f>
        <v>552</v>
      </c>
    </row>
    <row r="35" spans="1:26" ht="17.149999999999999" customHeight="1" x14ac:dyDescent="0.35">
      <c r="A35" s="5">
        <v>23</v>
      </c>
      <c r="B35" s="5">
        <v>408</v>
      </c>
      <c r="C35" s="2" t="s">
        <v>494</v>
      </c>
      <c r="D35" s="3" t="s">
        <v>219</v>
      </c>
      <c r="E35" s="4" t="s">
        <v>244</v>
      </c>
      <c r="F35" s="26">
        <v>88</v>
      </c>
      <c r="G35" s="26">
        <v>87</v>
      </c>
      <c r="H35" s="26">
        <v>91</v>
      </c>
      <c r="I35" s="26">
        <v>93</v>
      </c>
      <c r="J35" s="26">
        <v>94</v>
      </c>
      <c r="K35" s="26">
        <v>91</v>
      </c>
      <c r="L35" s="26">
        <f t="shared" si="0"/>
        <v>544</v>
      </c>
      <c r="M35" s="26">
        <v>7</v>
      </c>
      <c r="P35" s="41" t="s">
        <v>754</v>
      </c>
      <c r="Q35" s="41">
        <v>547</v>
      </c>
      <c r="R35" s="41">
        <v>8</v>
      </c>
      <c r="U35" s="41" t="s">
        <v>1027</v>
      </c>
      <c r="V35" s="41">
        <v>549</v>
      </c>
      <c r="W35" s="41">
        <v>6</v>
      </c>
      <c r="Z35" s="26">
        <f t="shared" ref="Z35:Z45" si="2">L35+O35+Q35+T35</f>
        <v>1091</v>
      </c>
    </row>
    <row r="36" spans="1:26" ht="17.149999999999999" customHeight="1" x14ac:dyDescent="0.35">
      <c r="A36" s="5">
        <v>24</v>
      </c>
      <c r="B36" s="5">
        <v>352</v>
      </c>
      <c r="C36" s="2" t="s">
        <v>443</v>
      </c>
      <c r="D36" s="3" t="s">
        <v>177</v>
      </c>
      <c r="E36" s="4" t="s">
        <v>240</v>
      </c>
      <c r="F36" s="26">
        <v>88</v>
      </c>
      <c r="G36" s="26">
        <v>94</v>
      </c>
      <c r="H36" s="26">
        <v>91</v>
      </c>
      <c r="I36" s="26">
        <v>94</v>
      </c>
      <c r="J36" s="26">
        <v>92</v>
      </c>
      <c r="K36" s="26">
        <v>88</v>
      </c>
      <c r="L36" s="26">
        <f t="shared" si="0"/>
        <v>547</v>
      </c>
      <c r="M36" s="26">
        <v>6</v>
      </c>
      <c r="P36" s="41" t="s">
        <v>740</v>
      </c>
      <c r="Q36" s="41">
        <v>545</v>
      </c>
      <c r="R36" s="41">
        <v>12</v>
      </c>
      <c r="U36" s="41" t="s">
        <v>1013</v>
      </c>
      <c r="V36" s="41">
        <v>548</v>
      </c>
      <c r="W36" s="41">
        <v>14</v>
      </c>
      <c r="Z36" s="26">
        <f t="shared" si="2"/>
        <v>1092</v>
      </c>
    </row>
    <row r="37" spans="1:26" ht="17.149999999999999" customHeight="1" x14ac:dyDescent="0.35">
      <c r="A37" s="5">
        <v>25</v>
      </c>
      <c r="B37" s="5">
        <v>308</v>
      </c>
      <c r="C37" s="2" t="s">
        <v>411</v>
      </c>
      <c r="D37" s="3" t="s">
        <v>13</v>
      </c>
      <c r="E37" s="4" t="s">
        <v>240</v>
      </c>
      <c r="F37" s="26">
        <v>92</v>
      </c>
      <c r="G37" s="26">
        <v>90</v>
      </c>
      <c r="H37" s="26">
        <v>91</v>
      </c>
      <c r="I37" s="26">
        <v>91</v>
      </c>
      <c r="J37" s="26">
        <v>87</v>
      </c>
      <c r="K37" s="26">
        <v>93</v>
      </c>
      <c r="L37" s="26">
        <f t="shared" si="0"/>
        <v>544</v>
      </c>
      <c r="M37" s="26">
        <v>5</v>
      </c>
      <c r="P37" s="41" t="s">
        <v>730</v>
      </c>
      <c r="Q37" s="41">
        <v>538</v>
      </c>
      <c r="R37" s="41">
        <v>8</v>
      </c>
      <c r="U37" s="41" t="s">
        <v>1003</v>
      </c>
      <c r="V37" s="41">
        <v>548</v>
      </c>
      <c r="W37" s="41">
        <v>10</v>
      </c>
      <c r="Z37" s="26">
        <f t="shared" si="2"/>
        <v>1082</v>
      </c>
    </row>
    <row r="38" spans="1:26" ht="17.149999999999999" customHeight="1" x14ac:dyDescent="0.35">
      <c r="A38" s="5">
        <v>26</v>
      </c>
      <c r="B38" s="5">
        <v>353</v>
      </c>
      <c r="C38" s="2" t="s">
        <v>444</v>
      </c>
      <c r="D38" s="3" t="s">
        <v>185</v>
      </c>
      <c r="E38" s="4" t="s">
        <v>243</v>
      </c>
      <c r="F38" s="26">
        <v>82</v>
      </c>
      <c r="G38" s="26">
        <v>85</v>
      </c>
      <c r="H38" s="26">
        <v>87</v>
      </c>
      <c r="I38" s="26">
        <v>90</v>
      </c>
      <c r="J38" s="26">
        <v>89</v>
      </c>
      <c r="K38" s="26">
        <v>93</v>
      </c>
      <c r="L38" s="26">
        <f t="shared" si="0"/>
        <v>526</v>
      </c>
      <c r="M38" s="26">
        <v>9</v>
      </c>
      <c r="P38" s="41" t="s">
        <v>741</v>
      </c>
      <c r="Q38" s="41">
        <v>532</v>
      </c>
      <c r="R38" s="41">
        <v>7</v>
      </c>
      <c r="U38" s="41" t="s">
        <v>1014</v>
      </c>
      <c r="V38" s="41">
        <v>547</v>
      </c>
      <c r="W38" s="41">
        <v>6</v>
      </c>
      <c r="Z38" s="26">
        <f t="shared" si="2"/>
        <v>1058</v>
      </c>
    </row>
    <row r="39" spans="1:26" ht="17.149999999999999" customHeight="1" x14ac:dyDescent="0.35">
      <c r="A39" s="5">
        <v>27</v>
      </c>
      <c r="B39" s="5">
        <v>324</v>
      </c>
      <c r="C39" s="2" t="s">
        <v>423</v>
      </c>
      <c r="D39" s="3" t="s">
        <v>166</v>
      </c>
      <c r="E39" s="4" t="s">
        <v>243</v>
      </c>
      <c r="F39" s="26">
        <v>87</v>
      </c>
      <c r="G39" s="26">
        <v>93</v>
      </c>
      <c r="H39" s="26">
        <v>93</v>
      </c>
      <c r="I39" s="26">
        <v>94</v>
      </c>
      <c r="J39" s="26">
        <v>94</v>
      </c>
      <c r="K39" s="26">
        <v>87</v>
      </c>
      <c r="L39" s="26">
        <f t="shared" si="0"/>
        <v>548</v>
      </c>
      <c r="M39" s="26">
        <v>7</v>
      </c>
      <c r="P39" s="41" t="s">
        <v>734</v>
      </c>
      <c r="Q39" s="41">
        <v>545</v>
      </c>
      <c r="R39" s="41">
        <v>11</v>
      </c>
      <c r="U39" s="41" t="s">
        <v>1007</v>
      </c>
      <c r="V39" s="41">
        <v>546</v>
      </c>
      <c r="W39" s="41">
        <v>12</v>
      </c>
      <c r="Z39" s="26">
        <f t="shared" si="2"/>
        <v>1093</v>
      </c>
    </row>
    <row r="40" spans="1:26" ht="17.149999999999999" customHeight="1" x14ac:dyDescent="0.35">
      <c r="A40" s="5">
        <v>28</v>
      </c>
      <c r="B40" s="5">
        <v>227</v>
      </c>
      <c r="C40" s="2" t="s">
        <v>349</v>
      </c>
      <c r="D40" s="3" t="s">
        <v>70</v>
      </c>
      <c r="E40" s="4"/>
      <c r="F40" s="26">
        <v>89</v>
      </c>
      <c r="G40" s="26">
        <v>89</v>
      </c>
      <c r="H40" s="26">
        <v>84</v>
      </c>
      <c r="I40" s="26">
        <v>82</v>
      </c>
      <c r="J40" s="26">
        <v>87</v>
      </c>
      <c r="K40" s="26">
        <v>93</v>
      </c>
      <c r="L40" s="26">
        <f t="shared" si="0"/>
        <v>524</v>
      </c>
      <c r="M40" s="26">
        <v>3</v>
      </c>
      <c r="P40" s="41" t="s">
        <v>713</v>
      </c>
      <c r="Q40" s="41">
        <v>546</v>
      </c>
      <c r="R40" s="41">
        <v>6</v>
      </c>
      <c r="U40" s="41" t="s">
        <v>986</v>
      </c>
      <c r="V40" s="41">
        <v>543</v>
      </c>
      <c r="W40" s="41">
        <v>4</v>
      </c>
      <c r="Z40" s="26">
        <f t="shared" si="2"/>
        <v>1070</v>
      </c>
    </row>
    <row r="41" spans="1:26" ht="17.149999999999999" customHeight="1" x14ac:dyDescent="0.35">
      <c r="A41" s="5">
        <v>29</v>
      </c>
      <c r="B41" s="5">
        <v>170</v>
      </c>
      <c r="C41" s="2" t="s">
        <v>303</v>
      </c>
      <c r="D41" s="3" t="s">
        <v>23</v>
      </c>
      <c r="E41" s="4" t="s">
        <v>243</v>
      </c>
      <c r="F41" s="26">
        <v>91</v>
      </c>
      <c r="G41" s="26">
        <v>86</v>
      </c>
      <c r="H41" s="26">
        <v>92</v>
      </c>
      <c r="I41" s="26">
        <v>95</v>
      </c>
      <c r="J41" s="26">
        <v>94</v>
      </c>
      <c r="K41" s="26">
        <v>91</v>
      </c>
      <c r="L41" s="26">
        <f t="shared" si="0"/>
        <v>549</v>
      </c>
      <c r="M41" s="26">
        <v>5</v>
      </c>
      <c r="P41" s="41" t="s">
        <v>707</v>
      </c>
      <c r="Q41" s="41">
        <v>533</v>
      </c>
      <c r="R41" s="41">
        <v>7</v>
      </c>
      <c r="U41" s="41" t="s">
        <v>980</v>
      </c>
      <c r="V41" s="41">
        <v>541</v>
      </c>
      <c r="W41" s="41">
        <v>8</v>
      </c>
      <c r="Z41" s="26">
        <f t="shared" si="2"/>
        <v>1082</v>
      </c>
    </row>
    <row r="42" spans="1:26" ht="17.149999999999999" customHeight="1" x14ac:dyDescent="0.35">
      <c r="A42" s="5">
        <v>30</v>
      </c>
      <c r="B42" s="5">
        <v>139</v>
      </c>
      <c r="C42" s="2" t="s">
        <v>279</v>
      </c>
      <c r="D42" s="3" t="s">
        <v>42</v>
      </c>
      <c r="E42" s="4" t="s">
        <v>243</v>
      </c>
      <c r="F42" s="26">
        <v>86</v>
      </c>
      <c r="G42" s="26">
        <v>91</v>
      </c>
      <c r="H42" s="26">
        <v>92</v>
      </c>
      <c r="I42" s="26">
        <v>95</v>
      </c>
      <c r="J42" s="26">
        <v>89</v>
      </c>
      <c r="K42" s="26">
        <v>92</v>
      </c>
      <c r="L42" s="26">
        <f t="shared" si="0"/>
        <v>545</v>
      </c>
      <c r="M42" s="26">
        <v>7</v>
      </c>
      <c r="P42" s="41" t="s">
        <v>698</v>
      </c>
      <c r="Q42" s="41">
        <v>559</v>
      </c>
      <c r="R42" s="41">
        <v>11</v>
      </c>
      <c r="U42" s="41" t="s">
        <v>971</v>
      </c>
      <c r="V42" s="41">
        <v>541</v>
      </c>
      <c r="W42" s="41">
        <v>7</v>
      </c>
      <c r="Z42" s="26">
        <f t="shared" si="2"/>
        <v>1104</v>
      </c>
    </row>
    <row r="43" spans="1:26" ht="15" customHeight="1" x14ac:dyDescent="0.35">
      <c r="A43" s="5">
        <v>31</v>
      </c>
      <c r="B43" s="5">
        <v>173</v>
      </c>
      <c r="C43" s="2" t="s">
        <v>306</v>
      </c>
      <c r="D43" s="3" t="s">
        <v>70</v>
      </c>
      <c r="E43" s="4"/>
      <c r="F43" s="26">
        <v>86</v>
      </c>
      <c r="G43" s="26">
        <v>93</v>
      </c>
      <c r="H43" s="26">
        <v>92</v>
      </c>
      <c r="I43" s="26">
        <v>90</v>
      </c>
      <c r="J43" s="26">
        <v>90</v>
      </c>
      <c r="K43" s="26">
        <v>92</v>
      </c>
      <c r="L43" s="26">
        <f t="shared" si="0"/>
        <v>543</v>
      </c>
      <c r="M43" s="26">
        <v>8</v>
      </c>
      <c r="P43" s="41" t="s">
        <v>708</v>
      </c>
      <c r="Q43" s="41">
        <v>551</v>
      </c>
      <c r="R43" s="41">
        <v>6</v>
      </c>
      <c r="U43" s="41" t="s">
        <v>981</v>
      </c>
      <c r="V43" s="41">
        <v>541</v>
      </c>
      <c r="W43" s="41">
        <v>6</v>
      </c>
      <c r="Z43" s="26">
        <f t="shared" si="2"/>
        <v>1094</v>
      </c>
    </row>
    <row r="44" spans="1:26" ht="17.149999999999999" customHeight="1" x14ac:dyDescent="0.35">
      <c r="A44" s="5">
        <v>32</v>
      </c>
      <c r="B44" s="5">
        <v>196</v>
      </c>
      <c r="C44" s="2" t="s">
        <v>324</v>
      </c>
      <c r="D44" s="3" t="s">
        <v>87</v>
      </c>
      <c r="E44" s="4"/>
      <c r="F44" s="26">
        <v>90</v>
      </c>
      <c r="G44" s="26">
        <v>91</v>
      </c>
      <c r="H44" s="26">
        <v>93</v>
      </c>
      <c r="I44" s="26">
        <v>94</v>
      </c>
      <c r="J44" s="26">
        <v>93</v>
      </c>
      <c r="K44" s="26">
        <v>91</v>
      </c>
      <c r="L44" s="26">
        <f t="shared" si="0"/>
        <v>552</v>
      </c>
      <c r="M44" s="26">
        <v>11</v>
      </c>
      <c r="P44" s="41" t="s">
        <v>711</v>
      </c>
      <c r="Q44" s="41">
        <v>544</v>
      </c>
      <c r="R44" s="41">
        <v>10</v>
      </c>
      <c r="U44" s="41" t="s">
        <v>984</v>
      </c>
      <c r="V44" s="41">
        <v>541</v>
      </c>
      <c r="W44" s="41">
        <v>5</v>
      </c>
      <c r="Z44" s="26">
        <f t="shared" si="2"/>
        <v>1096</v>
      </c>
    </row>
    <row r="45" spans="1:26" ht="17.149999999999999" customHeight="1" x14ac:dyDescent="0.35">
      <c r="A45" s="5">
        <v>33</v>
      </c>
      <c r="B45" s="5">
        <v>401</v>
      </c>
      <c r="C45" s="2" t="s">
        <v>488</v>
      </c>
      <c r="D45" s="3" t="s">
        <v>216</v>
      </c>
      <c r="E45" s="4" t="s">
        <v>244</v>
      </c>
      <c r="F45" s="26">
        <v>89</v>
      </c>
      <c r="G45" s="26">
        <v>89</v>
      </c>
      <c r="H45" s="26">
        <v>93</v>
      </c>
      <c r="I45" s="26">
        <v>79</v>
      </c>
      <c r="J45" s="26">
        <v>91</v>
      </c>
      <c r="K45" s="26">
        <v>84</v>
      </c>
      <c r="L45" s="26">
        <f t="shared" si="0"/>
        <v>525</v>
      </c>
      <c r="M45" s="26">
        <v>8</v>
      </c>
      <c r="P45" s="41" t="s">
        <v>753</v>
      </c>
      <c r="Q45" s="41">
        <v>537</v>
      </c>
      <c r="R45" s="41">
        <v>5</v>
      </c>
      <c r="U45" s="41" t="s">
        <v>1026</v>
      </c>
      <c r="V45" s="41">
        <v>540</v>
      </c>
      <c r="W45" s="41">
        <v>9</v>
      </c>
      <c r="Z45" s="26">
        <f t="shared" si="2"/>
        <v>1062</v>
      </c>
    </row>
    <row r="46" spans="1:26" ht="17.149999999999999" customHeight="1" x14ac:dyDescent="0.35">
      <c r="A46" s="5">
        <v>34</v>
      </c>
      <c r="B46" s="5" t="s">
        <v>584</v>
      </c>
      <c r="C46" s="2" t="s">
        <v>420</v>
      </c>
      <c r="D46" s="3" t="s">
        <v>163</v>
      </c>
      <c r="E46" s="4"/>
      <c r="L46" s="26" t="s">
        <v>582</v>
      </c>
      <c r="M46" s="26" t="s">
        <v>582</v>
      </c>
      <c r="P46" s="41" t="s">
        <v>733</v>
      </c>
      <c r="Q46" s="41">
        <v>547</v>
      </c>
      <c r="R46" s="41">
        <v>10</v>
      </c>
      <c r="U46" s="41" t="s">
        <v>1006</v>
      </c>
      <c r="V46" s="41">
        <v>540</v>
      </c>
      <c r="W46" s="41">
        <v>8</v>
      </c>
      <c r="Z46" s="26">
        <f>O46+Q46+T46</f>
        <v>547</v>
      </c>
    </row>
    <row r="47" spans="1:26" ht="17.149999999999999" customHeight="1" x14ac:dyDescent="0.35">
      <c r="A47" s="5">
        <v>35</v>
      </c>
      <c r="B47" s="5">
        <v>412</v>
      </c>
      <c r="C47" s="2" t="s">
        <v>498</v>
      </c>
      <c r="D47" s="3" t="s">
        <v>222</v>
      </c>
      <c r="E47" s="4"/>
      <c r="F47" s="26">
        <v>88</v>
      </c>
      <c r="G47" s="26">
        <v>92</v>
      </c>
      <c r="H47" s="26">
        <v>91</v>
      </c>
      <c r="I47" s="26">
        <v>90</v>
      </c>
      <c r="J47" s="26">
        <v>88</v>
      </c>
      <c r="K47" s="26">
        <v>93</v>
      </c>
      <c r="L47" s="26">
        <f t="shared" ref="L47:L61" si="3">SUM(F47:K47)</f>
        <v>542</v>
      </c>
      <c r="M47" s="26">
        <v>7</v>
      </c>
      <c r="P47" s="41" t="s">
        <v>746</v>
      </c>
      <c r="Q47" s="41">
        <v>541</v>
      </c>
      <c r="R47" s="41">
        <v>8</v>
      </c>
      <c r="U47" s="41" t="s">
        <v>1019</v>
      </c>
      <c r="V47" s="41">
        <v>540</v>
      </c>
      <c r="W47" s="41">
        <v>4</v>
      </c>
      <c r="Z47" s="26">
        <f t="shared" ref="Z47:Z61" si="4">L47+O47+Q47+T47</f>
        <v>1083</v>
      </c>
    </row>
    <row r="48" spans="1:26" ht="17.149999999999999" customHeight="1" x14ac:dyDescent="0.35">
      <c r="A48" s="5">
        <v>36</v>
      </c>
      <c r="B48" s="5">
        <v>265</v>
      </c>
      <c r="C48" s="2" t="s">
        <v>377</v>
      </c>
      <c r="D48" s="3" t="s">
        <v>130</v>
      </c>
      <c r="E48" s="4" t="s">
        <v>240</v>
      </c>
      <c r="F48" s="26">
        <v>79</v>
      </c>
      <c r="G48" s="26">
        <v>87</v>
      </c>
      <c r="H48" s="26">
        <v>82</v>
      </c>
      <c r="I48" s="26">
        <v>84</v>
      </c>
      <c r="J48" s="26">
        <v>82</v>
      </c>
      <c r="K48" s="26">
        <v>89</v>
      </c>
      <c r="L48" s="26">
        <f t="shared" si="3"/>
        <v>503</v>
      </c>
      <c r="M48" s="26">
        <v>1</v>
      </c>
      <c r="P48" s="41" t="s">
        <v>725</v>
      </c>
      <c r="Q48" s="41">
        <v>533</v>
      </c>
      <c r="R48" s="41">
        <v>5</v>
      </c>
      <c r="U48" s="41" t="s">
        <v>998</v>
      </c>
      <c r="V48" s="41">
        <v>539</v>
      </c>
      <c r="W48" s="41">
        <v>5</v>
      </c>
      <c r="Z48" s="26">
        <f t="shared" si="4"/>
        <v>1036</v>
      </c>
    </row>
    <row r="49" spans="1:26" ht="17.149999999999999" customHeight="1" x14ac:dyDescent="0.35">
      <c r="A49" s="5">
        <v>37</v>
      </c>
      <c r="B49" s="5">
        <v>317</v>
      </c>
      <c r="C49" s="2" t="s">
        <v>418</v>
      </c>
      <c r="D49" s="3" t="s">
        <v>9</v>
      </c>
      <c r="E49" s="4" t="s">
        <v>243</v>
      </c>
      <c r="F49" s="26">
        <v>85</v>
      </c>
      <c r="G49" s="26">
        <v>83</v>
      </c>
      <c r="H49" s="26">
        <v>80</v>
      </c>
      <c r="I49" s="26">
        <v>86</v>
      </c>
      <c r="J49" s="26">
        <v>86</v>
      </c>
      <c r="K49" s="26">
        <v>91</v>
      </c>
      <c r="L49" s="26">
        <f t="shared" si="3"/>
        <v>511</v>
      </c>
      <c r="M49" s="26">
        <v>5</v>
      </c>
      <c r="P49" s="41" t="s">
        <v>732</v>
      </c>
      <c r="Q49" s="41">
        <v>524</v>
      </c>
      <c r="R49" s="41">
        <v>7</v>
      </c>
      <c r="U49" s="41" t="s">
        <v>1005</v>
      </c>
      <c r="V49" s="41">
        <v>535</v>
      </c>
      <c r="W49" s="41">
        <v>7</v>
      </c>
      <c r="Z49" s="26">
        <f t="shared" si="4"/>
        <v>1035</v>
      </c>
    </row>
    <row r="50" spans="1:26" ht="17.149999999999999" customHeight="1" x14ac:dyDescent="0.35">
      <c r="A50" s="5">
        <v>38</v>
      </c>
      <c r="B50" s="5">
        <v>342</v>
      </c>
      <c r="C50" s="2" t="s">
        <v>434</v>
      </c>
      <c r="D50" s="3" t="s">
        <v>177</v>
      </c>
      <c r="E50" s="4"/>
      <c r="F50" s="26">
        <v>89</v>
      </c>
      <c r="G50" s="26">
        <v>82</v>
      </c>
      <c r="H50" s="26">
        <v>86</v>
      </c>
      <c r="I50" s="26">
        <v>89</v>
      </c>
      <c r="J50" s="26">
        <v>84</v>
      </c>
      <c r="K50" s="26">
        <v>89</v>
      </c>
      <c r="L50" s="26">
        <f t="shared" si="3"/>
        <v>519</v>
      </c>
      <c r="M50" s="26">
        <v>6</v>
      </c>
      <c r="P50" s="41" t="s">
        <v>738</v>
      </c>
      <c r="Q50" s="41">
        <v>520</v>
      </c>
      <c r="R50" s="41">
        <v>6</v>
      </c>
      <c r="U50" s="41" t="s">
        <v>1011</v>
      </c>
      <c r="V50" s="41">
        <v>534</v>
      </c>
      <c r="W50" s="41">
        <v>9</v>
      </c>
      <c r="Z50" s="26">
        <f t="shared" si="4"/>
        <v>1039</v>
      </c>
    </row>
    <row r="51" spans="1:26" ht="17.149999999999999" customHeight="1" x14ac:dyDescent="0.35">
      <c r="A51" s="5">
        <v>39</v>
      </c>
      <c r="B51" s="5">
        <v>264</v>
      </c>
      <c r="C51" s="2" t="s">
        <v>377</v>
      </c>
      <c r="D51" s="3" t="s">
        <v>129</v>
      </c>
      <c r="E51" s="4" t="s">
        <v>240</v>
      </c>
      <c r="F51" s="26">
        <v>84</v>
      </c>
      <c r="G51" s="26">
        <v>84</v>
      </c>
      <c r="H51" s="26">
        <v>81</v>
      </c>
      <c r="I51" s="26">
        <v>87</v>
      </c>
      <c r="J51" s="26">
        <v>94</v>
      </c>
      <c r="K51" s="26">
        <v>90</v>
      </c>
      <c r="L51" s="26">
        <f t="shared" si="3"/>
        <v>520</v>
      </c>
      <c r="M51" s="26">
        <v>5</v>
      </c>
      <c r="P51" s="41" t="s">
        <v>724</v>
      </c>
      <c r="Q51" s="41">
        <v>531</v>
      </c>
      <c r="R51" s="41">
        <v>5</v>
      </c>
      <c r="U51" s="41" t="s">
        <v>997</v>
      </c>
      <c r="V51" s="41">
        <v>534</v>
      </c>
      <c r="W51" s="41">
        <v>4</v>
      </c>
      <c r="Z51" s="26">
        <f t="shared" si="4"/>
        <v>1051</v>
      </c>
    </row>
    <row r="52" spans="1:26" ht="17.149999999999999" customHeight="1" x14ac:dyDescent="0.35">
      <c r="A52" s="5">
        <v>40</v>
      </c>
      <c r="B52" s="5">
        <v>230</v>
      </c>
      <c r="C52" s="2" t="s">
        <v>351</v>
      </c>
      <c r="D52" s="3" t="s">
        <v>24</v>
      </c>
      <c r="E52" s="4" t="s">
        <v>240</v>
      </c>
      <c r="F52" s="26">
        <v>90</v>
      </c>
      <c r="G52" s="26">
        <v>83</v>
      </c>
      <c r="H52" s="26">
        <v>78</v>
      </c>
      <c r="I52" s="26">
        <v>84</v>
      </c>
      <c r="J52" s="26">
        <v>85</v>
      </c>
      <c r="K52" s="26">
        <v>84</v>
      </c>
      <c r="L52" s="26">
        <f t="shared" si="3"/>
        <v>504</v>
      </c>
      <c r="M52" s="26">
        <v>3</v>
      </c>
      <c r="P52" s="41" t="s">
        <v>715</v>
      </c>
      <c r="Q52" s="41">
        <v>523</v>
      </c>
      <c r="R52" s="41">
        <v>5</v>
      </c>
      <c r="U52" s="41" t="s">
        <v>988</v>
      </c>
      <c r="V52" s="41">
        <v>533</v>
      </c>
      <c r="W52" s="41">
        <v>6</v>
      </c>
      <c r="Z52" s="26">
        <f t="shared" si="4"/>
        <v>1027</v>
      </c>
    </row>
    <row r="53" spans="1:26" ht="17.149999999999999" customHeight="1" x14ac:dyDescent="0.35">
      <c r="A53" s="5">
        <v>41</v>
      </c>
      <c r="B53" s="5">
        <v>100</v>
      </c>
      <c r="C53" s="2" t="s">
        <v>246</v>
      </c>
      <c r="D53" s="3" t="s">
        <v>2</v>
      </c>
      <c r="E53" s="4" t="s">
        <v>551</v>
      </c>
      <c r="F53" s="26">
        <v>86</v>
      </c>
      <c r="G53" s="26">
        <v>91</v>
      </c>
      <c r="H53" s="26">
        <v>94</v>
      </c>
      <c r="I53" s="26">
        <v>87</v>
      </c>
      <c r="J53" s="26">
        <v>89</v>
      </c>
      <c r="K53" s="26">
        <v>87</v>
      </c>
      <c r="L53" s="26">
        <f t="shared" si="3"/>
        <v>534</v>
      </c>
      <c r="M53" s="26">
        <v>6</v>
      </c>
      <c r="P53" s="41" t="s">
        <v>693</v>
      </c>
      <c r="Q53" s="41">
        <v>529</v>
      </c>
      <c r="R53" s="41">
        <v>4</v>
      </c>
      <c r="U53" s="41" t="s">
        <v>966</v>
      </c>
      <c r="V53" s="41">
        <v>531</v>
      </c>
      <c r="W53" s="41">
        <v>8</v>
      </c>
      <c r="Z53" s="26">
        <f t="shared" si="4"/>
        <v>1063</v>
      </c>
    </row>
    <row r="54" spans="1:26" ht="17.149999999999999" customHeight="1" x14ac:dyDescent="0.35">
      <c r="A54" s="5">
        <v>42</v>
      </c>
      <c r="B54" s="5">
        <v>151</v>
      </c>
      <c r="C54" s="2" t="s">
        <v>284</v>
      </c>
      <c r="D54" s="3" t="s">
        <v>52</v>
      </c>
      <c r="E54" s="4"/>
      <c r="F54" s="26">
        <v>86</v>
      </c>
      <c r="G54" s="26">
        <v>85</v>
      </c>
      <c r="H54" s="26">
        <v>85</v>
      </c>
      <c r="I54" s="26">
        <v>87</v>
      </c>
      <c r="J54" s="26">
        <v>88</v>
      </c>
      <c r="K54" s="26">
        <v>90</v>
      </c>
      <c r="L54" s="26">
        <f t="shared" si="3"/>
        <v>521</v>
      </c>
      <c r="M54" s="26">
        <v>2</v>
      </c>
      <c r="P54" s="41" t="s">
        <v>701</v>
      </c>
      <c r="Q54" s="41">
        <v>517</v>
      </c>
      <c r="R54" s="41">
        <v>3</v>
      </c>
      <c r="U54" s="41" t="s">
        <v>974</v>
      </c>
      <c r="V54" s="41">
        <v>530</v>
      </c>
      <c r="W54" s="41">
        <v>7</v>
      </c>
      <c r="Z54" s="26">
        <f t="shared" si="4"/>
        <v>1038</v>
      </c>
    </row>
    <row r="55" spans="1:26" ht="17.149999999999999" customHeight="1" x14ac:dyDescent="0.35">
      <c r="A55" s="5">
        <v>43</v>
      </c>
      <c r="B55" s="5">
        <v>248</v>
      </c>
      <c r="C55" s="2" t="s">
        <v>364</v>
      </c>
      <c r="D55" s="3" t="s">
        <v>118</v>
      </c>
      <c r="E55" s="4" t="s">
        <v>243</v>
      </c>
      <c r="F55" s="26">
        <v>91</v>
      </c>
      <c r="G55" s="26">
        <v>90</v>
      </c>
      <c r="H55" s="26">
        <v>88</v>
      </c>
      <c r="I55" s="26">
        <v>88</v>
      </c>
      <c r="J55" s="26">
        <v>85</v>
      </c>
      <c r="K55" s="26">
        <v>88</v>
      </c>
      <c r="L55" s="26">
        <f t="shared" si="3"/>
        <v>530</v>
      </c>
      <c r="M55" s="26">
        <v>5</v>
      </c>
      <c r="P55" s="41" t="s">
        <v>721</v>
      </c>
      <c r="Q55" s="41">
        <v>529</v>
      </c>
      <c r="R55" s="41">
        <v>3</v>
      </c>
      <c r="U55" s="41" t="s">
        <v>994</v>
      </c>
      <c r="V55" s="41">
        <v>529</v>
      </c>
      <c r="W55" s="41">
        <v>7</v>
      </c>
      <c r="Z55" s="26">
        <f t="shared" si="4"/>
        <v>1059</v>
      </c>
    </row>
    <row r="56" spans="1:26" ht="17.149999999999999" customHeight="1" x14ac:dyDescent="0.35">
      <c r="A56" s="5">
        <v>44</v>
      </c>
      <c r="B56" s="5">
        <v>130</v>
      </c>
      <c r="C56" s="2" t="s">
        <v>272</v>
      </c>
      <c r="D56" s="3" t="s">
        <v>32</v>
      </c>
      <c r="E56" s="4" t="s">
        <v>240</v>
      </c>
      <c r="F56" s="26">
        <v>90</v>
      </c>
      <c r="G56" s="26">
        <v>89</v>
      </c>
      <c r="H56" s="26">
        <v>85</v>
      </c>
      <c r="I56" s="26">
        <v>89</v>
      </c>
      <c r="J56" s="26">
        <v>91</v>
      </c>
      <c r="K56" s="26">
        <v>76</v>
      </c>
      <c r="L56" s="26">
        <f t="shared" si="3"/>
        <v>520</v>
      </c>
      <c r="M56" s="26">
        <v>2</v>
      </c>
      <c r="P56" s="41" t="s">
        <v>697</v>
      </c>
      <c r="Q56" s="41">
        <v>528</v>
      </c>
      <c r="R56" s="41">
        <v>6</v>
      </c>
      <c r="U56" s="41" t="s">
        <v>970</v>
      </c>
      <c r="V56" s="41">
        <v>529</v>
      </c>
      <c r="W56" s="41">
        <v>4</v>
      </c>
      <c r="Z56" s="26">
        <f t="shared" si="4"/>
        <v>1048</v>
      </c>
    </row>
    <row r="57" spans="1:26" ht="17.149999999999999" customHeight="1" x14ac:dyDescent="0.35">
      <c r="A57" s="5">
        <v>45</v>
      </c>
      <c r="B57" s="5">
        <v>147</v>
      </c>
      <c r="C57" s="2" t="s">
        <v>282</v>
      </c>
      <c r="D57" s="3" t="s">
        <v>49</v>
      </c>
      <c r="E57" s="4" t="s">
        <v>551</v>
      </c>
      <c r="F57" s="26">
        <v>82</v>
      </c>
      <c r="G57" s="26">
        <v>87</v>
      </c>
      <c r="H57" s="26">
        <v>89</v>
      </c>
      <c r="I57" s="26">
        <v>90</v>
      </c>
      <c r="J57" s="26">
        <v>87</v>
      </c>
      <c r="K57" s="26">
        <v>88</v>
      </c>
      <c r="L57" s="26">
        <f t="shared" si="3"/>
        <v>523</v>
      </c>
      <c r="M57" s="26">
        <v>6</v>
      </c>
      <c r="P57" s="41" t="s">
        <v>702</v>
      </c>
      <c r="Q57" s="41">
        <v>521</v>
      </c>
      <c r="R57" s="41">
        <v>6</v>
      </c>
      <c r="U57" s="41" t="s">
        <v>975</v>
      </c>
      <c r="V57" s="41">
        <v>528</v>
      </c>
      <c r="W57" s="41">
        <v>10</v>
      </c>
      <c r="Z57" s="26">
        <f t="shared" si="4"/>
        <v>1044</v>
      </c>
    </row>
    <row r="58" spans="1:26" ht="17.149999999999999" customHeight="1" x14ac:dyDescent="0.35">
      <c r="A58" s="5">
        <v>46</v>
      </c>
      <c r="B58" s="5">
        <v>363</v>
      </c>
      <c r="C58" s="2" t="s">
        <v>453</v>
      </c>
      <c r="D58" s="3" t="s">
        <v>190</v>
      </c>
      <c r="E58" s="4" t="s">
        <v>240</v>
      </c>
      <c r="F58" s="26">
        <v>87</v>
      </c>
      <c r="G58" s="26">
        <v>84</v>
      </c>
      <c r="H58" s="26">
        <v>89</v>
      </c>
      <c r="I58" s="26">
        <v>85</v>
      </c>
      <c r="J58" s="26">
        <v>92</v>
      </c>
      <c r="K58" s="26">
        <v>85</v>
      </c>
      <c r="L58" s="26">
        <f t="shared" si="3"/>
        <v>522</v>
      </c>
      <c r="M58" s="26">
        <v>2</v>
      </c>
      <c r="P58" s="41" t="s">
        <v>743</v>
      </c>
      <c r="Q58" s="41">
        <v>524</v>
      </c>
      <c r="R58" s="41">
        <v>9</v>
      </c>
      <c r="U58" s="41" t="s">
        <v>1016</v>
      </c>
      <c r="V58" s="41">
        <v>527</v>
      </c>
      <c r="W58" s="41">
        <v>3</v>
      </c>
      <c r="Z58" s="26">
        <f t="shared" si="4"/>
        <v>1046</v>
      </c>
    </row>
    <row r="59" spans="1:26" ht="17.149999999999999" customHeight="1" x14ac:dyDescent="0.35">
      <c r="A59" s="5">
        <v>47</v>
      </c>
      <c r="B59" s="5">
        <v>428</v>
      </c>
      <c r="C59" s="2" t="s">
        <v>513</v>
      </c>
      <c r="D59" s="3" t="s">
        <v>32</v>
      </c>
      <c r="E59" s="4"/>
      <c r="F59" s="26">
        <v>90</v>
      </c>
      <c r="G59" s="26">
        <v>87</v>
      </c>
      <c r="H59" s="26">
        <v>81</v>
      </c>
      <c r="I59" s="26">
        <v>83</v>
      </c>
      <c r="J59" s="26">
        <v>89</v>
      </c>
      <c r="K59" s="26">
        <v>88</v>
      </c>
      <c r="L59" s="26">
        <f t="shared" si="3"/>
        <v>518</v>
      </c>
      <c r="M59" s="26">
        <v>3</v>
      </c>
      <c r="P59" s="41" t="s">
        <v>748</v>
      </c>
      <c r="Q59" s="41">
        <v>534</v>
      </c>
      <c r="R59" s="41">
        <v>6</v>
      </c>
      <c r="U59" s="41" t="s">
        <v>1021</v>
      </c>
      <c r="V59" s="41">
        <v>526</v>
      </c>
      <c r="W59" s="41">
        <v>2</v>
      </c>
      <c r="Z59" s="26">
        <f t="shared" si="4"/>
        <v>1052</v>
      </c>
    </row>
    <row r="60" spans="1:26" ht="17.149999999999999" customHeight="1" x14ac:dyDescent="0.35">
      <c r="A60" s="5">
        <v>48</v>
      </c>
      <c r="B60" s="5">
        <v>231</v>
      </c>
      <c r="C60" s="2" t="s">
        <v>351</v>
      </c>
      <c r="D60" s="3" t="s">
        <v>84</v>
      </c>
      <c r="E60" s="4" t="s">
        <v>240</v>
      </c>
      <c r="F60" s="26">
        <v>88</v>
      </c>
      <c r="G60" s="26">
        <v>83</v>
      </c>
      <c r="H60" s="26">
        <v>86</v>
      </c>
      <c r="I60" s="26">
        <v>83</v>
      </c>
      <c r="J60" s="26">
        <v>84</v>
      </c>
      <c r="K60" s="26">
        <v>87</v>
      </c>
      <c r="L60" s="26">
        <f t="shared" si="3"/>
        <v>511</v>
      </c>
      <c r="M60" s="26">
        <v>3</v>
      </c>
      <c r="P60" s="41" t="s">
        <v>716</v>
      </c>
      <c r="Q60" s="41">
        <v>505</v>
      </c>
      <c r="R60" s="41">
        <v>4</v>
      </c>
      <c r="U60" s="41" t="s">
        <v>989</v>
      </c>
      <c r="V60" s="41">
        <v>522</v>
      </c>
      <c r="W60" s="41">
        <v>4</v>
      </c>
      <c r="Z60" s="26">
        <f t="shared" si="4"/>
        <v>1016</v>
      </c>
    </row>
    <row r="61" spans="1:26" ht="17.149999999999999" customHeight="1" x14ac:dyDescent="0.35">
      <c r="A61" s="5">
        <v>49</v>
      </c>
      <c r="B61" s="5">
        <v>155</v>
      </c>
      <c r="C61" s="2" t="s">
        <v>288</v>
      </c>
      <c r="D61" s="3" t="s">
        <v>56</v>
      </c>
      <c r="E61" s="4" t="s">
        <v>240</v>
      </c>
      <c r="F61" s="26">
        <v>81</v>
      </c>
      <c r="G61" s="26">
        <v>76</v>
      </c>
      <c r="H61" s="26">
        <v>89</v>
      </c>
      <c r="I61" s="26">
        <v>87</v>
      </c>
      <c r="J61" s="26">
        <v>87</v>
      </c>
      <c r="K61" s="26">
        <v>75</v>
      </c>
      <c r="L61" s="26">
        <f t="shared" si="3"/>
        <v>495</v>
      </c>
      <c r="M61" s="26">
        <v>2</v>
      </c>
      <c r="P61" s="41" t="s">
        <v>703</v>
      </c>
      <c r="Q61" s="41">
        <v>515</v>
      </c>
      <c r="R61" s="41">
        <v>5</v>
      </c>
      <c r="U61" s="41" t="s">
        <v>976</v>
      </c>
      <c r="V61" s="41">
        <v>522</v>
      </c>
      <c r="W61" s="41">
        <v>3</v>
      </c>
      <c r="Z61" s="26">
        <f t="shared" si="4"/>
        <v>1010</v>
      </c>
    </row>
    <row r="62" spans="1:26" ht="17.149999999999999" customHeight="1" x14ac:dyDescent="0.35">
      <c r="A62" s="5">
        <v>50</v>
      </c>
      <c r="B62" s="5" t="s">
        <v>583</v>
      </c>
      <c r="C62" s="2" t="s">
        <v>319</v>
      </c>
      <c r="D62" s="3" t="s">
        <v>82</v>
      </c>
      <c r="E62" s="4" t="s">
        <v>241</v>
      </c>
      <c r="L62" s="26" t="s">
        <v>582</v>
      </c>
      <c r="M62" s="26" t="s">
        <v>582</v>
      </c>
      <c r="P62" s="41" t="s">
        <v>710</v>
      </c>
      <c r="Q62" s="41">
        <v>536</v>
      </c>
      <c r="R62" s="41">
        <v>8</v>
      </c>
      <c r="U62" s="41" t="s">
        <v>983</v>
      </c>
      <c r="V62" s="41">
        <v>517</v>
      </c>
      <c r="W62" s="41">
        <v>6</v>
      </c>
      <c r="Z62" s="26">
        <f>O62+Q62+T62</f>
        <v>536</v>
      </c>
    </row>
    <row r="63" spans="1:26" ht="17.149999999999999" customHeight="1" x14ac:dyDescent="0.35">
      <c r="A63" s="5">
        <v>51</v>
      </c>
      <c r="B63" s="5">
        <v>246</v>
      </c>
      <c r="C63" s="2" t="s">
        <v>362</v>
      </c>
      <c r="D63" s="3" t="s">
        <v>117</v>
      </c>
      <c r="E63" s="4"/>
      <c r="F63" s="26">
        <v>83</v>
      </c>
      <c r="G63" s="26">
        <v>88</v>
      </c>
      <c r="H63" s="26">
        <v>83</v>
      </c>
      <c r="I63" s="26">
        <v>84</v>
      </c>
      <c r="J63" s="26">
        <v>84</v>
      </c>
      <c r="K63" s="26">
        <v>84</v>
      </c>
      <c r="L63" s="26">
        <f t="shared" ref="L63:L74" si="5">SUM(F63:K63)</f>
        <v>506</v>
      </c>
      <c r="M63" s="26">
        <v>5</v>
      </c>
      <c r="P63" s="41" t="s">
        <v>720</v>
      </c>
      <c r="Q63" s="41">
        <v>505</v>
      </c>
      <c r="R63" s="41">
        <v>3</v>
      </c>
      <c r="U63" s="41" t="s">
        <v>993</v>
      </c>
      <c r="V63" s="41">
        <v>517</v>
      </c>
      <c r="W63" s="41">
        <v>2</v>
      </c>
      <c r="Z63" s="26">
        <f t="shared" ref="Z63:Z74" si="6">L63+O63+Q63+T63</f>
        <v>1011</v>
      </c>
    </row>
    <row r="64" spans="1:26" ht="17.149999999999999" customHeight="1" x14ac:dyDescent="0.35">
      <c r="A64" s="5">
        <v>52</v>
      </c>
      <c r="B64" s="5">
        <v>271</v>
      </c>
      <c r="C64" s="2" t="s">
        <v>383</v>
      </c>
      <c r="D64" s="3" t="s">
        <v>134</v>
      </c>
      <c r="E64" s="4" t="s">
        <v>243</v>
      </c>
      <c r="F64" s="26">
        <v>87</v>
      </c>
      <c r="G64" s="26">
        <v>88</v>
      </c>
      <c r="H64" s="26">
        <v>84</v>
      </c>
      <c r="I64" s="26">
        <v>87</v>
      </c>
      <c r="J64" s="26">
        <v>83</v>
      </c>
      <c r="K64" s="26">
        <v>81</v>
      </c>
      <c r="L64" s="26">
        <f t="shared" si="5"/>
        <v>510</v>
      </c>
      <c r="M64" s="26">
        <v>4</v>
      </c>
      <c r="P64" s="41" t="s">
        <v>726</v>
      </c>
      <c r="Q64" s="41">
        <v>507</v>
      </c>
      <c r="R64" s="41">
        <v>5</v>
      </c>
      <c r="U64" s="41" t="s">
        <v>999</v>
      </c>
      <c r="V64" s="41">
        <v>516</v>
      </c>
      <c r="W64" s="41">
        <v>4</v>
      </c>
      <c r="Z64" s="26">
        <f t="shared" si="6"/>
        <v>1017</v>
      </c>
    </row>
    <row r="65" spans="1:26" ht="17.149999999999999" customHeight="1" x14ac:dyDescent="0.35">
      <c r="A65" s="5">
        <v>53</v>
      </c>
      <c r="B65" s="5">
        <v>167</v>
      </c>
      <c r="C65" s="2" t="s">
        <v>300</v>
      </c>
      <c r="D65" s="3" t="s">
        <v>66</v>
      </c>
      <c r="E65" s="4"/>
      <c r="F65" s="26">
        <v>84</v>
      </c>
      <c r="G65" s="26">
        <v>87</v>
      </c>
      <c r="H65" s="26">
        <v>86</v>
      </c>
      <c r="I65" s="26">
        <v>87</v>
      </c>
      <c r="J65" s="26">
        <v>88</v>
      </c>
      <c r="K65" s="26">
        <v>84</v>
      </c>
      <c r="L65" s="26">
        <f t="shared" si="5"/>
        <v>516</v>
      </c>
      <c r="M65" s="26">
        <v>2</v>
      </c>
      <c r="P65" s="41" t="s">
        <v>706</v>
      </c>
      <c r="Q65" s="41">
        <v>497</v>
      </c>
      <c r="R65" s="41">
        <v>3</v>
      </c>
      <c r="U65" s="41" t="s">
        <v>979</v>
      </c>
      <c r="V65" s="41">
        <v>513</v>
      </c>
      <c r="W65" s="41">
        <v>5</v>
      </c>
      <c r="Z65" s="26">
        <f t="shared" si="6"/>
        <v>1013</v>
      </c>
    </row>
    <row r="66" spans="1:26" ht="17.149999999999999" customHeight="1" x14ac:dyDescent="0.35">
      <c r="A66" s="5">
        <v>54</v>
      </c>
      <c r="B66" s="5">
        <v>422</v>
      </c>
      <c r="C66" s="2" t="s">
        <v>507</v>
      </c>
      <c r="D66" s="3" t="s">
        <v>165</v>
      </c>
      <c r="E66" s="4" t="s">
        <v>243</v>
      </c>
      <c r="F66" s="26">
        <v>85</v>
      </c>
      <c r="G66" s="26">
        <v>87</v>
      </c>
      <c r="H66" s="26">
        <v>85</v>
      </c>
      <c r="I66" s="26">
        <v>85</v>
      </c>
      <c r="J66" s="26">
        <v>81</v>
      </c>
      <c r="K66" s="26">
        <v>89</v>
      </c>
      <c r="L66" s="26">
        <f t="shared" si="5"/>
        <v>512</v>
      </c>
      <c r="M66" s="26">
        <v>4</v>
      </c>
      <c r="P66" s="41" t="s">
        <v>747</v>
      </c>
      <c r="Q66" s="41">
        <v>515</v>
      </c>
      <c r="R66" s="41">
        <v>3</v>
      </c>
      <c r="U66" s="41" t="s">
        <v>1020</v>
      </c>
      <c r="V66" s="41">
        <v>511</v>
      </c>
      <c r="W66" s="41">
        <v>5</v>
      </c>
      <c r="Z66" s="26">
        <f t="shared" si="6"/>
        <v>1027</v>
      </c>
    </row>
    <row r="67" spans="1:26" ht="17.149999999999999" customHeight="1" x14ac:dyDescent="0.35">
      <c r="A67" s="5">
        <v>55</v>
      </c>
      <c r="B67" s="5">
        <v>229</v>
      </c>
      <c r="C67" s="2" t="s">
        <v>351</v>
      </c>
      <c r="D67" s="3" t="s">
        <v>107</v>
      </c>
      <c r="E67" s="4" t="s">
        <v>240</v>
      </c>
      <c r="F67" s="26">
        <v>80</v>
      </c>
      <c r="G67" s="26">
        <v>73</v>
      </c>
      <c r="H67" s="26">
        <v>81</v>
      </c>
      <c r="I67" s="26">
        <v>76</v>
      </c>
      <c r="J67" s="26">
        <v>85</v>
      </c>
      <c r="K67" s="26">
        <v>81</v>
      </c>
      <c r="L67" s="26">
        <f t="shared" si="5"/>
        <v>476</v>
      </c>
      <c r="M67" s="26">
        <v>3</v>
      </c>
      <c r="P67" s="41" t="s">
        <v>714</v>
      </c>
      <c r="Q67" s="41">
        <v>498</v>
      </c>
      <c r="R67" s="41">
        <v>5</v>
      </c>
      <c r="U67" s="41" t="s">
        <v>987</v>
      </c>
      <c r="V67" s="41">
        <v>504</v>
      </c>
      <c r="W67" s="41">
        <v>6</v>
      </c>
      <c r="Z67" s="26">
        <f t="shared" si="6"/>
        <v>974</v>
      </c>
    </row>
    <row r="68" spans="1:26" ht="17.149999999999999" customHeight="1" x14ac:dyDescent="0.35">
      <c r="A68" s="5">
        <v>56</v>
      </c>
      <c r="B68" s="5">
        <v>439</v>
      </c>
      <c r="C68" s="2" t="s">
        <v>523</v>
      </c>
      <c r="D68" s="3" t="s">
        <v>123</v>
      </c>
      <c r="E68" s="4" t="s">
        <v>240</v>
      </c>
      <c r="F68" s="26">
        <v>81</v>
      </c>
      <c r="G68" s="26">
        <v>79</v>
      </c>
      <c r="H68" s="26">
        <v>78</v>
      </c>
      <c r="I68" s="26">
        <v>86</v>
      </c>
      <c r="J68" s="26">
        <v>88</v>
      </c>
      <c r="K68" s="26">
        <v>90</v>
      </c>
      <c r="L68" s="26">
        <f t="shared" si="5"/>
        <v>502</v>
      </c>
      <c r="M68" s="26">
        <v>4</v>
      </c>
      <c r="P68" s="41" t="s">
        <v>750</v>
      </c>
      <c r="Q68" s="41">
        <v>493</v>
      </c>
      <c r="R68" s="41">
        <v>4</v>
      </c>
      <c r="U68" s="41" t="s">
        <v>1023</v>
      </c>
      <c r="V68" s="41">
        <v>497</v>
      </c>
      <c r="W68" s="41">
        <v>5</v>
      </c>
      <c r="Z68" s="26">
        <f t="shared" si="6"/>
        <v>995</v>
      </c>
    </row>
    <row r="69" spans="1:26" ht="17.149999999999999" customHeight="1" x14ac:dyDescent="0.35">
      <c r="A69" s="5">
        <v>57</v>
      </c>
      <c r="B69" s="5">
        <v>252</v>
      </c>
      <c r="C69" s="2" t="s">
        <v>367</v>
      </c>
      <c r="D69" s="3" t="s">
        <v>122</v>
      </c>
      <c r="E69" s="4" t="s">
        <v>240</v>
      </c>
      <c r="F69" s="26">
        <v>78</v>
      </c>
      <c r="G69" s="26">
        <v>73</v>
      </c>
      <c r="H69" s="26">
        <v>68</v>
      </c>
      <c r="I69" s="26">
        <v>78</v>
      </c>
      <c r="J69" s="26">
        <v>86</v>
      </c>
      <c r="K69" s="26">
        <v>76</v>
      </c>
      <c r="L69" s="26">
        <f t="shared" si="5"/>
        <v>459</v>
      </c>
      <c r="M69" s="26">
        <v>1</v>
      </c>
      <c r="P69" s="41" t="s">
        <v>723</v>
      </c>
      <c r="Q69" s="41">
        <v>506</v>
      </c>
      <c r="R69" s="41">
        <v>5</v>
      </c>
      <c r="U69" s="41" t="s">
        <v>996</v>
      </c>
      <c r="V69" s="41">
        <v>491</v>
      </c>
      <c r="W69" s="41">
        <v>3</v>
      </c>
      <c r="Z69" s="26">
        <f t="shared" si="6"/>
        <v>965</v>
      </c>
    </row>
    <row r="70" spans="1:26" ht="17.149999999999999" customHeight="1" x14ac:dyDescent="0.35">
      <c r="A70" s="5">
        <v>58</v>
      </c>
      <c r="B70" s="5">
        <v>351</v>
      </c>
      <c r="C70" s="2" t="s">
        <v>442</v>
      </c>
      <c r="D70" s="3" t="s">
        <v>184</v>
      </c>
      <c r="E70" s="4" t="s">
        <v>550</v>
      </c>
      <c r="F70" s="26">
        <v>83</v>
      </c>
      <c r="G70" s="26">
        <v>88</v>
      </c>
      <c r="H70" s="26">
        <v>89</v>
      </c>
      <c r="I70" s="26">
        <v>85</v>
      </c>
      <c r="J70" s="26">
        <v>86</v>
      </c>
      <c r="K70" s="26">
        <v>84</v>
      </c>
      <c r="L70" s="26">
        <f t="shared" si="5"/>
        <v>515</v>
      </c>
      <c r="M70" s="26">
        <v>8</v>
      </c>
      <c r="P70" s="41" t="s">
        <v>739</v>
      </c>
      <c r="Q70" s="41">
        <v>507</v>
      </c>
      <c r="R70" s="41">
        <v>3</v>
      </c>
      <c r="U70" s="41" t="s">
        <v>1012</v>
      </c>
      <c r="V70" s="41">
        <v>486</v>
      </c>
      <c r="W70" s="41">
        <v>5</v>
      </c>
      <c r="Z70" s="26">
        <f t="shared" si="6"/>
        <v>1022</v>
      </c>
    </row>
    <row r="71" spans="1:26" ht="17.149999999999999" customHeight="1" x14ac:dyDescent="0.35">
      <c r="A71" s="5">
        <v>59</v>
      </c>
      <c r="B71" s="5">
        <v>187</v>
      </c>
      <c r="C71" s="2" t="s">
        <v>317</v>
      </c>
      <c r="D71" s="3" t="s">
        <v>81</v>
      </c>
      <c r="E71" s="4" t="s">
        <v>550</v>
      </c>
      <c r="F71" s="26">
        <v>75</v>
      </c>
      <c r="G71" s="26">
        <v>70</v>
      </c>
      <c r="H71" s="26">
        <v>81</v>
      </c>
      <c r="I71" s="26">
        <v>73</v>
      </c>
      <c r="J71" s="26">
        <v>76</v>
      </c>
      <c r="K71" s="26">
        <v>80</v>
      </c>
      <c r="L71" s="26">
        <f t="shared" si="5"/>
        <v>455</v>
      </c>
      <c r="M71" s="26">
        <v>3</v>
      </c>
      <c r="P71" s="41" t="s">
        <v>709</v>
      </c>
      <c r="Q71" s="41">
        <v>434</v>
      </c>
      <c r="R71" s="41">
        <v>0</v>
      </c>
      <c r="U71" s="41" t="s">
        <v>982</v>
      </c>
      <c r="V71" s="41">
        <v>475</v>
      </c>
      <c r="W71" s="41">
        <v>2</v>
      </c>
      <c r="Z71" s="26">
        <f t="shared" si="6"/>
        <v>889</v>
      </c>
    </row>
    <row r="72" spans="1:26" ht="17.149999999999999" customHeight="1" x14ac:dyDescent="0.35">
      <c r="A72" s="5">
        <v>60</v>
      </c>
      <c r="B72" s="5">
        <v>313</v>
      </c>
      <c r="C72" s="2" t="s">
        <v>415</v>
      </c>
      <c r="D72" s="3" t="s">
        <v>158</v>
      </c>
      <c r="E72" s="4" t="s">
        <v>240</v>
      </c>
      <c r="F72" s="26">
        <v>80</v>
      </c>
      <c r="G72" s="26">
        <v>79</v>
      </c>
      <c r="H72" s="26">
        <v>85</v>
      </c>
      <c r="I72" s="26">
        <v>82</v>
      </c>
      <c r="J72" s="26">
        <v>79</v>
      </c>
      <c r="K72" s="26">
        <v>84</v>
      </c>
      <c r="L72" s="26">
        <f t="shared" si="5"/>
        <v>489</v>
      </c>
      <c r="M72" s="26">
        <v>1</v>
      </c>
      <c r="P72" s="41" t="s">
        <v>731</v>
      </c>
      <c r="Q72" s="41">
        <v>444</v>
      </c>
      <c r="R72" s="41">
        <v>2</v>
      </c>
      <c r="U72" s="41" t="s">
        <v>1004</v>
      </c>
      <c r="V72" s="41">
        <v>455</v>
      </c>
      <c r="W72" s="41">
        <v>1</v>
      </c>
      <c r="Z72" s="26">
        <f t="shared" si="6"/>
        <v>933</v>
      </c>
    </row>
    <row r="73" spans="1:26" ht="17.149999999999999" customHeight="1" x14ac:dyDescent="0.35">
      <c r="A73" s="5">
        <v>61</v>
      </c>
      <c r="B73" s="5">
        <v>443</v>
      </c>
      <c r="C73" s="2" t="s">
        <v>543</v>
      </c>
      <c r="D73" s="3" t="s">
        <v>540</v>
      </c>
      <c r="E73" s="4" t="s">
        <v>239</v>
      </c>
      <c r="F73" s="26">
        <v>77</v>
      </c>
      <c r="G73" s="26">
        <v>85</v>
      </c>
      <c r="H73" s="26">
        <v>86</v>
      </c>
      <c r="I73" s="26">
        <v>82</v>
      </c>
      <c r="J73" s="26">
        <v>81</v>
      </c>
      <c r="K73" s="26">
        <v>74</v>
      </c>
      <c r="L73" s="26">
        <f t="shared" si="5"/>
        <v>485</v>
      </c>
      <c r="M73" s="26">
        <v>3</v>
      </c>
      <c r="P73" s="41" t="s">
        <v>736</v>
      </c>
      <c r="Q73" s="41">
        <v>479</v>
      </c>
      <c r="R73" s="41">
        <v>5</v>
      </c>
      <c r="U73" s="41" t="s">
        <v>1009</v>
      </c>
      <c r="V73" s="41">
        <v>448</v>
      </c>
      <c r="W73" s="41">
        <v>3</v>
      </c>
      <c r="Z73" s="26">
        <f t="shared" si="6"/>
        <v>964</v>
      </c>
    </row>
    <row r="74" spans="1:26" ht="17.149999999999999" customHeight="1" x14ac:dyDescent="0.35">
      <c r="A74" s="5">
        <v>62</v>
      </c>
      <c r="B74" s="5">
        <v>251</v>
      </c>
      <c r="C74" s="2" t="s">
        <v>367</v>
      </c>
      <c r="D74" s="3" t="s">
        <v>121</v>
      </c>
      <c r="E74" s="4" t="s">
        <v>240</v>
      </c>
      <c r="F74" s="26">
        <v>68</v>
      </c>
      <c r="G74" s="26">
        <v>70</v>
      </c>
      <c r="H74" s="26">
        <v>67</v>
      </c>
      <c r="I74" s="26">
        <v>63</v>
      </c>
      <c r="J74" s="26">
        <v>68</v>
      </c>
      <c r="K74" s="26">
        <v>69</v>
      </c>
      <c r="L74" s="26">
        <f t="shared" si="5"/>
        <v>405</v>
      </c>
      <c r="M74" s="26">
        <v>1</v>
      </c>
      <c r="P74" s="41" t="s">
        <v>722</v>
      </c>
      <c r="Q74" s="41">
        <v>411</v>
      </c>
      <c r="R74" s="41">
        <v>4</v>
      </c>
      <c r="U74" s="41" t="s">
        <v>995</v>
      </c>
      <c r="V74" s="41">
        <v>447</v>
      </c>
      <c r="W74" s="41">
        <v>2</v>
      </c>
      <c r="Z74" s="26">
        <f t="shared" si="6"/>
        <v>816</v>
      </c>
    </row>
    <row r="76" spans="1:26" x14ac:dyDescent="0.35">
      <c r="B76" s="37" t="s">
        <v>692</v>
      </c>
    </row>
    <row r="77" spans="1:26" x14ac:dyDescent="0.35">
      <c r="B77" s="37" t="s">
        <v>756</v>
      </c>
    </row>
    <row r="86" spans="1:26" s="13" customFormat="1" ht="20" x14ac:dyDescent="0.35">
      <c r="A86" s="12" t="s">
        <v>533</v>
      </c>
      <c r="B86" s="12"/>
      <c r="C86" s="12"/>
      <c r="D86" s="12"/>
      <c r="E86" s="12"/>
      <c r="F86" s="34"/>
      <c r="G86" s="34"/>
      <c r="H86" s="34"/>
      <c r="I86" s="34"/>
      <c r="J86" s="34"/>
      <c r="K86" s="34"/>
      <c r="L86" s="34"/>
      <c r="M86" s="34"/>
      <c r="N86" s="34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34"/>
    </row>
    <row r="87" spans="1:26" s="11" customFormat="1" ht="18" x14ac:dyDescent="0.35">
      <c r="A87" s="10" t="s">
        <v>587</v>
      </c>
      <c r="B87" s="10"/>
      <c r="C87" s="10"/>
      <c r="D87" s="10"/>
      <c r="E87" s="10"/>
      <c r="F87" s="28"/>
      <c r="G87" s="28"/>
      <c r="H87" s="28"/>
      <c r="I87" s="28"/>
      <c r="J87" s="28"/>
      <c r="K87" s="28"/>
      <c r="L87" s="28"/>
      <c r="M87" s="28"/>
      <c r="N87" s="28"/>
      <c r="O87" s="27"/>
      <c r="P87" s="27"/>
      <c r="Q87" s="27"/>
      <c r="R87" s="27"/>
      <c r="S87" s="27"/>
      <c r="T87" s="27"/>
      <c r="U87" s="27"/>
      <c r="V87" s="27"/>
      <c r="W87" s="27"/>
      <c r="X87" s="27"/>
      <c r="Y87" s="27"/>
      <c r="Z87" s="28"/>
    </row>
    <row r="88" spans="1:26" s="11" customFormat="1" ht="18" x14ac:dyDescent="0.35">
      <c r="A88" s="10" t="s">
        <v>920</v>
      </c>
      <c r="B88" s="10"/>
      <c r="C88" s="10"/>
      <c r="D88" s="10"/>
      <c r="E88" s="10"/>
      <c r="F88" s="27"/>
      <c r="G88" s="27"/>
      <c r="H88" s="27"/>
      <c r="I88" s="27"/>
      <c r="J88" s="27"/>
      <c r="K88" s="27"/>
      <c r="L88" s="27"/>
      <c r="M88" s="28"/>
      <c r="N88" s="28"/>
      <c r="O88" s="27"/>
      <c r="P88" s="27"/>
      <c r="Q88" s="27"/>
      <c r="R88" s="27"/>
      <c r="S88" s="27"/>
      <c r="T88" s="27"/>
      <c r="U88" s="27"/>
      <c r="V88" s="27"/>
      <c r="W88" s="27"/>
      <c r="X88" s="27"/>
      <c r="Y88" s="27"/>
      <c r="Z88" s="27"/>
    </row>
    <row r="89" spans="1:26" s="11" customFormat="1" ht="18" x14ac:dyDescent="0.35">
      <c r="A89" s="10"/>
      <c r="B89" s="10"/>
      <c r="C89" s="10"/>
      <c r="D89" s="10"/>
      <c r="E89" s="10"/>
      <c r="F89" s="25"/>
      <c r="G89" s="25"/>
      <c r="H89" s="25"/>
      <c r="I89" s="25"/>
      <c r="J89" s="25"/>
      <c r="K89" s="25"/>
      <c r="L89" s="25"/>
      <c r="M89" s="25"/>
      <c r="N89" s="22"/>
      <c r="O89" s="25"/>
      <c r="P89" s="25"/>
      <c r="Q89" s="25"/>
      <c r="R89" s="25"/>
      <c r="S89" s="25"/>
      <c r="T89" s="25"/>
      <c r="U89" s="25"/>
      <c r="V89" s="25"/>
      <c r="W89" s="25"/>
      <c r="X89" s="25"/>
      <c r="Y89" s="25"/>
      <c r="Z89" s="22"/>
    </row>
    <row r="90" spans="1:26" s="11" customFormat="1" ht="18" x14ac:dyDescent="0.35">
      <c r="A90" s="18" t="s">
        <v>546</v>
      </c>
      <c r="B90" s="18"/>
      <c r="C90" s="18"/>
      <c r="D90" s="18"/>
      <c r="E90" s="18" t="s">
        <v>1076</v>
      </c>
      <c r="F90" s="25"/>
      <c r="G90" s="25"/>
      <c r="H90" s="25"/>
      <c r="I90" s="25"/>
      <c r="J90" s="25"/>
      <c r="K90" s="25"/>
      <c r="L90" s="25"/>
      <c r="M90" s="25"/>
      <c r="N90" s="22"/>
      <c r="O90" s="25"/>
      <c r="P90" s="25"/>
      <c r="Q90" s="25"/>
      <c r="R90" s="25"/>
      <c r="S90" s="25"/>
      <c r="T90" s="25"/>
      <c r="U90" s="25"/>
      <c r="V90" s="25"/>
      <c r="W90" s="25"/>
      <c r="X90" s="22">
        <v>197.8</v>
      </c>
      <c r="Y90" s="25"/>
      <c r="Z90" s="22"/>
    </row>
    <row r="91" spans="1:26" s="11" customFormat="1" ht="18" x14ac:dyDescent="0.35">
      <c r="A91" s="18" t="s">
        <v>547</v>
      </c>
      <c r="B91" s="18"/>
      <c r="C91" s="18"/>
      <c r="D91" s="18"/>
      <c r="E91" s="18" t="s">
        <v>1077</v>
      </c>
      <c r="F91" s="25"/>
      <c r="G91" s="25"/>
      <c r="H91" s="25"/>
      <c r="I91" s="25"/>
      <c r="J91" s="25"/>
      <c r="K91" s="25"/>
      <c r="L91" s="25"/>
      <c r="M91" s="25"/>
      <c r="N91" s="22"/>
      <c r="O91" s="25"/>
      <c r="P91" s="25"/>
      <c r="Q91" s="25"/>
      <c r="R91" s="25"/>
      <c r="S91" s="25"/>
      <c r="T91" s="25"/>
      <c r="U91" s="25"/>
      <c r="V91" s="25"/>
      <c r="W91" s="25"/>
      <c r="X91" s="22">
        <v>191.6</v>
      </c>
      <c r="Y91" s="25"/>
      <c r="Z91" s="22"/>
    </row>
    <row r="92" spans="1:26" s="11" customFormat="1" ht="18" x14ac:dyDescent="0.35">
      <c r="A92" s="18" t="s">
        <v>597</v>
      </c>
      <c r="B92" s="18"/>
      <c r="C92" s="18"/>
      <c r="D92" s="18"/>
      <c r="E92" s="18" t="s">
        <v>1078</v>
      </c>
      <c r="F92" s="25"/>
      <c r="G92" s="25"/>
      <c r="H92" s="25"/>
      <c r="I92" s="25"/>
      <c r="J92" s="25"/>
      <c r="K92" s="25"/>
      <c r="L92" s="25"/>
      <c r="M92" s="25"/>
      <c r="N92" s="22"/>
      <c r="O92" s="25"/>
      <c r="P92" s="25"/>
      <c r="Q92" s="25"/>
      <c r="R92" s="25"/>
      <c r="S92" s="25"/>
      <c r="T92" s="25"/>
      <c r="U92" s="25"/>
      <c r="V92" s="25"/>
      <c r="W92" s="25"/>
      <c r="X92" s="22">
        <v>172.5</v>
      </c>
      <c r="Y92" s="25"/>
      <c r="Z92" s="22"/>
    </row>
    <row r="93" spans="1:26" s="11" customFormat="1" ht="18" x14ac:dyDescent="0.35">
      <c r="A93" s="18"/>
      <c r="B93" s="18"/>
      <c r="C93" s="18"/>
      <c r="D93" s="18"/>
      <c r="E93" s="18"/>
      <c r="F93" s="25"/>
      <c r="G93" s="25"/>
      <c r="H93" s="25"/>
      <c r="I93" s="25"/>
      <c r="J93" s="25"/>
      <c r="K93" s="25"/>
      <c r="L93" s="25"/>
      <c r="M93" s="25"/>
      <c r="N93" s="22"/>
      <c r="O93" s="25"/>
      <c r="P93" s="25"/>
      <c r="Q93" s="25"/>
      <c r="R93" s="25"/>
      <c r="S93" s="25"/>
      <c r="T93" s="25"/>
      <c r="U93" s="25"/>
      <c r="V93" s="25"/>
      <c r="W93" s="25"/>
      <c r="X93" s="25"/>
      <c r="Y93" s="25"/>
      <c r="Z93" s="22"/>
    </row>
    <row r="94" spans="1:26" s="5" customFormat="1" x14ac:dyDescent="0.35">
      <c r="A94" s="7" t="s">
        <v>545</v>
      </c>
      <c r="B94" s="8" t="s">
        <v>534</v>
      </c>
      <c r="C94" s="9" t="s">
        <v>0</v>
      </c>
      <c r="D94" s="9" t="s">
        <v>1</v>
      </c>
      <c r="E94" s="1" t="s">
        <v>238</v>
      </c>
      <c r="F94" s="24">
        <v>1</v>
      </c>
      <c r="G94" s="24">
        <v>2</v>
      </c>
      <c r="H94" s="24">
        <v>3</v>
      </c>
      <c r="I94" s="24">
        <v>4</v>
      </c>
      <c r="J94" s="24">
        <v>5</v>
      </c>
      <c r="K94" s="24">
        <v>6</v>
      </c>
      <c r="L94" s="24" t="s">
        <v>581</v>
      </c>
      <c r="M94" s="24" t="s">
        <v>562</v>
      </c>
      <c r="N94" s="23" t="s">
        <v>580</v>
      </c>
      <c r="O94" s="24" t="s">
        <v>561</v>
      </c>
      <c r="P94" s="24" t="s">
        <v>651</v>
      </c>
      <c r="Q94" s="24" t="s">
        <v>598</v>
      </c>
      <c r="R94" s="24" t="s">
        <v>599</v>
      </c>
      <c r="S94" s="23" t="s">
        <v>600</v>
      </c>
      <c r="T94" s="24" t="s">
        <v>601</v>
      </c>
      <c r="U94" s="24" t="s">
        <v>651</v>
      </c>
      <c r="V94" s="24" t="s">
        <v>869</v>
      </c>
      <c r="W94" s="24" t="s">
        <v>872</v>
      </c>
      <c r="X94" s="24" t="s">
        <v>870</v>
      </c>
      <c r="Y94" s="24" t="s">
        <v>873</v>
      </c>
      <c r="Z94" s="7" t="s">
        <v>579</v>
      </c>
    </row>
    <row r="95" spans="1:26" ht="17.149999999999999" customHeight="1" x14ac:dyDescent="0.35">
      <c r="A95" s="5">
        <v>1</v>
      </c>
      <c r="B95" s="5">
        <v>162</v>
      </c>
      <c r="C95" s="2" t="s">
        <v>295</v>
      </c>
      <c r="D95" s="3" t="s">
        <v>62</v>
      </c>
      <c r="E95" s="4" t="s">
        <v>240</v>
      </c>
      <c r="F95" s="26">
        <v>94</v>
      </c>
      <c r="G95" s="26">
        <v>96</v>
      </c>
      <c r="H95" s="26">
        <v>92</v>
      </c>
      <c r="I95" s="26">
        <v>98</v>
      </c>
      <c r="J95" s="26">
        <v>95</v>
      </c>
      <c r="K95" s="26">
        <v>90</v>
      </c>
      <c r="L95" s="26">
        <f t="shared" ref="L95:L111" si="7">SUM(F95:K95)</f>
        <v>565</v>
      </c>
      <c r="M95" s="26">
        <v>11</v>
      </c>
      <c r="N95" s="21">
        <v>197.1</v>
      </c>
      <c r="O95" s="26">
        <v>8</v>
      </c>
      <c r="P95" s="41" t="s">
        <v>705</v>
      </c>
      <c r="Q95" s="41">
        <v>570</v>
      </c>
      <c r="R95" s="41">
        <v>12</v>
      </c>
      <c r="S95" s="21">
        <v>153.9</v>
      </c>
      <c r="T95" s="26">
        <v>5</v>
      </c>
      <c r="U95" s="41" t="s">
        <v>978</v>
      </c>
      <c r="V95" s="41">
        <v>571</v>
      </c>
      <c r="W95" s="41">
        <v>17</v>
      </c>
      <c r="X95" s="21">
        <v>197.8</v>
      </c>
      <c r="Y95" s="26">
        <v>8</v>
      </c>
      <c r="Z95" s="26">
        <f t="shared" ref="Z95:Z101" si="8">L95+O95+Q95+T95</f>
        <v>1148</v>
      </c>
    </row>
    <row r="96" spans="1:26" ht="17.149999999999999" customHeight="1" x14ac:dyDescent="0.35">
      <c r="A96" s="5">
        <v>2</v>
      </c>
      <c r="B96" s="5">
        <v>440</v>
      </c>
      <c r="C96" s="2" t="s">
        <v>523</v>
      </c>
      <c r="D96" s="3" t="s">
        <v>236</v>
      </c>
      <c r="E96" s="4" t="s">
        <v>551</v>
      </c>
      <c r="F96" s="26">
        <v>90</v>
      </c>
      <c r="G96" s="26">
        <v>92</v>
      </c>
      <c r="H96" s="26">
        <v>91</v>
      </c>
      <c r="I96" s="26">
        <v>92</v>
      </c>
      <c r="J96" s="26">
        <v>89</v>
      </c>
      <c r="K96" s="26">
        <v>87</v>
      </c>
      <c r="L96" s="26">
        <f t="shared" si="7"/>
        <v>541</v>
      </c>
      <c r="M96" s="26">
        <v>6</v>
      </c>
      <c r="N96" s="21">
        <v>129.69999999999999</v>
      </c>
      <c r="O96" s="26">
        <v>4</v>
      </c>
      <c r="P96" s="41" t="s">
        <v>751</v>
      </c>
      <c r="Q96" s="41">
        <v>548</v>
      </c>
      <c r="R96" s="41">
        <v>10</v>
      </c>
      <c r="S96" s="21">
        <v>192.9</v>
      </c>
      <c r="T96" s="26">
        <v>7</v>
      </c>
      <c r="U96" s="41" t="s">
        <v>1024</v>
      </c>
      <c r="V96" s="41">
        <v>556</v>
      </c>
      <c r="W96" s="41">
        <v>7</v>
      </c>
      <c r="X96" s="21">
        <v>191.6</v>
      </c>
      <c r="Y96" s="26">
        <v>7</v>
      </c>
      <c r="Z96" s="26">
        <f t="shared" si="8"/>
        <v>1100</v>
      </c>
    </row>
    <row r="97" spans="1:26" ht="17.149999999999999" customHeight="1" x14ac:dyDescent="0.35">
      <c r="A97" s="5">
        <v>3</v>
      </c>
      <c r="B97" s="5">
        <v>352</v>
      </c>
      <c r="C97" s="2" t="s">
        <v>443</v>
      </c>
      <c r="D97" s="3" t="s">
        <v>177</v>
      </c>
      <c r="E97" s="4" t="s">
        <v>240</v>
      </c>
      <c r="F97" s="26">
        <v>88</v>
      </c>
      <c r="G97" s="26">
        <v>94</v>
      </c>
      <c r="H97" s="26">
        <v>91</v>
      </c>
      <c r="I97" s="26">
        <v>94</v>
      </c>
      <c r="J97" s="26">
        <v>92</v>
      </c>
      <c r="K97" s="26">
        <v>88</v>
      </c>
      <c r="L97" s="26">
        <f t="shared" si="7"/>
        <v>547</v>
      </c>
      <c r="M97" s="26">
        <v>6</v>
      </c>
      <c r="N97" s="21">
        <v>111</v>
      </c>
      <c r="O97" s="26">
        <v>3</v>
      </c>
      <c r="P97" s="41" t="s">
        <v>740</v>
      </c>
      <c r="Q97" s="41">
        <v>545</v>
      </c>
      <c r="R97" s="41">
        <v>12</v>
      </c>
      <c r="S97" s="21">
        <v>89.3</v>
      </c>
      <c r="T97" s="26">
        <v>2</v>
      </c>
      <c r="U97" s="41" t="s">
        <v>1013</v>
      </c>
      <c r="V97" s="41">
        <v>548</v>
      </c>
      <c r="W97" s="41">
        <v>14</v>
      </c>
      <c r="X97" s="21">
        <v>172.5</v>
      </c>
      <c r="Y97" s="26">
        <v>6</v>
      </c>
      <c r="Z97" s="26">
        <f t="shared" si="8"/>
        <v>1097</v>
      </c>
    </row>
    <row r="98" spans="1:26" ht="17.149999999999999" customHeight="1" x14ac:dyDescent="0.35">
      <c r="A98" s="5">
        <v>4</v>
      </c>
      <c r="B98" s="5">
        <v>144</v>
      </c>
      <c r="C98" s="2" t="s">
        <v>279</v>
      </c>
      <c r="D98" s="3" t="s">
        <v>47</v>
      </c>
      <c r="E98" s="4" t="s">
        <v>240</v>
      </c>
      <c r="F98" s="26">
        <v>93</v>
      </c>
      <c r="G98" s="26">
        <v>92</v>
      </c>
      <c r="H98" s="26">
        <v>90</v>
      </c>
      <c r="I98" s="26">
        <v>93</v>
      </c>
      <c r="J98" s="26">
        <v>91</v>
      </c>
      <c r="K98" s="26">
        <v>94</v>
      </c>
      <c r="L98" s="26">
        <f t="shared" si="7"/>
        <v>553</v>
      </c>
      <c r="M98" s="26">
        <v>10</v>
      </c>
      <c r="N98" s="21">
        <v>85.3</v>
      </c>
      <c r="O98" s="26">
        <v>2</v>
      </c>
      <c r="P98" s="41" t="s">
        <v>700</v>
      </c>
      <c r="Q98" s="41">
        <v>562</v>
      </c>
      <c r="R98" s="41">
        <v>15</v>
      </c>
      <c r="S98" s="21">
        <v>194.8</v>
      </c>
      <c r="T98" s="26">
        <v>8</v>
      </c>
      <c r="U98" s="41" t="s">
        <v>973</v>
      </c>
      <c r="V98" s="41">
        <v>561</v>
      </c>
      <c r="W98" s="41">
        <v>8</v>
      </c>
      <c r="X98" s="21">
        <v>151.19999999999999</v>
      </c>
      <c r="Y98" s="26">
        <v>5</v>
      </c>
      <c r="Z98" s="26">
        <f t="shared" si="8"/>
        <v>1125</v>
      </c>
    </row>
    <row r="99" spans="1:26" ht="17.149999999999999" customHeight="1" x14ac:dyDescent="0.35">
      <c r="A99" s="5">
        <v>5</v>
      </c>
      <c r="B99" s="5">
        <v>101</v>
      </c>
      <c r="C99" s="2" t="s">
        <v>247</v>
      </c>
      <c r="D99" s="3" t="s">
        <v>3</v>
      </c>
      <c r="E99" s="4" t="s">
        <v>240</v>
      </c>
      <c r="F99" s="26">
        <v>92</v>
      </c>
      <c r="G99" s="26">
        <v>91</v>
      </c>
      <c r="H99" s="26">
        <v>92</v>
      </c>
      <c r="I99" s="26">
        <v>94</v>
      </c>
      <c r="J99" s="26">
        <v>96</v>
      </c>
      <c r="K99" s="26">
        <v>94</v>
      </c>
      <c r="L99" s="26">
        <f t="shared" si="7"/>
        <v>559</v>
      </c>
      <c r="M99" s="26">
        <v>10</v>
      </c>
      <c r="N99" s="21">
        <v>172.8</v>
      </c>
      <c r="O99" s="26">
        <v>6</v>
      </c>
      <c r="P99" s="41" t="s">
        <v>694</v>
      </c>
      <c r="Q99" s="41">
        <v>560</v>
      </c>
      <c r="R99" s="41">
        <v>16</v>
      </c>
      <c r="S99" s="21">
        <v>174</v>
      </c>
      <c r="T99" s="26">
        <v>6</v>
      </c>
      <c r="U99" s="41" t="s">
        <v>967</v>
      </c>
      <c r="V99" s="41">
        <v>567</v>
      </c>
      <c r="W99" s="41">
        <v>14</v>
      </c>
      <c r="X99" s="21">
        <v>131.19999999999999</v>
      </c>
      <c r="Y99" s="26">
        <v>4</v>
      </c>
      <c r="Z99" s="26">
        <f t="shared" si="8"/>
        <v>1131</v>
      </c>
    </row>
    <row r="100" spans="1:26" ht="17.149999999999999" customHeight="1" x14ac:dyDescent="0.35">
      <c r="A100" s="5">
        <v>6</v>
      </c>
      <c r="B100" s="5">
        <v>308</v>
      </c>
      <c r="C100" s="2" t="s">
        <v>411</v>
      </c>
      <c r="D100" s="3" t="s">
        <v>13</v>
      </c>
      <c r="E100" s="4" t="s">
        <v>240</v>
      </c>
      <c r="F100" s="26">
        <v>92</v>
      </c>
      <c r="G100" s="26">
        <v>90</v>
      </c>
      <c r="H100" s="26">
        <v>91</v>
      </c>
      <c r="I100" s="26">
        <v>91</v>
      </c>
      <c r="J100" s="26">
        <v>87</v>
      </c>
      <c r="K100" s="26">
        <v>93</v>
      </c>
      <c r="L100" s="26">
        <f t="shared" si="7"/>
        <v>544</v>
      </c>
      <c r="M100" s="26">
        <v>5</v>
      </c>
      <c r="N100" s="21">
        <v>73.8</v>
      </c>
      <c r="O100" s="26">
        <v>1</v>
      </c>
      <c r="P100" s="41" t="s">
        <v>730</v>
      </c>
      <c r="Q100" s="41">
        <v>538</v>
      </c>
      <c r="R100" s="41">
        <v>8</v>
      </c>
      <c r="S100" s="21">
        <v>112.3</v>
      </c>
      <c r="T100" s="26">
        <v>3</v>
      </c>
      <c r="U100" s="41" t="s">
        <v>1003</v>
      </c>
      <c r="V100" s="41">
        <v>548</v>
      </c>
      <c r="W100" s="41">
        <v>10</v>
      </c>
      <c r="X100" s="21">
        <v>113.5</v>
      </c>
      <c r="Y100" s="26">
        <v>3</v>
      </c>
      <c r="Z100" s="26">
        <f t="shared" si="8"/>
        <v>1086</v>
      </c>
    </row>
    <row r="101" spans="1:26" ht="17.149999999999999" customHeight="1" x14ac:dyDescent="0.35">
      <c r="A101" s="5">
        <v>7</v>
      </c>
      <c r="B101" s="5">
        <v>436</v>
      </c>
      <c r="C101" s="2" t="s">
        <v>520</v>
      </c>
      <c r="D101" s="3" t="s">
        <v>35</v>
      </c>
      <c r="E101" s="4" t="s">
        <v>240</v>
      </c>
      <c r="F101" s="26">
        <v>93</v>
      </c>
      <c r="G101" s="26">
        <v>93</v>
      </c>
      <c r="H101" s="26">
        <v>95</v>
      </c>
      <c r="I101" s="26">
        <v>87</v>
      </c>
      <c r="J101" s="26">
        <v>95</v>
      </c>
      <c r="K101" s="26">
        <v>93</v>
      </c>
      <c r="L101" s="26">
        <f t="shared" si="7"/>
        <v>556</v>
      </c>
      <c r="M101" s="26">
        <v>9</v>
      </c>
      <c r="N101" s="21">
        <v>194.2</v>
      </c>
      <c r="O101" s="26">
        <v>7</v>
      </c>
      <c r="P101" s="41" t="s">
        <v>749</v>
      </c>
      <c r="Q101" s="41">
        <v>557</v>
      </c>
      <c r="R101" s="41">
        <v>14</v>
      </c>
      <c r="S101" s="21">
        <v>132.5</v>
      </c>
      <c r="T101" s="26">
        <v>4</v>
      </c>
      <c r="U101" s="41" t="s">
        <v>1022</v>
      </c>
      <c r="V101" s="41">
        <v>556</v>
      </c>
      <c r="W101" s="41">
        <v>12</v>
      </c>
      <c r="X101" s="21">
        <v>94.6</v>
      </c>
      <c r="Y101" s="26">
        <v>2</v>
      </c>
      <c r="Z101" s="26">
        <f t="shared" si="8"/>
        <v>1124</v>
      </c>
    </row>
    <row r="102" spans="1:26" ht="17.149999999999999" customHeight="1" x14ac:dyDescent="0.35">
      <c r="A102" s="5">
        <v>8</v>
      </c>
      <c r="B102" s="5" t="s">
        <v>755</v>
      </c>
      <c r="C102" s="2" t="s">
        <v>293</v>
      </c>
      <c r="D102" s="3" t="s">
        <v>61</v>
      </c>
      <c r="E102" s="4" t="s">
        <v>240</v>
      </c>
      <c r="F102" s="26">
        <v>87</v>
      </c>
      <c r="G102" s="26">
        <v>96</v>
      </c>
      <c r="H102" s="26">
        <v>88</v>
      </c>
      <c r="I102" s="26">
        <v>94</v>
      </c>
      <c r="J102" s="26">
        <v>93</v>
      </c>
      <c r="K102" s="26">
        <v>94</v>
      </c>
      <c r="L102" s="26">
        <f t="shared" si="7"/>
        <v>552</v>
      </c>
      <c r="M102" s="26">
        <v>10</v>
      </c>
      <c r="N102" s="21">
        <v>152.5</v>
      </c>
      <c r="O102" s="26">
        <v>5</v>
      </c>
      <c r="P102" s="41" t="s">
        <v>704</v>
      </c>
      <c r="Q102" s="41" t="s">
        <v>582</v>
      </c>
      <c r="R102" s="41"/>
      <c r="U102" s="41" t="s">
        <v>977</v>
      </c>
      <c r="V102" s="41">
        <v>551</v>
      </c>
      <c r="W102" s="41">
        <v>7</v>
      </c>
      <c r="X102" s="21">
        <v>72.5</v>
      </c>
      <c r="Y102" s="26">
        <v>1</v>
      </c>
      <c r="Z102" s="26">
        <f>L102+O102+T102</f>
        <v>557</v>
      </c>
    </row>
    <row r="103" spans="1:26" ht="15" customHeight="1" x14ac:dyDescent="0.35">
      <c r="A103" s="5">
        <v>9</v>
      </c>
      <c r="B103" s="5">
        <v>265</v>
      </c>
      <c r="C103" s="2" t="s">
        <v>377</v>
      </c>
      <c r="D103" s="3" t="s">
        <v>130</v>
      </c>
      <c r="E103" s="4" t="s">
        <v>240</v>
      </c>
      <c r="F103" s="26">
        <v>79</v>
      </c>
      <c r="G103" s="26">
        <v>87</v>
      </c>
      <c r="H103" s="26">
        <v>82</v>
      </c>
      <c r="I103" s="26">
        <v>84</v>
      </c>
      <c r="J103" s="26">
        <v>82</v>
      </c>
      <c r="K103" s="26">
        <v>89</v>
      </c>
      <c r="L103" s="26">
        <f t="shared" si="7"/>
        <v>503</v>
      </c>
      <c r="M103" s="26">
        <v>1</v>
      </c>
      <c r="P103" s="41" t="s">
        <v>725</v>
      </c>
      <c r="Q103" s="41">
        <v>533</v>
      </c>
      <c r="R103" s="41">
        <v>5</v>
      </c>
      <c r="S103" s="21">
        <v>70.8</v>
      </c>
      <c r="T103" s="26">
        <v>1</v>
      </c>
      <c r="U103" s="41" t="s">
        <v>998</v>
      </c>
      <c r="V103" s="41">
        <v>539</v>
      </c>
      <c r="W103" s="41">
        <v>5</v>
      </c>
      <c r="X103" s="21"/>
      <c r="Z103" s="26">
        <f t="shared" ref="Z103:Z111" si="9">L103+O103+Q103+T103</f>
        <v>1037</v>
      </c>
    </row>
    <row r="104" spans="1:26" ht="17.149999999999999" customHeight="1" x14ac:dyDescent="0.35">
      <c r="A104" s="5">
        <v>10</v>
      </c>
      <c r="B104" s="5">
        <v>264</v>
      </c>
      <c r="C104" s="2" t="s">
        <v>377</v>
      </c>
      <c r="D104" s="3" t="s">
        <v>129</v>
      </c>
      <c r="E104" s="4" t="s">
        <v>240</v>
      </c>
      <c r="F104" s="26">
        <v>84</v>
      </c>
      <c r="G104" s="26">
        <v>84</v>
      </c>
      <c r="H104" s="26">
        <v>81</v>
      </c>
      <c r="I104" s="26">
        <v>87</v>
      </c>
      <c r="J104" s="26">
        <v>94</v>
      </c>
      <c r="K104" s="26">
        <v>90</v>
      </c>
      <c r="L104" s="26">
        <f t="shared" si="7"/>
        <v>520</v>
      </c>
      <c r="M104" s="26">
        <v>5</v>
      </c>
      <c r="P104" s="41" t="s">
        <v>724</v>
      </c>
      <c r="Q104" s="41">
        <v>531</v>
      </c>
      <c r="R104" s="41">
        <v>5</v>
      </c>
      <c r="S104" s="21"/>
      <c r="U104" s="41" t="s">
        <v>997</v>
      </c>
      <c r="V104" s="41">
        <v>534</v>
      </c>
      <c r="W104" s="41">
        <v>4</v>
      </c>
      <c r="X104" s="21"/>
      <c r="Z104" s="26">
        <f t="shared" si="9"/>
        <v>1051</v>
      </c>
    </row>
    <row r="105" spans="1:26" ht="17.149999999999999" customHeight="1" x14ac:dyDescent="0.35">
      <c r="A105" s="5">
        <v>11</v>
      </c>
      <c r="B105" s="5">
        <v>230</v>
      </c>
      <c r="C105" s="2" t="s">
        <v>351</v>
      </c>
      <c r="D105" s="3" t="s">
        <v>24</v>
      </c>
      <c r="E105" s="4" t="s">
        <v>240</v>
      </c>
      <c r="F105" s="26">
        <v>90</v>
      </c>
      <c r="G105" s="26">
        <v>83</v>
      </c>
      <c r="H105" s="26">
        <v>78</v>
      </c>
      <c r="I105" s="26">
        <v>84</v>
      </c>
      <c r="J105" s="26">
        <v>85</v>
      </c>
      <c r="K105" s="26">
        <v>84</v>
      </c>
      <c r="L105" s="26">
        <f t="shared" si="7"/>
        <v>504</v>
      </c>
      <c r="M105" s="26">
        <v>3</v>
      </c>
      <c r="P105" s="41" t="s">
        <v>715</v>
      </c>
      <c r="Q105" s="41">
        <v>523</v>
      </c>
      <c r="R105" s="41">
        <v>5</v>
      </c>
      <c r="U105" s="41" t="s">
        <v>988</v>
      </c>
      <c r="V105" s="41">
        <v>533</v>
      </c>
      <c r="W105" s="41">
        <v>6</v>
      </c>
      <c r="X105" s="21"/>
      <c r="Z105" s="26">
        <f t="shared" si="9"/>
        <v>1027</v>
      </c>
    </row>
    <row r="106" spans="1:26" ht="17.149999999999999" customHeight="1" x14ac:dyDescent="0.35">
      <c r="A106" s="5">
        <v>12</v>
      </c>
      <c r="B106" s="5">
        <v>100</v>
      </c>
      <c r="C106" s="2" t="s">
        <v>246</v>
      </c>
      <c r="D106" s="3" t="s">
        <v>2</v>
      </c>
      <c r="E106" s="4" t="s">
        <v>551</v>
      </c>
      <c r="F106" s="26">
        <v>86</v>
      </c>
      <c r="G106" s="26">
        <v>91</v>
      </c>
      <c r="H106" s="26">
        <v>94</v>
      </c>
      <c r="I106" s="26">
        <v>87</v>
      </c>
      <c r="J106" s="26">
        <v>89</v>
      </c>
      <c r="K106" s="26">
        <v>87</v>
      </c>
      <c r="L106" s="26">
        <f t="shared" si="7"/>
        <v>534</v>
      </c>
      <c r="M106" s="26">
        <v>6</v>
      </c>
      <c r="P106" s="41" t="s">
        <v>693</v>
      </c>
      <c r="Q106" s="41">
        <v>529</v>
      </c>
      <c r="R106" s="41">
        <v>4</v>
      </c>
      <c r="U106" s="41" t="s">
        <v>966</v>
      </c>
      <c r="V106" s="41">
        <v>531</v>
      </c>
      <c r="W106" s="41">
        <v>8</v>
      </c>
      <c r="X106" s="21"/>
      <c r="Z106" s="26">
        <f t="shared" si="9"/>
        <v>1063</v>
      </c>
    </row>
    <row r="107" spans="1:26" ht="17.149999999999999" customHeight="1" x14ac:dyDescent="0.35">
      <c r="A107" s="5">
        <v>13</v>
      </c>
      <c r="B107" s="5">
        <v>130</v>
      </c>
      <c r="C107" s="2" t="s">
        <v>272</v>
      </c>
      <c r="D107" s="3" t="s">
        <v>32</v>
      </c>
      <c r="E107" s="4" t="s">
        <v>240</v>
      </c>
      <c r="F107" s="26">
        <v>90</v>
      </c>
      <c r="G107" s="26">
        <v>89</v>
      </c>
      <c r="H107" s="26">
        <v>85</v>
      </c>
      <c r="I107" s="26">
        <v>89</v>
      </c>
      <c r="J107" s="26">
        <v>91</v>
      </c>
      <c r="K107" s="26">
        <v>76</v>
      </c>
      <c r="L107" s="26">
        <f t="shared" si="7"/>
        <v>520</v>
      </c>
      <c r="M107" s="26">
        <v>2</v>
      </c>
      <c r="P107" s="41" t="s">
        <v>697</v>
      </c>
      <c r="Q107" s="41">
        <v>528</v>
      </c>
      <c r="R107" s="41">
        <v>6</v>
      </c>
      <c r="U107" s="41" t="s">
        <v>970</v>
      </c>
      <c r="V107" s="41">
        <v>529</v>
      </c>
      <c r="W107" s="41">
        <v>4</v>
      </c>
      <c r="X107" s="21"/>
      <c r="Z107" s="26">
        <f t="shared" si="9"/>
        <v>1048</v>
      </c>
    </row>
    <row r="108" spans="1:26" ht="17.149999999999999" customHeight="1" x14ac:dyDescent="0.35">
      <c r="A108" s="5">
        <v>14</v>
      </c>
      <c r="B108" s="5">
        <v>147</v>
      </c>
      <c r="C108" s="2" t="s">
        <v>282</v>
      </c>
      <c r="D108" s="3" t="s">
        <v>49</v>
      </c>
      <c r="E108" s="4" t="s">
        <v>551</v>
      </c>
      <c r="F108" s="26">
        <v>82</v>
      </c>
      <c r="G108" s="26">
        <v>87</v>
      </c>
      <c r="H108" s="26">
        <v>89</v>
      </c>
      <c r="I108" s="26">
        <v>90</v>
      </c>
      <c r="J108" s="26">
        <v>87</v>
      </c>
      <c r="K108" s="26">
        <v>88</v>
      </c>
      <c r="L108" s="26">
        <f t="shared" si="7"/>
        <v>523</v>
      </c>
      <c r="M108" s="26">
        <v>6</v>
      </c>
      <c r="P108" s="41" t="s">
        <v>702</v>
      </c>
      <c r="Q108" s="41">
        <v>521</v>
      </c>
      <c r="R108" s="41">
        <v>6</v>
      </c>
      <c r="U108" s="41" t="s">
        <v>975</v>
      </c>
      <c r="V108" s="41">
        <v>528</v>
      </c>
      <c r="W108" s="41">
        <v>10</v>
      </c>
      <c r="X108" s="21"/>
      <c r="Z108" s="26">
        <f t="shared" si="9"/>
        <v>1044</v>
      </c>
    </row>
    <row r="109" spans="1:26" ht="17.149999999999999" customHeight="1" x14ac:dyDescent="0.35">
      <c r="A109" s="5">
        <v>15</v>
      </c>
      <c r="B109" s="5">
        <v>363</v>
      </c>
      <c r="C109" s="2" t="s">
        <v>453</v>
      </c>
      <c r="D109" s="3" t="s">
        <v>190</v>
      </c>
      <c r="E109" s="4" t="s">
        <v>240</v>
      </c>
      <c r="F109" s="26">
        <v>87</v>
      </c>
      <c r="G109" s="26">
        <v>84</v>
      </c>
      <c r="H109" s="26">
        <v>89</v>
      </c>
      <c r="I109" s="26">
        <v>85</v>
      </c>
      <c r="J109" s="26">
        <v>92</v>
      </c>
      <c r="K109" s="26">
        <v>85</v>
      </c>
      <c r="L109" s="26">
        <f t="shared" si="7"/>
        <v>522</v>
      </c>
      <c r="M109" s="26">
        <v>2</v>
      </c>
      <c r="P109" s="41" t="s">
        <v>743</v>
      </c>
      <c r="Q109" s="41">
        <v>524</v>
      </c>
      <c r="R109" s="41">
        <v>9</v>
      </c>
      <c r="U109" s="41" t="s">
        <v>1016</v>
      </c>
      <c r="V109" s="41">
        <v>527</v>
      </c>
      <c r="W109" s="41">
        <v>3</v>
      </c>
      <c r="X109" s="21"/>
      <c r="Z109" s="26">
        <f t="shared" si="9"/>
        <v>1046</v>
      </c>
    </row>
    <row r="110" spans="1:26" ht="17.149999999999999" customHeight="1" x14ac:dyDescent="0.35">
      <c r="A110" s="5">
        <v>16</v>
      </c>
      <c r="B110" s="5">
        <v>231</v>
      </c>
      <c r="C110" s="2" t="s">
        <v>351</v>
      </c>
      <c r="D110" s="3" t="s">
        <v>84</v>
      </c>
      <c r="E110" s="4" t="s">
        <v>240</v>
      </c>
      <c r="F110" s="26">
        <v>88</v>
      </c>
      <c r="G110" s="26">
        <v>83</v>
      </c>
      <c r="H110" s="26">
        <v>86</v>
      </c>
      <c r="I110" s="26">
        <v>83</v>
      </c>
      <c r="J110" s="26">
        <v>84</v>
      </c>
      <c r="K110" s="26">
        <v>87</v>
      </c>
      <c r="L110" s="26">
        <f t="shared" si="7"/>
        <v>511</v>
      </c>
      <c r="M110" s="26">
        <v>3</v>
      </c>
      <c r="P110" s="41" t="s">
        <v>716</v>
      </c>
      <c r="Q110" s="41">
        <v>505</v>
      </c>
      <c r="R110" s="41">
        <v>4</v>
      </c>
      <c r="U110" s="41" t="s">
        <v>989</v>
      </c>
      <c r="V110" s="41">
        <v>522</v>
      </c>
      <c r="W110" s="41">
        <v>4</v>
      </c>
      <c r="X110" s="21"/>
      <c r="Z110" s="26">
        <f t="shared" si="9"/>
        <v>1016</v>
      </c>
    </row>
    <row r="111" spans="1:26" ht="17.149999999999999" customHeight="1" x14ac:dyDescent="0.35">
      <c r="A111" s="5">
        <v>17</v>
      </c>
      <c r="B111" s="5">
        <v>155</v>
      </c>
      <c r="C111" s="2" t="s">
        <v>288</v>
      </c>
      <c r="D111" s="3" t="s">
        <v>56</v>
      </c>
      <c r="E111" s="4" t="s">
        <v>240</v>
      </c>
      <c r="F111" s="26">
        <v>81</v>
      </c>
      <c r="G111" s="26">
        <v>76</v>
      </c>
      <c r="H111" s="26">
        <v>89</v>
      </c>
      <c r="I111" s="26">
        <v>87</v>
      </c>
      <c r="J111" s="26">
        <v>87</v>
      </c>
      <c r="K111" s="26">
        <v>75</v>
      </c>
      <c r="L111" s="26">
        <f t="shared" si="7"/>
        <v>495</v>
      </c>
      <c r="M111" s="26">
        <v>2</v>
      </c>
      <c r="P111" s="41" t="s">
        <v>703</v>
      </c>
      <c r="Q111" s="41">
        <v>515</v>
      </c>
      <c r="R111" s="41">
        <v>5</v>
      </c>
      <c r="U111" s="41" t="s">
        <v>976</v>
      </c>
      <c r="V111" s="41">
        <v>522</v>
      </c>
      <c r="W111" s="41">
        <v>3</v>
      </c>
      <c r="X111" s="21"/>
      <c r="Z111" s="26">
        <f t="shared" si="9"/>
        <v>1010</v>
      </c>
    </row>
    <row r="112" spans="1:26" ht="17.149999999999999" customHeight="1" x14ac:dyDescent="0.35">
      <c r="A112" s="5">
        <v>18</v>
      </c>
      <c r="B112" s="5" t="s">
        <v>583</v>
      </c>
      <c r="C112" s="2" t="s">
        <v>319</v>
      </c>
      <c r="D112" s="3" t="s">
        <v>82</v>
      </c>
      <c r="E112" s="4" t="s">
        <v>241</v>
      </c>
      <c r="L112" s="26" t="s">
        <v>582</v>
      </c>
      <c r="M112" s="26" t="s">
        <v>582</v>
      </c>
      <c r="P112" s="41" t="s">
        <v>710</v>
      </c>
      <c r="Q112" s="41">
        <v>536</v>
      </c>
      <c r="R112" s="41">
        <v>8</v>
      </c>
      <c r="S112" s="21"/>
      <c r="U112" s="41" t="s">
        <v>983</v>
      </c>
      <c r="V112" s="41">
        <v>517</v>
      </c>
      <c r="W112" s="41">
        <v>6</v>
      </c>
      <c r="Z112" s="26">
        <f>O112+Q112+T112</f>
        <v>536</v>
      </c>
    </row>
    <row r="113" spans="1:26" ht="17.149999999999999" customHeight="1" x14ac:dyDescent="0.35">
      <c r="A113" s="5">
        <v>19</v>
      </c>
      <c r="B113" s="5">
        <v>229</v>
      </c>
      <c r="C113" s="2" t="s">
        <v>351</v>
      </c>
      <c r="D113" s="3" t="s">
        <v>107</v>
      </c>
      <c r="E113" s="4" t="s">
        <v>240</v>
      </c>
      <c r="F113" s="26">
        <v>80</v>
      </c>
      <c r="G113" s="26">
        <v>73</v>
      </c>
      <c r="H113" s="26">
        <v>81</v>
      </c>
      <c r="I113" s="26">
        <v>76</v>
      </c>
      <c r="J113" s="26">
        <v>85</v>
      </c>
      <c r="K113" s="26">
        <v>81</v>
      </c>
      <c r="L113" s="26">
        <f>SUM(F113:K113)</f>
        <v>476</v>
      </c>
      <c r="M113" s="26">
        <v>3</v>
      </c>
      <c r="P113" s="41" t="s">
        <v>714</v>
      </c>
      <c r="Q113" s="41">
        <v>498</v>
      </c>
      <c r="R113" s="41">
        <v>5</v>
      </c>
      <c r="U113" s="41" t="s">
        <v>987</v>
      </c>
      <c r="V113" s="41">
        <v>504</v>
      </c>
      <c r="W113" s="41">
        <v>6</v>
      </c>
      <c r="Z113" s="26">
        <f>L113+O113+Q113+T113</f>
        <v>974</v>
      </c>
    </row>
    <row r="114" spans="1:26" ht="17.149999999999999" customHeight="1" x14ac:dyDescent="0.35">
      <c r="A114" s="5">
        <v>20</v>
      </c>
      <c r="B114" s="5">
        <v>439</v>
      </c>
      <c r="C114" s="2" t="s">
        <v>523</v>
      </c>
      <c r="D114" s="3" t="s">
        <v>123</v>
      </c>
      <c r="E114" s="4" t="s">
        <v>240</v>
      </c>
      <c r="F114" s="26">
        <v>81</v>
      </c>
      <c r="G114" s="26">
        <v>79</v>
      </c>
      <c r="H114" s="26">
        <v>78</v>
      </c>
      <c r="I114" s="26">
        <v>86</v>
      </c>
      <c r="J114" s="26">
        <v>88</v>
      </c>
      <c r="K114" s="26">
        <v>90</v>
      </c>
      <c r="L114" s="26">
        <f>SUM(F114:K114)</f>
        <v>502</v>
      </c>
      <c r="M114" s="26">
        <v>4</v>
      </c>
      <c r="P114" s="41" t="s">
        <v>750</v>
      </c>
      <c r="Q114" s="41">
        <v>493</v>
      </c>
      <c r="R114" s="41">
        <v>4</v>
      </c>
      <c r="U114" s="41" t="s">
        <v>1023</v>
      </c>
      <c r="V114" s="41">
        <v>497</v>
      </c>
      <c r="W114" s="41">
        <v>5</v>
      </c>
      <c r="Z114" s="26">
        <f>L114+O114+Q114+T114</f>
        <v>995</v>
      </c>
    </row>
    <row r="115" spans="1:26" ht="17.149999999999999" customHeight="1" x14ac:dyDescent="0.35">
      <c r="A115" s="5">
        <v>21</v>
      </c>
      <c r="B115" s="5">
        <v>252</v>
      </c>
      <c r="C115" s="2" t="s">
        <v>367</v>
      </c>
      <c r="D115" s="3" t="s">
        <v>122</v>
      </c>
      <c r="E115" s="4" t="s">
        <v>240</v>
      </c>
      <c r="F115" s="26">
        <v>78</v>
      </c>
      <c r="G115" s="26">
        <v>73</v>
      </c>
      <c r="H115" s="26">
        <v>68</v>
      </c>
      <c r="I115" s="26">
        <v>78</v>
      </c>
      <c r="J115" s="26">
        <v>86</v>
      </c>
      <c r="K115" s="26">
        <v>76</v>
      </c>
      <c r="L115" s="26">
        <f>SUM(F115:K115)</f>
        <v>459</v>
      </c>
      <c r="M115" s="26">
        <v>1</v>
      </c>
      <c r="P115" s="41" t="s">
        <v>723</v>
      </c>
      <c r="Q115" s="41">
        <v>506</v>
      </c>
      <c r="R115" s="41">
        <v>5</v>
      </c>
      <c r="U115" s="41" t="s">
        <v>996</v>
      </c>
      <c r="V115" s="41">
        <v>491</v>
      </c>
      <c r="W115" s="41">
        <v>3</v>
      </c>
      <c r="Z115" s="26">
        <f>L115+O115+Q115+T115</f>
        <v>965</v>
      </c>
    </row>
    <row r="116" spans="1:26" ht="17.149999999999999" customHeight="1" x14ac:dyDescent="0.35">
      <c r="A116" s="5">
        <v>22</v>
      </c>
      <c r="B116" s="5">
        <v>313</v>
      </c>
      <c r="C116" s="2" t="s">
        <v>415</v>
      </c>
      <c r="D116" s="3" t="s">
        <v>158</v>
      </c>
      <c r="E116" s="4" t="s">
        <v>240</v>
      </c>
      <c r="F116" s="26">
        <v>80</v>
      </c>
      <c r="G116" s="26">
        <v>79</v>
      </c>
      <c r="H116" s="26">
        <v>85</v>
      </c>
      <c r="I116" s="26">
        <v>82</v>
      </c>
      <c r="J116" s="26">
        <v>79</v>
      </c>
      <c r="K116" s="26">
        <v>84</v>
      </c>
      <c r="L116" s="26">
        <f>SUM(F116:K116)</f>
        <v>489</v>
      </c>
      <c r="M116" s="26">
        <v>1</v>
      </c>
      <c r="P116" s="41" t="s">
        <v>731</v>
      </c>
      <c r="Q116" s="41">
        <v>444</v>
      </c>
      <c r="R116" s="41">
        <v>2</v>
      </c>
      <c r="U116" s="41" t="s">
        <v>1004</v>
      </c>
      <c r="V116" s="41">
        <v>455</v>
      </c>
      <c r="W116" s="41">
        <v>1</v>
      </c>
      <c r="Z116" s="26">
        <f>L116+O116+Q116+T116</f>
        <v>933</v>
      </c>
    </row>
    <row r="117" spans="1:26" ht="17.149999999999999" customHeight="1" x14ac:dyDescent="0.35">
      <c r="A117" s="5">
        <v>23</v>
      </c>
      <c r="B117" s="5">
        <v>251</v>
      </c>
      <c r="C117" s="2" t="s">
        <v>367</v>
      </c>
      <c r="D117" s="3" t="s">
        <v>121</v>
      </c>
      <c r="E117" s="4" t="s">
        <v>240</v>
      </c>
      <c r="F117" s="26">
        <v>68</v>
      </c>
      <c r="G117" s="26">
        <v>70</v>
      </c>
      <c r="H117" s="26">
        <v>67</v>
      </c>
      <c r="I117" s="26">
        <v>63</v>
      </c>
      <c r="J117" s="26">
        <v>68</v>
      </c>
      <c r="K117" s="26">
        <v>69</v>
      </c>
      <c r="L117" s="26">
        <f>SUM(F117:K117)</f>
        <v>405</v>
      </c>
      <c r="M117" s="26">
        <v>1</v>
      </c>
      <c r="P117" s="41" t="s">
        <v>722</v>
      </c>
      <c r="Q117" s="41">
        <v>411</v>
      </c>
      <c r="R117" s="41">
        <v>4</v>
      </c>
      <c r="U117" s="41" t="s">
        <v>995</v>
      </c>
      <c r="V117" s="41">
        <v>447</v>
      </c>
      <c r="W117" s="41">
        <v>2</v>
      </c>
      <c r="Z117" s="26">
        <f>L117+O117+Q117+T117</f>
        <v>816</v>
      </c>
    </row>
    <row r="119" spans="1:26" x14ac:dyDescent="0.35">
      <c r="B119" s="37" t="s">
        <v>757</v>
      </c>
    </row>
    <row r="120" spans="1:26" x14ac:dyDescent="0.35">
      <c r="B120" s="37" t="s">
        <v>756</v>
      </c>
    </row>
  </sheetData>
  <printOptions horizontalCentered="1"/>
  <pageMargins left="0.2" right="0.2" top="0.75" bottom="0.5" header="0.3" footer="0.3"/>
  <pageSetup orientation="portrait" r:id="rId1"/>
  <rowBreaks count="1" manualBreakCount="1">
    <brk id="85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8"/>
  <sheetViews>
    <sheetView workbookViewId="0">
      <selection activeCell="A4" sqref="A4"/>
    </sheetView>
  </sheetViews>
  <sheetFormatPr defaultColWidth="9.1796875" defaultRowHeight="15.5" x14ac:dyDescent="0.35"/>
  <cols>
    <col min="1" max="1" width="5.54296875" style="6" customWidth="1"/>
    <col min="2" max="2" width="5.1796875" style="5" bestFit="1" customWidth="1"/>
    <col min="3" max="3" width="16.1796875" style="6" customWidth="1"/>
    <col min="4" max="4" width="12.453125" style="6" customWidth="1"/>
    <col min="5" max="5" width="5" style="5" bestFit="1" customWidth="1"/>
    <col min="6" max="9" width="3.81640625" style="26" hidden="1" customWidth="1"/>
    <col min="10" max="10" width="9.1796875" style="26" bestFit="1" customWidth="1"/>
    <col min="11" max="11" width="4.81640625" style="26" hidden="1" customWidth="1"/>
    <col min="12" max="12" width="7.81640625" style="5" hidden="1" customWidth="1"/>
    <col min="13" max="13" width="4.1796875" style="5" bestFit="1" customWidth="1"/>
    <col min="14" max="14" width="17" style="5" hidden="1" customWidth="1"/>
    <col min="15" max="15" width="9.1796875" style="5" bestFit="1" customWidth="1"/>
    <col min="16" max="16" width="4.1796875" style="5" hidden="1" customWidth="1"/>
    <col min="17" max="17" width="7.81640625" style="5" hidden="1" customWidth="1"/>
    <col min="18" max="18" width="4.1796875" style="5" bestFit="1" customWidth="1"/>
    <col min="19" max="19" width="17" style="5" hidden="1" customWidth="1"/>
    <col min="20" max="20" width="9.1796875" style="5" bestFit="1" customWidth="1"/>
    <col min="21" max="21" width="4.1796875" style="5" hidden="1" customWidth="1"/>
    <col min="22" max="22" width="8.26953125" style="5" customWidth="1"/>
    <col min="23" max="23" width="4.1796875" style="5" bestFit="1" customWidth="1"/>
    <col min="24" max="24" width="11.453125" style="5" hidden="1" customWidth="1"/>
    <col min="25" max="25" width="7" style="21" hidden="1" customWidth="1"/>
    <col min="26" max="16384" width="9.1796875" style="6"/>
  </cols>
  <sheetData>
    <row r="1" spans="1:25" s="13" customFormat="1" ht="20" x14ac:dyDescent="0.35">
      <c r="A1" s="12" t="s">
        <v>533</v>
      </c>
      <c r="B1" s="12"/>
      <c r="C1" s="12"/>
      <c r="D1" s="12"/>
      <c r="E1" s="12"/>
      <c r="F1" s="34"/>
      <c r="G1" s="34"/>
      <c r="H1" s="34"/>
      <c r="I1" s="34"/>
      <c r="J1" s="34"/>
      <c r="K1" s="34"/>
      <c r="L1" s="34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50"/>
    </row>
    <row r="2" spans="1:25" s="11" customFormat="1" ht="18" x14ac:dyDescent="0.35">
      <c r="A2" s="10" t="s">
        <v>558</v>
      </c>
      <c r="B2" s="10"/>
      <c r="C2" s="10"/>
      <c r="D2" s="10"/>
      <c r="E2" s="10"/>
      <c r="F2" s="28"/>
      <c r="G2" s="28"/>
      <c r="H2" s="28"/>
      <c r="I2" s="28"/>
      <c r="J2" s="28"/>
      <c r="K2" s="28"/>
      <c r="L2" s="28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22"/>
    </row>
    <row r="3" spans="1:25" s="11" customFormat="1" ht="18" x14ac:dyDescent="0.35">
      <c r="A3" s="10" t="s">
        <v>920</v>
      </c>
      <c r="B3" s="10"/>
      <c r="C3" s="10"/>
      <c r="D3" s="10"/>
      <c r="E3" s="10"/>
      <c r="F3" s="27"/>
      <c r="G3" s="27"/>
      <c r="H3" s="27"/>
      <c r="I3" s="27"/>
      <c r="J3" s="27"/>
      <c r="K3" s="27"/>
      <c r="L3" s="27"/>
      <c r="M3" s="28"/>
      <c r="N3" s="28"/>
      <c r="O3" s="27"/>
      <c r="P3" s="27"/>
      <c r="Q3" s="27"/>
      <c r="R3" s="27"/>
      <c r="S3" s="27"/>
      <c r="T3" s="27"/>
      <c r="U3" s="27"/>
      <c r="V3" s="27"/>
      <c r="W3" s="27"/>
      <c r="X3" s="27"/>
      <c r="Y3" s="22"/>
    </row>
    <row r="4" spans="1:25" s="11" customFormat="1" ht="18" x14ac:dyDescent="0.35">
      <c r="A4" s="10"/>
      <c r="B4" s="10"/>
      <c r="C4" s="10"/>
      <c r="D4" s="10"/>
      <c r="E4" s="10"/>
      <c r="F4" s="25"/>
      <c r="G4" s="25"/>
      <c r="H4" s="25"/>
      <c r="I4" s="25"/>
      <c r="J4" s="25"/>
      <c r="K4" s="25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22"/>
    </row>
    <row r="5" spans="1:25" s="11" customFormat="1" ht="18" x14ac:dyDescent="0.35">
      <c r="A5" s="18" t="s">
        <v>546</v>
      </c>
      <c r="B5" s="18"/>
      <c r="C5" s="18"/>
      <c r="D5" s="18"/>
      <c r="E5" s="18" t="s">
        <v>1081</v>
      </c>
      <c r="F5" s="25"/>
      <c r="G5" s="25"/>
      <c r="H5" s="25"/>
      <c r="I5" s="25"/>
      <c r="J5" s="25"/>
      <c r="K5" s="25"/>
      <c r="L5" s="19"/>
      <c r="M5" s="19"/>
      <c r="N5" s="19"/>
      <c r="O5" s="19"/>
      <c r="P5" s="19"/>
      <c r="Q5" s="19"/>
      <c r="R5" s="19"/>
      <c r="S5" s="19"/>
      <c r="T5" s="19"/>
      <c r="U5" s="19"/>
      <c r="V5" s="22">
        <v>201.3</v>
      </c>
      <c r="W5" s="19"/>
      <c r="X5" s="22"/>
      <c r="Y5" s="22"/>
    </row>
    <row r="6" spans="1:25" s="11" customFormat="1" ht="18" x14ac:dyDescent="0.35">
      <c r="A6" s="18" t="s">
        <v>547</v>
      </c>
      <c r="B6" s="18"/>
      <c r="C6" s="18"/>
      <c r="D6" s="18"/>
      <c r="E6" s="18" t="s">
        <v>1082</v>
      </c>
      <c r="F6" s="25"/>
      <c r="G6" s="25"/>
      <c r="H6" s="25"/>
      <c r="I6" s="25"/>
      <c r="J6" s="25"/>
      <c r="K6" s="25"/>
      <c r="L6" s="19"/>
      <c r="M6" s="19"/>
      <c r="N6" s="19"/>
      <c r="O6" s="19"/>
      <c r="P6" s="19"/>
      <c r="Q6" s="19"/>
      <c r="R6" s="19"/>
      <c r="S6" s="19"/>
      <c r="T6" s="19"/>
      <c r="U6" s="19"/>
      <c r="V6" s="22">
        <v>191.9</v>
      </c>
      <c r="W6" s="19"/>
      <c r="X6" s="22"/>
      <c r="Y6" s="22"/>
    </row>
    <row r="7" spans="1:25" s="11" customFormat="1" ht="18" x14ac:dyDescent="0.35">
      <c r="A7" s="18" t="s">
        <v>597</v>
      </c>
      <c r="B7" s="18"/>
      <c r="C7" s="18"/>
      <c r="D7" s="18"/>
      <c r="E7" s="18" t="s">
        <v>1083</v>
      </c>
      <c r="F7" s="25"/>
      <c r="G7" s="25"/>
      <c r="H7" s="25"/>
      <c r="I7" s="25"/>
      <c r="J7" s="25"/>
      <c r="K7" s="25"/>
      <c r="L7" s="19"/>
      <c r="M7" s="19"/>
      <c r="N7" s="19"/>
      <c r="O7" s="19"/>
      <c r="P7" s="19"/>
      <c r="Q7" s="19"/>
      <c r="R7" s="19"/>
      <c r="S7" s="19"/>
      <c r="T7" s="19"/>
      <c r="U7" s="19"/>
      <c r="V7" s="22">
        <v>171.1</v>
      </c>
      <c r="W7" s="19"/>
      <c r="X7" s="22"/>
      <c r="Y7" s="22"/>
    </row>
    <row r="8" spans="1:25" s="11" customFormat="1" ht="18" x14ac:dyDescent="0.35">
      <c r="A8" s="18"/>
      <c r="B8" s="18"/>
      <c r="C8" s="18"/>
      <c r="D8" s="18"/>
      <c r="E8" s="18"/>
      <c r="F8" s="25"/>
      <c r="G8" s="25"/>
      <c r="H8" s="25"/>
      <c r="I8" s="25"/>
      <c r="J8" s="25"/>
      <c r="K8" s="25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22"/>
    </row>
    <row r="9" spans="1:25" s="5" customFormat="1" x14ac:dyDescent="0.35">
      <c r="A9" s="7" t="s">
        <v>545</v>
      </c>
      <c r="B9" s="8" t="s">
        <v>534</v>
      </c>
      <c r="C9" s="9" t="s">
        <v>0</v>
      </c>
      <c r="D9" s="9" t="s">
        <v>1</v>
      </c>
      <c r="E9" s="1" t="s">
        <v>238</v>
      </c>
      <c r="F9" s="24">
        <v>1</v>
      </c>
      <c r="G9" s="24">
        <v>2</v>
      </c>
      <c r="H9" s="24">
        <v>3</v>
      </c>
      <c r="I9" s="24">
        <v>4</v>
      </c>
      <c r="J9" s="24" t="s">
        <v>581</v>
      </c>
      <c r="K9" s="24" t="s">
        <v>562</v>
      </c>
      <c r="L9" s="23" t="s">
        <v>580</v>
      </c>
      <c r="M9" s="24" t="s">
        <v>561</v>
      </c>
      <c r="N9" s="24" t="s">
        <v>651</v>
      </c>
      <c r="O9" s="24" t="s">
        <v>598</v>
      </c>
      <c r="P9" s="24" t="s">
        <v>599</v>
      </c>
      <c r="Q9" s="23" t="s">
        <v>600</v>
      </c>
      <c r="R9" s="24" t="s">
        <v>601</v>
      </c>
      <c r="S9" s="24" t="s">
        <v>651</v>
      </c>
      <c r="T9" s="24" t="s">
        <v>869</v>
      </c>
      <c r="U9" s="24" t="s">
        <v>872</v>
      </c>
      <c r="V9" s="24" t="s">
        <v>870</v>
      </c>
      <c r="W9" s="24" t="s">
        <v>873</v>
      </c>
      <c r="X9" s="7" t="s">
        <v>579</v>
      </c>
      <c r="Y9" s="23" t="s">
        <v>1192</v>
      </c>
    </row>
    <row r="10" spans="1:25" ht="17.149999999999999" customHeight="1" x14ac:dyDescent="0.35">
      <c r="A10" s="5">
        <v>1</v>
      </c>
      <c r="B10" s="5">
        <v>345</v>
      </c>
      <c r="C10" s="2" t="s">
        <v>437</v>
      </c>
      <c r="D10" s="3" t="s">
        <v>180</v>
      </c>
      <c r="E10" s="4" t="s">
        <v>240</v>
      </c>
      <c r="F10" s="26">
        <v>94</v>
      </c>
      <c r="G10" s="26">
        <v>95</v>
      </c>
      <c r="H10" s="26">
        <v>94</v>
      </c>
      <c r="I10" s="26">
        <v>92</v>
      </c>
      <c r="J10" s="26">
        <v>375</v>
      </c>
      <c r="K10" s="26">
        <v>10</v>
      </c>
      <c r="L10" s="21">
        <v>201</v>
      </c>
      <c r="M10" s="5">
        <v>8</v>
      </c>
      <c r="N10" s="41" t="s">
        <v>783</v>
      </c>
      <c r="O10" s="41">
        <v>375</v>
      </c>
      <c r="P10" s="41">
        <v>7</v>
      </c>
      <c r="Q10" s="21">
        <v>195.7</v>
      </c>
      <c r="R10" s="5">
        <v>8</v>
      </c>
      <c r="S10" s="41" t="s">
        <v>1059</v>
      </c>
      <c r="T10" s="41">
        <v>382</v>
      </c>
      <c r="U10" s="41">
        <v>6</v>
      </c>
      <c r="V10" s="5">
        <v>201.3</v>
      </c>
      <c r="W10" s="5">
        <v>8</v>
      </c>
      <c r="X10" s="26">
        <f t="shared" ref="X10:X50" si="0">J10+M10+O10+R10+T10+W10</f>
        <v>1156</v>
      </c>
    </row>
    <row r="11" spans="1:25" ht="17.149999999999999" customHeight="1" x14ac:dyDescent="0.35">
      <c r="A11" s="5">
        <v>2</v>
      </c>
      <c r="B11" s="5">
        <v>112</v>
      </c>
      <c r="C11" s="2" t="s">
        <v>254</v>
      </c>
      <c r="D11" s="3" t="s">
        <v>14</v>
      </c>
      <c r="E11" s="4"/>
      <c r="F11" s="26">
        <v>95</v>
      </c>
      <c r="G11" s="26">
        <v>91</v>
      </c>
      <c r="H11" s="26">
        <v>94</v>
      </c>
      <c r="I11" s="26">
        <v>95</v>
      </c>
      <c r="J11" s="26">
        <v>375</v>
      </c>
      <c r="K11" s="26">
        <v>10</v>
      </c>
      <c r="L11" s="21">
        <v>93.5</v>
      </c>
      <c r="M11" s="5">
        <v>2</v>
      </c>
      <c r="N11" s="41" t="s">
        <v>758</v>
      </c>
      <c r="O11" s="41">
        <v>384</v>
      </c>
      <c r="P11" s="41">
        <v>12</v>
      </c>
      <c r="Q11" s="21">
        <v>153.80000000000001</v>
      </c>
      <c r="R11" s="5">
        <v>5</v>
      </c>
      <c r="S11" s="41" t="s">
        <v>1035</v>
      </c>
      <c r="T11" s="41">
        <v>376</v>
      </c>
      <c r="U11" s="41">
        <v>10</v>
      </c>
      <c r="V11" s="5">
        <v>191.9</v>
      </c>
      <c r="W11" s="5">
        <v>7</v>
      </c>
      <c r="X11" s="26">
        <f t="shared" si="0"/>
        <v>1149</v>
      </c>
    </row>
    <row r="12" spans="1:25" ht="17.149999999999999" customHeight="1" x14ac:dyDescent="0.35">
      <c r="A12" s="5">
        <v>3</v>
      </c>
      <c r="B12" s="5">
        <v>374</v>
      </c>
      <c r="C12" s="2" t="s">
        <v>463</v>
      </c>
      <c r="D12" s="3" t="s">
        <v>195</v>
      </c>
      <c r="E12" s="4"/>
      <c r="F12" s="26">
        <v>94</v>
      </c>
      <c r="G12" s="26">
        <v>91</v>
      </c>
      <c r="H12" s="26">
        <v>90</v>
      </c>
      <c r="I12" s="26">
        <v>95</v>
      </c>
      <c r="J12" s="26">
        <v>370</v>
      </c>
      <c r="K12" s="26">
        <v>8</v>
      </c>
      <c r="L12" s="21">
        <v>113.4</v>
      </c>
      <c r="M12" s="5">
        <v>3</v>
      </c>
      <c r="N12" s="41" t="s">
        <v>787</v>
      </c>
      <c r="O12" s="41">
        <v>363</v>
      </c>
      <c r="P12" s="41">
        <v>4</v>
      </c>
      <c r="S12" s="41" t="s">
        <v>1063</v>
      </c>
      <c r="T12" s="41">
        <v>376</v>
      </c>
      <c r="U12" s="41">
        <v>8</v>
      </c>
      <c r="V12" s="5">
        <v>171.1</v>
      </c>
      <c r="W12" s="5">
        <v>6</v>
      </c>
      <c r="X12" s="26">
        <f t="shared" si="0"/>
        <v>1118</v>
      </c>
    </row>
    <row r="13" spans="1:25" ht="17.149999999999999" customHeight="1" x14ac:dyDescent="0.35">
      <c r="A13" s="5">
        <v>4</v>
      </c>
      <c r="B13" s="5">
        <v>405</v>
      </c>
      <c r="C13" s="2" t="s">
        <v>491</v>
      </c>
      <c r="D13" s="3" t="s">
        <v>69</v>
      </c>
      <c r="E13" s="4" t="s">
        <v>240</v>
      </c>
      <c r="F13" s="26">
        <v>94</v>
      </c>
      <c r="G13" s="26">
        <v>94</v>
      </c>
      <c r="H13" s="26">
        <v>95</v>
      </c>
      <c r="I13" s="26">
        <v>95</v>
      </c>
      <c r="J13" s="26">
        <v>378</v>
      </c>
      <c r="K13" s="26">
        <v>7</v>
      </c>
      <c r="L13" s="21">
        <v>195.5</v>
      </c>
      <c r="M13" s="5">
        <v>7</v>
      </c>
      <c r="N13" s="41" t="s">
        <v>792</v>
      </c>
      <c r="O13" s="41">
        <v>378</v>
      </c>
      <c r="P13" s="41">
        <v>12</v>
      </c>
      <c r="Q13" s="21">
        <v>134.5</v>
      </c>
      <c r="R13" s="5">
        <v>4</v>
      </c>
      <c r="S13" s="41" t="s">
        <v>1068</v>
      </c>
      <c r="T13" s="41">
        <v>374</v>
      </c>
      <c r="U13" s="41">
        <v>9</v>
      </c>
      <c r="V13" s="5">
        <v>152.5</v>
      </c>
      <c r="W13" s="5">
        <v>5</v>
      </c>
      <c r="X13" s="26">
        <f t="shared" si="0"/>
        <v>1146</v>
      </c>
      <c r="Y13" s="21">
        <v>191</v>
      </c>
    </row>
    <row r="14" spans="1:25" ht="17.149999999999999" customHeight="1" x14ac:dyDescent="0.35">
      <c r="A14" s="5">
        <v>5</v>
      </c>
      <c r="B14" s="5">
        <v>158</v>
      </c>
      <c r="C14" s="2" t="s">
        <v>291</v>
      </c>
      <c r="D14" s="3" t="s">
        <v>59</v>
      </c>
      <c r="E14" s="4"/>
      <c r="F14" s="26">
        <v>94</v>
      </c>
      <c r="G14" s="26">
        <v>92</v>
      </c>
      <c r="H14" s="26">
        <v>92</v>
      </c>
      <c r="I14" s="26">
        <v>91</v>
      </c>
      <c r="J14" s="26">
        <v>369</v>
      </c>
      <c r="K14" s="26">
        <v>4</v>
      </c>
      <c r="L14" s="21">
        <v>175.4</v>
      </c>
      <c r="M14" s="5">
        <v>6</v>
      </c>
      <c r="N14" s="41" t="s">
        <v>765</v>
      </c>
      <c r="O14" s="41">
        <v>380</v>
      </c>
      <c r="P14" s="41">
        <v>9</v>
      </c>
      <c r="Q14" s="21">
        <v>195.2</v>
      </c>
      <c r="R14" s="5">
        <v>7</v>
      </c>
      <c r="S14" s="41" t="s">
        <v>1042</v>
      </c>
      <c r="T14" s="41">
        <v>380</v>
      </c>
      <c r="U14" s="41">
        <v>7</v>
      </c>
      <c r="V14" s="5">
        <v>133.69999999999999</v>
      </c>
      <c r="W14" s="5">
        <v>4</v>
      </c>
      <c r="X14" s="26">
        <f t="shared" si="0"/>
        <v>1146</v>
      </c>
      <c r="Y14" s="21">
        <v>195.2</v>
      </c>
    </row>
    <row r="15" spans="1:25" ht="17.149999999999999" customHeight="1" x14ac:dyDescent="0.35">
      <c r="A15" s="5">
        <v>6</v>
      </c>
      <c r="B15" s="5">
        <v>117</v>
      </c>
      <c r="C15" s="2" t="s">
        <v>259</v>
      </c>
      <c r="D15" s="3" t="s">
        <v>19</v>
      </c>
      <c r="E15" s="4"/>
      <c r="F15" s="26">
        <v>92</v>
      </c>
      <c r="G15" s="26">
        <v>88</v>
      </c>
      <c r="H15" s="26">
        <v>94</v>
      </c>
      <c r="I15" s="26">
        <v>90</v>
      </c>
      <c r="J15" s="26">
        <v>364</v>
      </c>
      <c r="K15" s="26">
        <v>5</v>
      </c>
      <c r="L15" s="21"/>
      <c r="N15" s="41" t="s">
        <v>759</v>
      </c>
      <c r="O15" s="41">
        <v>363</v>
      </c>
      <c r="P15" s="41">
        <v>7</v>
      </c>
      <c r="S15" s="41" t="s">
        <v>1036</v>
      </c>
      <c r="T15" s="41">
        <v>379</v>
      </c>
      <c r="U15" s="41">
        <v>11</v>
      </c>
      <c r="V15" s="5">
        <v>113.6</v>
      </c>
      <c r="W15" s="5">
        <v>3</v>
      </c>
      <c r="X15" s="26">
        <f t="shared" si="0"/>
        <v>1109</v>
      </c>
    </row>
    <row r="16" spans="1:25" ht="17.149999999999999" customHeight="1" x14ac:dyDescent="0.35">
      <c r="A16" s="5">
        <v>7</v>
      </c>
      <c r="B16" s="5">
        <v>445</v>
      </c>
      <c r="C16" s="2" t="s">
        <v>536</v>
      </c>
      <c r="D16" s="3" t="s">
        <v>537</v>
      </c>
      <c r="E16" s="4"/>
      <c r="F16" s="26">
        <v>94</v>
      </c>
      <c r="G16" s="26">
        <v>94</v>
      </c>
      <c r="H16" s="26">
        <v>97</v>
      </c>
      <c r="I16" s="26">
        <v>96</v>
      </c>
      <c r="J16" s="26">
        <v>381</v>
      </c>
      <c r="K16" s="26">
        <v>12</v>
      </c>
      <c r="L16" s="21">
        <v>155.19999999999999</v>
      </c>
      <c r="M16" s="5">
        <v>5</v>
      </c>
      <c r="N16" s="41" t="s">
        <v>793</v>
      </c>
      <c r="O16" s="41">
        <v>374</v>
      </c>
      <c r="P16" s="41">
        <v>9</v>
      </c>
      <c r="Q16" s="21">
        <v>174.3</v>
      </c>
      <c r="R16" s="5">
        <v>6</v>
      </c>
      <c r="S16" s="41" t="s">
        <v>1069</v>
      </c>
      <c r="T16" s="41">
        <v>373</v>
      </c>
      <c r="U16" s="41">
        <v>5</v>
      </c>
      <c r="V16" s="5">
        <v>94.7</v>
      </c>
      <c r="W16" s="5">
        <v>2</v>
      </c>
      <c r="X16" s="26">
        <f t="shared" si="0"/>
        <v>1141</v>
      </c>
    </row>
    <row r="17" spans="1:24" ht="17.149999999999999" customHeight="1" x14ac:dyDescent="0.35">
      <c r="A17" s="5">
        <v>8</v>
      </c>
      <c r="B17" s="5">
        <v>322</v>
      </c>
      <c r="C17" s="2" t="s">
        <v>422</v>
      </c>
      <c r="D17" s="3" t="s">
        <v>164</v>
      </c>
      <c r="E17" s="4" t="s">
        <v>243</v>
      </c>
      <c r="F17" s="26">
        <v>91</v>
      </c>
      <c r="G17" s="26">
        <v>89</v>
      </c>
      <c r="H17" s="26">
        <v>94</v>
      </c>
      <c r="I17" s="26">
        <v>91</v>
      </c>
      <c r="J17" s="26">
        <v>365</v>
      </c>
      <c r="K17" s="26">
        <v>7</v>
      </c>
      <c r="L17" s="21"/>
      <c r="N17" s="41" t="s">
        <v>780</v>
      </c>
      <c r="O17" s="41">
        <v>367</v>
      </c>
      <c r="P17" s="41">
        <v>6</v>
      </c>
      <c r="Q17" s="21"/>
      <c r="S17" s="41" t="s">
        <v>1056</v>
      </c>
      <c r="T17" s="41">
        <v>372</v>
      </c>
      <c r="U17" s="41">
        <v>8</v>
      </c>
      <c r="V17" s="5">
        <v>73.2</v>
      </c>
      <c r="W17" s="5">
        <v>1</v>
      </c>
      <c r="X17" s="26">
        <f t="shared" si="0"/>
        <v>1105</v>
      </c>
    </row>
    <row r="18" spans="1:24" ht="17.149999999999999" customHeight="1" x14ac:dyDescent="0.35">
      <c r="A18" s="5">
        <v>9</v>
      </c>
      <c r="B18" s="5">
        <v>379</v>
      </c>
      <c r="C18" s="2" t="s">
        <v>468</v>
      </c>
      <c r="D18" s="3" t="s">
        <v>199</v>
      </c>
      <c r="E18" s="4" t="s">
        <v>243</v>
      </c>
      <c r="F18" s="26">
        <v>93</v>
      </c>
      <c r="G18" s="26">
        <v>92</v>
      </c>
      <c r="H18" s="26">
        <v>91</v>
      </c>
      <c r="I18" s="26">
        <v>98</v>
      </c>
      <c r="J18" s="26">
        <v>374</v>
      </c>
      <c r="K18" s="26">
        <v>9</v>
      </c>
      <c r="L18" s="21">
        <v>71.8</v>
      </c>
      <c r="M18" s="5">
        <v>1</v>
      </c>
      <c r="N18" s="41" t="s">
        <v>789</v>
      </c>
      <c r="O18" s="41">
        <v>371</v>
      </c>
      <c r="P18" s="41">
        <v>8</v>
      </c>
      <c r="Q18" s="21">
        <v>75</v>
      </c>
      <c r="R18" s="5">
        <v>1</v>
      </c>
      <c r="S18" s="41" t="s">
        <v>1065</v>
      </c>
      <c r="T18" s="41">
        <v>368</v>
      </c>
      <c r="U18" s="41">
        <v>9</v>
      </c>
      <c r="X18" s="26">
        <f t="shared" si="0"/>
        <v>1115</v>
      </c>
    </row>
    <row r="19" spans="1:24" ht="17.149999999999999" customHeight="1" x14ac:dyDescent="0.35">
      <c r="A19" s="5">
        <v>10</v>
      </c>
      <c r="B19" s="5">
        <v>346</v>
      </c>
      <c r="C19" s="2" t="s">
        <v>438</v>
      </c>
      <c r="D19" s="3" t="s">
        <v>181</v>
      </c>
      <c r="E19" s="4" t="s">
        <v>240</v>
      </c>
      <c r="F19" s="26">
        <v>90</v>
      </c>
      <c r="G19" s="26">
        <v>91</v>
      </c>
      <c r="H19" s="26">
        <v>88</v>
      </c>
      <c r="I19" s="26">
        <v>90</v>
      </c>
      <c r="J19" s="26">
        <v>359</v>
      </c>
      <c r="K19" s="26">
        <v>1</v>
      </c>
      <c r="L19" s="21"/>
      <c r="N19" s="41" t="s">
        <v>784</v>
      </c>
      <c r="O19" s="41">
        <v>359</v>
      </c>
      <c r="P19" s="41">
        <v>5</v>
      </c>
      <c r="S19" s="41" t="s">
        <v>1060</v>
      </c>
      <c r="T19" s="41">
        <v>368</v>
      </c>
      <c r="U19" s="41">
        <v>8</v>
      </c>
      <c r="X19" s="26">
        <f t="shared" si="0"/>
        <v>1086</v>
      </c>
    </row>
    <row r="20" spans="1:24" ht="17.149999999999999" customHeight="1" x14ac:dyDescent="0.35">
      <c r="A20" s="5">
        <v>11</v>
      </c>
      <c r="B20" s="5">
        <v>275</v>
      </c>
      <c r="C20" s="2" t="s">
        <v>386</v>
      </c>
      <c r="D20" s="3" t="s">
        <v>135</v>
      </c>
      <c r="E20" s="4"/>
      <c r="F20" s="26">
        <v>86</v>
      </c>
      <c r="G20" s="26">
        <v>93</v>
      </c>
      <c r="H20" s="26">
        <v>93</v>
      </c>
      <c r="I20" s="26">
        <v>96</v>
      </c>
      <c r="J20" s="26">
        <v>368</v>
      </c>
      <c r="K20" s="26">
        <v>5</v>
      </c>
      <c r="L20" s="21"/>
      <c r="N20" s="41" t="s">
        <v>776</v>
      </c>
      <c r="O20" s="41">
        <v>374</v>
      </c>
      <c r="P20" s="41">
        <v>9</v>
      </c>
      <c r="Q20" s="21">
        <v>93.6</v>
      </c>
      <c r="R20" s="5">
        <v>2</v>
      </c>
      <c r="S20" s="41" t="s">
        <v>1052</v>
      </c>
      <c r="T20" s="41">
        <v>368</v>
      </c>
      <c r="U20" s="41">
        <v>7</v>
      </c>
      <c r="X20" s="26">
        <f t="shared" si="0"/>
        <v>1112</v>
      </c>
    </row>
    <row r="21" spans="1:24" ht="17.149999999999999" customHeight="1" x14ac:dyDescent="0.35">
      <c r="A21" s="5">
        <v>12</v>
      </c>
      <c r="B21" s="5">
        <v>364</v>
      </c>
      <c r="C21" s="2" t="s">
        <v>454</v>
      </c>
      <c r="D21" s="3" t="s">
        <v>55</v>
      </c>
      <c r="E21" s="4" t="s">
        <v>240</v>
      </c>
      <c r="F21" s="26">
        <v>94</v>
      </c>
      <c r="G21" s="26">
        <v>95</v>
      </c>
      <c r="H21" s="26">
        <v>91</v>
      </c>
      <c r="I21" s="26">
        <v>90</v>
      </c>
      <c r="J21" s="26">
        <v>370</v>
      </c>
      <c r="K21" s="26">
        <v>4</v>
      </c>
      <c r="L21" s="21">
        <v>133.80000000000001</v>
      </c>
      <c r="M21" s="5">
        <v>4</v>
      </c>
      <c r="N21" s="41" t="s">
        <v>786</v>
      </c>
      <c r="O21" s="41">
        <v>376</v>
      </c>
      <c r="P21" s="41">
        <v>10</v>
      </c>
      <c r="Q21" s="21">
        <v>114.4</v>
      </c>
      <c r="R21" s="5">
        <v>3</v>
      </c>
      <c r="S21" s="41" t="s">
        <v>1062</v>
      </c>
      <c r="T21" s="41">
        <v>368</v>
      </c>
      <c r="U21" s="41">
        <v>6</v>
      </c>
      <c r="X21" s="26">
        <f t="shared" si="0"/>
        <v>1121</v>
      </c>
    </row>
    <row r="22" spans="1:24" ht="15" customHeight="1" x14ac:dyDescent="0.35">
      <c r="A22" s="5">
        <v>13</v>
      </c>
      <c r="B22" s="5">
        <v>127</v>
      </c>
      <c r="C22" s="2" t="s">
        <v>269</v>
      </c>
      <c r="D22" s="3" t="s">
        <v>29</v>
      </c>
      <c r="E22" s="4" t="s">
        <v>239</v>
      </c>
      <c r="F22" s="26">
        <v>92</v>
      </c>
      <c r="G22" s="26">
        <v>92</v>
      </c>
      <c r="H22" s="26">
        <v>94</v>
      </c>
      <c r="I22" s="26">
        <v>92</v>
      </c>
      <c r="J22" s="26">
        <v>370</v>
      </c>
      <c r="K22" s="26">
        <v>7</v>
      </c>
      <c r="L22" s="21"/>
      <c r="N22" s="41" t="s">
        <v>761</v>
      </c>
      <c r="O22" s="41">
        <v>373</v>
      </c>
      <c r="P22" s="41">
        <v>10</v>
      </c>
      <c r="Q22" s="21"/>
      <c r="S22" s="41" t="s">
        <v>1038</v>
      </c>
      <c r="T22" s="41">
        <v>367</v>
      </c>
      <c r="U22" s="41">
        <v>6</v>
      </c>
      <c r="X22" s="26">
        <f t="shared" si="0"/>
        <v>1110</v>
      </c>
    </row>
    <row r="23" spans="1:24" ht="15" customHeight="1" x14ac:dyDescent="0.35">
      <c r="A23" s="5">
        <v>14</v>
      </c>
      <c r="B23" s="5">
        <v>349</v>
      </c>
      <c r="C23" s="2" t="s">
        <v>440</v>
      </c>
      <c r="D23" s="3" t="s">
        <v>182</v>
      </c>
      <c r="E23" s="4"/>
      <c r="F23" s="26">
        <v>87</v>
      </c>
      <c r="G23" s="26">
        <v>90</v>
      </c>
      <c r="H23" s="26">
        <v>88</v>
      </c>
      <c r="I23" s="26">
        <v>92</v>
      </c>
      <c r="J23" s="26">
        <v>357</v>
      </c>
      <c r="K23" s="26">
        <v>8</v>
      </c>
      <c r="L23" s="21"/>
      <c r="N23" s="41" t="s">
        <v>785</v>
      </c>
      <c r="O23" s="41">
        <v>357</v>
      </c>
      <c r="P23" s="41">
        <v>6</v>
      </c>
      <c r="S23" s="41" t="s">
        <v>1061</v>
      </c>
      <c r="T23" s="41">
        <v>367</v>
      </c>
      <c r="U23" s="41">
        <v>5</v>
      </c>
      <c r="X23" s="26">
        <f t="shared" si="0"/>
        <v>1081</v>
      </c>
    </row>
    <row r="24" spans="1:24" ht="15" customHeight="1" x14ac:dyDescent="0.35">
      <c r="A24" s="5">
        <v>15</v>
      </c>
      <c r="B24" s="5">
        <v>390</v>
      </c>
      <c r="C24" s="2" t="s">
        <v>479</v>
      </c>
      <c r="D24" s="3" t="s">
        <v>5</v>
      </c>
      <c r="E24" s="4" t="s">
        <v>239</v>
      </c>
      <c r="F24" s="26">
        <v>86</v>
      </c>
      <c r="G24" s="26">
        <v>93</v>
      </c>
      <c r="H24" s="26">
        <v>89</v>
      </c>
      <c r="I24" s="26">
        <v>92</v>
      </c>
      <c r="J24" s="26">
        <v>360</v>
      </c>
      <c r="K24" s="26">
        <v>6</v>
      </c>
      <c r="L24" s="21"/>
      <c r="N24" s="41" t="s">
        <v>790</v>
      </c>
      <c r="O24" s="41">
        <v>358</v>
      </c>
      <c r="P24" s="41">
        <v>5</v>
      </c>
      <c r="S24" s="41" t="s">
        <v>1066</v>
      </c>
      <c r="T24" s="41">
        <v>365</v>
      </c>
      <c r="U24" s="41">
        <v>4</v>
      </c>
      <c r="X24" s="26">
        <f t="shared" si="0"/>
        <v>1083</v>
      </c>
    </row>
    <row r="25" spans="1:24" ht="15" customHeight="1" x14ac:dyDescent="0.35">
      <c r="A25" s="5">
        <v>16</v>
      </c>
      <c r="B25" s="5">
        <v>431</v>
      </c>
      <c r="C25" s="2" t="s">
        <v>516</v>
      </c>
      <c r="D25" s="3" t="s">
        <v>233</v>
      </c>
      <c r="E25" s="4"/>
      <c r="F25" s="26">
        <v>85</v>
      </c>
      <c r="G25" s="26">
        <v>89</v>
      </c>
      <c r="H25" s="26">
        <v>79</v>
      </c>
      <c r="I25" s="26">
        <v>87</v>
      </c>
      <c r="J25" s="26">
        <v>340</v>
      </c>
      <c r="K25" s="26">
        <v>2</v>
      </c>
      <c r="L25" s="21"/>
      <c r="N25" s="41" t="s">
        <v>797</v>
      </c>
      <c r="O25" s="41">
        <v>355</v>
      </c>
      <c r="P25" s="41">
        <v>1</v>
      </c>
      <c r="S25" s="41" t="s">
        <v>1072</v>
      </c>
      <c r="T25" s="41">
        <v>365</v>
      </c>
      <c r="U25" s="41">
        <v>2</v>
      </c>
      <c r="X25" s="26">
        <f t="shared" si="0"/>
        <v>1060</v>
      </c>
    </row>
    <row r="26" spans="1:24" ht="15" customHeight="1" x14ac:dyDescent="0.35">
      <c r="A26" s="5">
        <v>17</v>
      </c>
      <c r="B26" s="5">
        <v>212</v>
      </c>
      <c r="C26" s="2" t="s">
        <v>338</v>
      </c>
      <c r="D26" s="3" t="s">
        <v>98</v>
      </c>
      <c r="E26" s="4"/>
      <c r="F26" s="26">
        <v>91</v>
      </c>
      <c r="G26" s="26">
        <v>90</v>
      </c>
      <c r="H26" s="26">
        <v>88</v>
      </c>
      <c r="I26" s="26">
        <v>93</v>
      </c>
      <c r="J26" s="26">
        <v>362</v>
      </c>
      <c r="K26" s="26">
        <v>4</v>
      </c>
      <c r="L26" s="21"/>
      <c r="N26" s="41" t="s">
        <v>771</v>
      </c>
      <c r="O26" s="41">
        <v>370</v>
      </c>
      <c r="P26" s="41">
        <v>6</v>
      </c>
      <c r="Q26" s="21"/>
      <c r="S26" s="41" t="s">
        <v>1047</v>
      </c>
      <c r="T26" s="41">
        <v>364</v>
      </c>
      <c r="U26" s="41">
        <v>6</v>
      </c>
      <c r="X26" s="26">
        <f t="shared" si="0"/>
        <v>1096</v>
      </c>
    </row>
    <row r="27" spans="1:24" ht="15" customHeight="1" x14ac:dyDescent="0.35">
      <c r="A27" s="5">
        <v>18</v>
      </c>
      <c r="B27" s="5">
        <v>142</v>
      </c>
      <c r="C27" s="2" t="s">
        <v>279</v>
      </c>
      <c r="D27" s="3" t="s">
        <v>45</v>
      </c>
      <c r="E27" s="4" t="s">
        <v>243</v>
      </c>
      <c r="F27" s="26">
        <v>89</v>
      </c>
      <c r="G27" s="26">
        <v>90</v>
      </c>
      <c r="H27" s="26">
        <v>86</v>
      </c>
      <c r="I27" s="26">
        <v>89</v>
      </c>
      <c r="J27" s="26">
        <v>354</v>
      </c>
      <c r="K27" s="26">
        <v>5</v>
      </c>
      <c r="L27" s="21"/>
      <c r="N27" s="41" t="s">
        <v>763</v>
      </c>
      <c r="O27" s="41">
        <v>367</v>
      </c>
      <c r="P27" s="41">
        <v>9</v>
      </c>
      <c r="Q27" s="21"/>
      <c r="S27" s="41" t="s">
        <v>1040</v>
      </c>
      <c r="T27" s="41">
        <v>362</v>
      </c>
      <c r="U27" s="41">
        <v>8</v>
      </c>
      <c r="X27" s="26">
        <f t="shared" si="0"/>
        <v>1083</v>
      </c>
    </row>
    <row r="28" spans="1:24" ht="15" customHeight="1" x14ac:dyDescent="0.35">
      <c r="A28" s="5">
        <v>19</v>
      </c>
      <c r="B28" s="5">
        <v>290</v>
      </c>
      <c r="C28" s="2" t="s">
        <v>397</v>
      </c>
      <c r="D28" s="3" t="s">
        <v>147</v>
      </c>
      <c r="E28" s="4" t="s">
        <v>240</v>
      </c>
      <c r="F28" s="26">
        <v>89</v>
      </c>
      <c r="G28" s="26">
        <v>87</v>
      </c>
      <c r="H28" s="26">
        <v>91</v>
      </c>
      <c r="I28" s="26">
        <v>95</v>
      </c>
      <c r="J28" s="26">
        <v>362</v>
      </c>
      <c r="K28" s="26">
        <v>7</v>
      </c>
      <c r="L28" s="21"/>
      <c r="N28" s="41" t="s">
        <v>777</v>
      </c>
      <c r="O28" s="41">
        <v>359</v>
      </c>
      <c r="P28" s="41">
        <v>2</v>
      </c>
      <c r="S28" s="41" t="s">
        <v>1053</v>
      </c>
      <c r="T28" s="41">
        <v>361</v>
      </c>
      <c r="U28" s="41">
        <v>10</v>
      </c>
      <c r="X28" s="26">
        <f t="shared" si="0"/>
        <v>1082</v>
      </c>
    </row>
    <row r="29" spans="1:24" ht="15" customHeight="1" x14ac:dyDescent="0.35">
      <c r="A29" s="5">
        <v>20</v>
      </c>
      <c r="B29" s="5">
        <v>152</v>
      </c>
      <c r="C29" s="2" t="s">
        <v>285</v>
      </c>
      <c r="D29" s="3" t="s">
        <v>31</v>
      </c>
      <c r="E29" s="4" t="s">
        <v>240</v>
      </c>
      <c r="F29" s="26">
        <v>84</v>
      </c>
      <c r="G29" s="26">
        <v>93</v>
      </c>
      <c r="H29" s="26">
        <v>91</v>
      </c>
      <c r="I29" s="26">
        <v>91</v>
      </c>
      <c r="J29" s="26">
        <v>359</v>
      </c>
      <c r="K29" s="26">
        <v>5</v>
      </c>
      <c r="L29" s="21"/>
      <c r="N29" s="41" t="s">
        <v>764</v>
      </c>
      <c r="O29" s="41">
        <v>358</v>
      </c>
      <c r="P29" s="41">
        <v>4</v>
      </c>
      <c r="S29" s="41" t="s">
        <v>1041</v>
      </c>
      <c r="T29" s="41">
        <v>361</v>
      </c>
      <c r="U29" s="41">
        <v>5</v>
      </c>
      <c r="X29" s="26">
        <f t="shared" si="0"/>
        <v>1078</v>
      </c>
    </row>
    <row r="30" spans="1:24" ht="17.149999999999999" customHeight="1" x14ac:dyDescent="0.35">
      <c r="A30" s="5">
        <v>21</v>
      </c>
      <c r="B30" s="5">
        <v>206</v>
      </c>
      <c r="C30" s="2" t="s">
        <v>334</v>
      </c>
      <c r="D30" s="3" t="s">
        <v>94</v>
      </c>
      <c r="E30" s="4" t="s">
        <v>240</v>
      </c>
      <c r="F30" s="26">
        <v>90</v>
      </c>
      <c r="G30" s="26">
        <v>90</v>
      </c>
      <c r="H30" s="26">
        <v>94</v>
      </c>
      <c r="I30" s="26">
        <v>91</v>
      </c>
      <c r="J30" s="26">
        <v>365</v>
      </c>
      <c r="K30" s="26">
        <v>3</v>
      </c>
      <c r="L30" s="21"/>
      <c r="N30" s="41" t="s">
        <v>770</v>
      </c>
      <c r="O30" s="41">
        <v>366</v>
      </c>
      <c r="P30" s="41">
        <v>6</v>
      </c>
      <c r="Q30" s="21"/>
      <c r="S30" s="41" t="s">
        <v>1046</v>
      </c>
      <c r="T30" s="41">
        <v>361</v>
      </c>
      <c r="U30" s="41">
        <v>3</v>
      </c>
      <c r="X30" s="26">
        <f t="shared" si="0"/>
        <v>1092</v>
      </c>
    </row>
    <row r="31" spans="1:24" ht="17.149999999999999" customHeight="1" x14ac:dyDescent="0.35">
      <c r="A31" s="5">
        <v>22</v>
      </c>
      <c r="B31" s="5">
        <v>216</v>
      </c>
      <c r="C31" s="2" t="s">
        <v>340</v>
      </c>
      <c r="D31" s="3" t="s">
        <v>24</v>
      </c>
      <c r="E31" s="4" t="s">
        <v>240</v>
      </c>
      <c r="F31" s="26">
        <v>87</v>
      </c>
      <c r="G31" s="26">
        <v>90</v>
      </c>
      <c r="H31" s="26">
        <v>85</v>
      </c>
      <c r="I31" s="26">
        <v>95</v>
      </c>
      <c r="J31" s="26">
        <v>357</v>
      </c>
      <c r="K31" s="26">
        <v>5</v>
      </c>
      <c r="L31" s="21"/>
      <c r="N31" s="41" t="s">
        <v>773</v>
      </c>
      <c r="O31" s="41">
        <v>366</v>
      </c>
      <c r="P31" s="41">
        <v>4</v>
      </c>
      <c r="S31" s="41" t="s">
        <v>1049</v>
      </c>
      <c r="T31" s="41">
        <v>360</v>
      </c>
      <c r="U31" s="41">
        <v>4</v>
      </c>
      <c r="X31" s="26">
        <f t="shared" si="0"/>
        <v>1083</v>
      </c>
    </row>
    <row r="32" spans="1:24" ht="17.149999999999999" customHeight="1" x14ac:dyDescent="0.35">
      <c r="A32" s="5">
        <v>23</v>
      </c>
      <c r="B32" s="5">
        <v>375</v>
      </c>
      <c r="C32" s="2" t="s">
        <v>464</v>
      </c>
      <c r="D32" s="3" t="s">
        <v>196</v>
      </c>
      <c r="E32" s="4" t="s">
        <v>240</v>
      </c>
      <c r="F32" s="26">
        <v>86</v>
      </c>
      <c r="G32" s="26">
        <v>88</v>
      </c>
      <c r="H32" s="26">
        <v>91</v>
      </c>
      <c r="I32" s="26">
        <v>91</v>
      </c>
      <c r="J32" s="26">
        <v>356</v>
      </c>
      <c r="K32" s="26">
        <v>3</v>
      </c>
      <c r="L32" s="21"/>
      <c r="N32" s="41" t="s">
        <v>788</v>
      </c>
      <c r="O32" s="41">
        <v>366</v>
      </c>
      <c r="P32" s="41">
        <v>7</v>
      </c>
      <c r="Q32" s="21"/>
      <c r="S32" s="41" t="s">
        <v>1064</v>
      </c>
      <c r="T32" s="41">
        <v>359</v>
      </c>
      <c r="U32" s="41">
        <v>11</v>
      </c>
      <c r="X32" s="26">
        <f t="shared" si="0"/>
        <v>1081</v>
      </c>
    </row>
    <row r="33" spans="1:24" ht="17.149999999999999" customHeight="1" x14ac:dyDescent="0.35">
      <c r="A33" s="5">
        <v>24</v>
      </c>
      <c r="B33" s="5">
        <v>326</v>
      </c>
      <c r="C33" s="2" t="s">
        <v>425</v>
      </c>
      <c r="D33" s="3" t="s">
        <v>167</v>
      </c>
      <c r="E33" s="4" t="s">
        <v>243</v>
      </c>
      <c r="F33" s="26">
        <v>83</v>
      </c>
      <c r="G33" s="26">
        <v>89</v>
      </c>
      <c r="H33" s="26">
        <v>95</v>
      </c>
      <c r="I33" s="26">
        <v>82</v>
      </c>
      <c r="J33" s="26">
        <v>349</v>
      </c>
      <c r="K33" s="26">
        <v>6</v>
      </c>
      <c r="L33" s="21"/>
      <c r="N33" s="41" t="s">
        <v>781</v>
      </c>
      <c r="O33" s="41">
        <v>352</v>
      </c>
      <c r="P33" s="41">
        <v>2</v>
      </c>
      <c r="S33" s="41" t="s">
        <v>1057</v>
      </c>
      <c r="T33" s="41">
        <v>358</v>
      </c>
      <c r="U33" s="41">
        <v>3</v>
      </c>
      <c r="X33" s="26">
        <f t="shared" si="0"/>
        <v>1059</v>
      </c>
    </row>
    <row r="34" spans="1:24" ht="17.149999999999999" customHeight="1" x14ac:dyDescent="0.35">
      <c r="A34" s="5">
        <v>25</v>
      </c>
      <c r="B34" s="5">
        <v>292</v>
      </c>
      <c r="C34" s="2" t="s">
        <v>399</v>
      </c>
      <c r="D34" s="3" t="s">
        <v>149</v>
      </c>
      <c r="E34" s="4" t="s">
        <v>240</v>
      </c>
      <c r="F34" s="26">
        <v>90</v>
      </c>
      <c r="G34" s="26">
        <v>90</v>
      </c>
      <c r="H34" s="26">
        <v>91</v>
      </c>
      <c r="I34" s="26">
        <v>88</v>
      </c>
      <c r="J34" s="26">
        <v>359</v>
      </c>
      <c r="K34" s="26">
        <v>2</v>
      </c>
      <c r="L34" s="21"/>
      <c r="N34" s="41" t="s">
        <v>778</v>
      </c>
      <c r="O34" s="41">
        <v>345</v>
      </c>
      <c r="P34" s="41">
        <v>2</v>
      </c>
      <c r="S34" s="41" t="s">
        <v>1054</v>
      </c>
      <c r="T34" s="41">
        <v>357</v>
      </c>
      <c r="U34" s="41">
        <v>4</v>
      </c>
      <c r="X34" s="26">
        <f t="shared" si="0"/>
        <v>1061</v>
      </c>
    </row>
    <row r="35" spans="1:24" ht="17.149999999999999" customHeight="1" x14ac:dyDescent="0.35">
      <c r="A35" s="5">
        <v>26</v>
      </c>
      <c r="B35" s="5">
        <v>135</v>
      </c>
      <c r="C35" s="2" t="s">
        <v>37</v>
      </c>
      <c r="D35" s="3" t="s">
        <v>531</v>
      </c>
      <c r="E35" s="4" t="s">
        <v>242</v>
      </c>
      <c r="F35" s="26">
        <v>86</v>
      </c>
      <c r="G35" s="26">
        <v>87</v>
      </c>
      <c r="H35" s="26">
        <v>88</v>
      </c>
      <c r="I35" s="26">
        <v>83</v>
      </c>
      <c r="J35" s="26">
        <v>344</v>
      </c>
      <c r="K35" s="26">
        <v>2</v>
      </c>
      <c r="L35" s="21"/>
      <c r="N35" s="41" t="s">
        <v>762</v>
      </c>
      <c r="O35" s="41">
        <v>359</v>
      </c>
      <c r="P35" s="41">
        <v>5</v>
      </c>
      <c r="S35" s="41" t="s">
        <v>1039</v>
      </c>
      <c r="T35" s="41">
        <v>357</v>
      </c>
      <c r="U35" s="41">
        <v>3</v>
      </c>
      <c r="X35" s="26">
        <f t="shared" si="0"/>
        <v>1060</v>
      </c>
    </row>
    <row r="36" spans="1:24" ht="17.149999999999999" customHeight="1" x14ac:dyDescent="0.35">
      <c r="A36" s="5">
        <v>27</v>
      </c>
      <c r="B36" s="5">
        <v>420</v>
      </c>
      <c r="C36" s="2" t="s">
        <v>505</v>
      </c>
      <c r="D36" s="3" t="s">
        <v>226</v>
      </c>
      <c r="E36" s="4"/>
      <c r="F36" s="26">
        <v>89</v>
      </c>
      <c r="G36" s="26">
        <v>85</v>
      </c>
      <c r="H36" s="26">
        <v>90</v>
      </c>
      <c r="I36" s="26">
        <v>83</v>
      </c>
      <c r="J36" s="26">
        <v>347</v>
      </c>
      <c r="K36" s="26">
        <v>1</v>
      </c>
      <c r="L36" s="21"/>
      <c r="N36" s="41" t="s">
        <v>795</v>
      </c>
      <c r="O36" s="41">
        <v>355</v>
      </c>
      <c r="P36" s="41">
        <v>3</v>
      </c>
      <c r="S36" s="41" t="s">
        <v>1070</v>
      </c>
      <c r="T36" s="41">
        <v>357</v>
      </c>
      <c r="U36" s="41">
        <v>3</v>
      </c>
      <c r="X36" s="26">
        <f t="shared" si="0"/>
        <v>1059</v>
      </c>
    </row>
    <row r="37" spans="1:24" ht="17.149999999999999" customHeight="1" x14ac:dyDescent="0.35">
      <c r="A37" s="5">
        <v>28</v>
      </c>
      <c r="B37" s="5">
        <v>435</v>
      </c>
      <c r="C37" s="2" t="s">
        <v>519</v>
      </c>
      <c r="D37" s="3" t="s">
        <v>113</v>
      </c>
      <c r="E37" s="4" t="s">
        <v>240</v>
      </c>
      <c r="F37" s="26">
        <v>87</v>
      </c>
      <c r="G37" s="26">
        <v>87</v>
      </c>
      <c r="H37" s="26">
        <v>88</v>
      </c>
      <c r="I37" s="26">
        <v>88</v>
      </c>
      <c r="J37" s="26">
        <v>350</v>
      </c>
      <c r="K37" s="26">
        <v>4</v>
      </c>
      <c r="L37" s="21"/>
      <c r="N37" s="41" t="s">
        <v>799</v>
      </c>
      <c r="O37" s="41">
        <v>359</v>
      </c>
      <c r="P37" s="41">
        <v>1</v>
      </c>
      <c r="S37" s="41" t="s">
        <v>1074</v>
      </c>
      <c r="T37" s="41">
        <v>355</v>
      </c>
      <c r="U37" s="41">
        <v>5</v>
      </c>
      <c r="X37" s="26">
        <f t="shared" si="0"/>
        <v>1064</v>
      </c>
    </row>
    <row r="38" spans="1:24" ht="17.149999999999999" customHeight="1" x14ac:dyDescent="0.35">
      <c r="A38" s="5">
        <v>29</v>
      </c>
      <c r="B38" s="5">
        <v>123</v>
      </c>
      <c r="C38" s="2" t="s">
        <v>265</v>
      </c>
      <c r="D38" s="3" t="s">
        <v>25</v>
      </c>
      <c r="E38" s="4"/>
      <c r="F38" s="26">
        <v>90</v>
      </c>
      <c r="G38" s="26">
        <v>88</v>
      </c>
      <c r="H38" s="26">
        <v>80</v>
      </c>
      <c r="I38" s="26">
        <v>89</v>
      </c>
      <c r="J38" s="26">
        <v>347</v>
      </c>
      <c r="K38" s="26">
        <v>3</v>
      </c>
      <c r="L38" s="21"/>
      <c r="N38" s="41" t="s">
        <v>760</v>
      </c>
      <c r="O38" s="41">
        <v>344</v>
      </c>
      <c r="P38" s="41">
        <v>3</v>
      </c>
      <c r="S38" s="41" t="s">
        <v>1037</v>
      </c>
      <c r="T38" s="41">
        <v>353</v>
      </c>
      <c r="U38" s="41">
        <v>6</v>
      </c>
      <c r="X38" s="26">
        <f t="shared" si="0"/>
        <v>1044</v>
      </c>
    </row>
    <row r="39" spans="1:24" ht="17.149999999999999" customHeight="1" x14ac:dyDescent="0.35">
      <c r="A39" s="5">
        <v>30</v>
      </c>
      <c r="B39" s="5">
        <v>262</v>
      </c>
      <c r="C39" s="2" t="s">
        <v>375</v>
      </c>
      <c r="D39" s="3" t="s">
        <v>53</v>
      </c>
      <c r="E39" s="4" t="s">
        <v>241</v>
      </c>
      <c r="F39" s="26">
        <v>85</v>
      </c>
      <c r="G39" s="26">
        <v>82</v>
      </c>
      <c r="H39" s="26">
        <v>88</v>
      </c>
      <c r="I39" s="26">
        <v>88</v>
      </c>
      <c r="J39" s="26">
        <v>343</v>
      </c>
      <c r="K39" s="26">
        <v>3</v>
      </c>
      <c r="L39" s="21"/>
      <c r="N39" s="41" t="s">
        <v>775</v>
      </c>
      <c r="O39" s="41">
        <v>347</v>
      </c>
      <c r="P39" s="41">
        <v>3</v>
      </c>
      <c r="S39" s="41" t="s">
        <v>1051</v>
      </c>
      <c r="T39" s="41">
        <v>353</v>
      </c>
      <c r="U39" s="41">
        <v>1</v>
      </c>
      <c r="X39" s="26">
        <f t="shared" si="0"/>
        <v>1043</v>
      </c>
    </row>
    <row r="40" spans="1:24" ht="17.149999999999999" customHeight="1" x14ac:dyDescent="0.35">
      <c r="A40" s="5">
        <v>31</v>
      </c>
      <c r="B40" s="5">
        <v>302</v>
      </c>
      <c r="C40" s="2" t="s">
        <v>405</v>
      </c>
      <c r="D40" s="3" t="s">
        <v>152</v>
      </c>
      <c r="E40" s="4" t="s">
        <v>551</v>
      </c>
      <c r="F40" s="26">
        <v>85</v>
      </c>
      <c r="G40" s="26">
        <v>79</v>
      </c>
      <c r="H40" s="26">
        <v>83</v>
      </c>
      <c r="I40" s="26">
        <v>79</v>
      </c>
      <c r="J40" s="26">
        <v>326</v>
      </c>
      <c r="K40" s="26">
        <v>1</v>
      </c>
      <c r="L40" s="21"/>
      <c r="N40" s="41" t="s">
        <v>779</v>
      </c>
      <c r="O40" s="41">
        <v>340</v>
      </c>
      <c r="P40" s="41">
        <v>5</v>
      </c>
      <c r="S40" s="41" t="s">
        <v>1055</v>
      </c>
      <c r="T40" s="41">
        <v>350</v>
      </c>
      <c r="U40" s="41">
        <v>4</v>
      </c>
      <c r="X40" s="26">
        <f t="shared" si="0"/>
        <v>1016</v>
      </c>
    </row>
    <row r="41" spans="1:24" ht="17.149999999999999" customHeight="1" x14ac:dyDescent="0.35">
      <c r="A41" s="5">
        <v>32</v>
      </c>
      <c r="B41" s="5">
        <v>204</v>
      </c>
      <c r="C41" s="2" t="s">
        <v>332</v>
      </c>
      <c r="D41" s="3" t="s">
        <v>92</v>
      </c>
      <c r="E41" s="4" t="s">
        <v>551</v>
      </c>
      <c r="F41" s="26">
        <v>87</v>
      </c>
      <c r="G41" s="26">
        <v>90</v>
      </c>
      <c r="H41" s="26">
        <v>85</v>
      </c>
      <c r="I41" s="26">
        <v>88</v>
      </c>
      <c r="J41" s="26">
        <v>350</v>
      </c>
      <c r="K41" s="26">
        <v>3</v>
      </c>
      <c r="L41" s="21"/>
      <c r="N41" s="41" t="s">
        <v>769</v>
      </c>
      <c r="O41" s="41">
        <v>361</v>
      </c>
      <c r="P41" s="41">
        <v>3</v>
      </c>
      <c r="S41" s="41" t="s">
        <v>1045</v>
      </c>
      <c r="T41" s="41">
        <v>350</v>
      </c>
      <c r="U41" s="41">
        <v>3</v>
      </c>
      <c r="X41" s="26">
        <f t="shared" si="0"/>
        <v>1061</v>
      </c>
    </row>
    <row r="42" spans="1:24" ht="17.149999999999999" customHeight="1" x14ac:dyDescent="0.35">
      <c r="A42" s="5">
        <v>33</v>
      </c>
      <c r="B42" s="5">
        <v>434</v>
      </c>
      <c r="C42" s="2" t="s">
        <v>519</v>
      </c>
      <c r="D42" s="3" t="s">
        <v>235</v>
      </c>
      <c r="E42" s="4" t="s">
        <v>240</v>
      </c>
      <c r="F42" s="26">
        <v>84</v>
      </c>
      <c r="G42" s="26">
        <v>90</v>
      </c>
      <c r="H42" s="26">
        <v>85</v>
      </c>
      <c r="I42" s="26">
        <v>88</v>
      </c>
      <c r="J42" s="26">
        <v>347</v>
      </c>
      <c r="K42" s="26">
        <v>3</v>
      </c>
      <c r="L42" s="21"/>
      <c r="N42" s="41" t="s">
        <v>798</v>
      </c>
      <c r="O42" s="41">
        <v>357</v>
      </c>
      <c r="P42" s="41">
        <v>2</v>
      </c>
      <c r="S42" s="41" t="s">
        <v>1073</v>
      </c>
      <c r="T42" s="41">
        <v>349</v>
      </c>
      <c r="U42" s="41">
        <v>5</v>
      </c>
      <c r="X42" s="26">
        <f t="shared" si="0"/>
        <v>1053</v>
      </c>
    </row>
    <row r="43" spans="1:24" ht="17.149999999999999" customHeight="1" x14ac:dyDescent="0.35">
      <c r="A43" s="5">
        <v>34</v>
      </c>
      <c r="B43" s="5">
        <v>392</v>
      </c>
      <c r="C43" s="2" t="s">
        <v>480</v>
      </c>
      <c r="D43" s="3" t="s">
        <v>96</v>
      </c>
      <c r="E43" s="4" t="s">
        <v>240</v>
      </c>
      <c r="F43" s="26">
        <v>81</v>
      </c>
      <c r="G43" s="26">
        <v>80</v>
      </c>
      <c r="H43" s="26">
        <v>79</v>
      </c>
      <c r="I43" s="26">
        <v>87</v>
      </c>
      <c r="J43" s="26">
        <v>327</v>
      </c>
      <c r="K43" s="26">
        <v>1</v>
      </c>
      <c r="L43" s="21"/>
      <c r="N43" s="41" t="s">
        <v>791</v>
      </c>
      <c r="O43" s="41">
        <v>334</v>
      </c>
      <c r="P43" s="41">
        <v>4</v>
      </c>
      <c r="S43" s="41" t="s">
        <v>1067</v>
      </c>
      <c r="T43" s="41">
        <v>349</v>
      </c>
      <c r="U43" s="41">
        <v>4</v>
      </c>
      <c r="X43" s="26">
        <f t="shared" si="0"/>
        <v>1010</v>
      </c>
    </row>
    <row r="44" spans="1:24" ht="17.149999999999999" customHeight="1" x14ac:dyDescent="0.35">
      <c r="A44" s="5">
        <v>35</v>
      </c>
      <c r="B44" s="5">
        <v>261</v>
      </c>
      <c r="C44" s="2" t="s">
        <v>374</v>
      </c>
      <c r="D44" s="3" t="s">
        <v>127</v>
      </c>
      <c r="E44" s="4" t="s">
        <v>240</v>
      </c>
      <c r="F44" s="26">
        <v>85</v>
      </c>
      <c r="G44" s="26">
        <v>86</v>
      </c>
      <c r="H44" s="26">
        <v>88</v>
      </c>
      <c r="I44" s="26">
        <v>88</v>
      </c>
      <c r="J44" s="26">
        <v>347</v>
      </c>
      <c r="K44" s="26">
        <v>5</v>
      </c>
      <c r="L44" s="21"/>
      <c r="N44" s="41" t="s">
        <v>774</v>
      </c>
      <c r="O44" s="41">
        <v>341</v>
      </c>
      <c r="P44" s="41">
        <v>3</v>
      </c>
      <c r="S44" s="41" t="s">
        <v>1050</v>
      </c>
      <c r="T44" s="41">
        <v>347</v>
      </c>
      <c r="U44" s="41">
        <v>6</v>
      </c>
      <c r="X44" s="26">
        <f t="shared" si="0"/>
        <v>1035</v>
      </c>
    </row>
    <row r="45" spans="1:24" ht="17.149999999999999" customHeight="1" x14ac:dyDescent="0.35">
      <c r="A45" s="5">
        <v>36</v>
      </c>
      <c r="B45" s="5">
        <v>327</v>
      </c>
      <c r="C45" s="2" t="s">
        <v>426</v>
      </c>
      <c r="D45" s="3" t="s">
        <v>168</v>
      </c>
      <c r="E45" s="4" t="s">
        <v>551</v>
      </c>
      <c r="F45" s="26">
        <v>84</v>
      </c>
      <c r="G45" s="26">
        <v>88</v>
      </c>
      <c r="H45" s="26">
        <v>83</v>
      </c>
      <c r="I45" s="26">
        <v>87</v>
      </c>
      <c r="J45" s="26">
        <v>342</v>
      </c>
      <c r="K45" s="26">
        <v>3</v>
      </c>
      <c r="L45" s="21"/>
      <c r="N45" s="41" t="s">
        <v>782</v>
      </c>
      <c r="O45" s="41">
        <v>341</v>
      </c>
      <c r="P45" s="41">
        <v>2</v>
      </c>
      <c r="S45" s="41" t="s">
        <v>1058</v>
      </c>
      <c r="T45" s="41">
        <v>347</v>
      </c>
      <c r="U45" s="41">
        <v>3</v>
      </c>
      <c r="X45" s="26">
        <f t="shared" si="0"/>
        <v>1030</v>
      </c>
    </row>
    <row r="46" spans="1:24" ht="17.149999999999999" customHeight="1" x14ac:dyDescent="0.35">
      <c r="A46" s="5">
        <v>37</v>
      </c>
      <c r="B46" s="5">
        <v>166</v>
      </c>
      <c r="C46" s="2" t="s">
        <v>299</v>
      </c>
      <c r="D46" s="3" t="s">
        <v>65</v>
      </c>
      <c r="E46" s="4" t="s">
        <v>241</v>
      </c>
      <c r="F46" s="26">
        <v>87</v>
      </c>
      <c r="G46" s="26">
        <v>85</v>
      </c>
      <c r="H46" s="26">
        <v>84</v>
      </c>
      <c r="I46" s="26">
        <v>89</v>
      </c>
      <c r="J46" s="26">
        <v>345</v>
      </c>
      <c r="K46" s="26">
        <v>4</v>
      </c>
      <c r="L46" s="21"/>
      <c r="N46" s="41" t="s">
        <v>766</v>
      </c>
      <c r="O46" s="41">
        <v>334</v>
      </c>
      <c r="P46" s="41">
        <v>0</v>
      </c>
      <c r="S46" s="41" t="s">
        <v>1043</v>
      </c>
      <c r="T46" s="41">
        <v>340</v>
      </c>
      <c r="U46" s="41">
        <v>2</v>
      </c>
      <c r="X46" s="26">
        <f t="shared" si="0"/>
        <v>1019</v>
      </c>
    </row>
    <row r="47" spans="1:24" ht="17.149999999999999" customHeight="1" x14ac:dyDescent="0.35">
      <c r="A47" s="5">
        <v>38</v>
      </c>
      <c r="B47" s="5">
        <v>441</v>
      </c>
      <c r="C47" s="2" t="s">
        <v>523</v>
      </c>
      <c r="D47" s="3" t="s">
        <v>130</v>
      </c>
      <c r="E47" s="4" t="s">
        <v>240</v>
      </c>
      <c r="F47" s="26">
        <v>78</v>
      </c>
      <c r="G47" s="26">
        <v>85</v>
      </c>
      <c r="H47" s="26">
        <v>90</v>
      </c>
      <c r="I47" s="26">
        <v>85</v>
      </c>
      <c r="J47" s="26">
        <v>338</v>
      </c>
      <c r="K47" s="26">
        <v>2</v>
      </c>
      <c r="L47" s="21"/>
      <c r="N47" s="41" t="s">
        <v>800</v>
      </c>
      <c r="O47" s="41">
        <v>339</v>
      </c>
      <c r="P47" s="41">
        <v>3</v>
      </c>
      <c r="S47" s="41" t="s">
        <v>1075</v>
      </c>
      <c r="T47" s="41">
        <v>338</v>
      </c>
      <c r="U47" s="41">
        <v>6</v>
      </c>
      <c r="X47" s="26">
        <f t="shared" si="0"/>
        <v>1015</v>
      </c>
    </row>
    <row r="48" spans="1:24" ht="17.149999999999999" customHeight="1" x14ac:dyDescent="0.35">
      <c r="A48" s="5">
        <v>39</v>
      </c>
      <c r="B48" s="5">
        <v>421</v>
      </c>
      <c r="C48" s="2" t="s">
        <v>506</v>
      </c>
      <c r="D48" s="3" t="s">
        <v>34</v>
      </c>
      <c r="E48" s="4" t="s">
        <v>240</v>
      </c>
      <c r="F48" s="26">
        <v>81</v>
      </c>
      <c r="G48" s="26">
        <v>79</v>
      </c>
      <c r="H48" s="26">
        <v>83</v>
      </c>
      <c r="I48" s="26">
        <v>78</v>
      </c>
      <c r="J48" s="26">
        <v>321</v>
      </c>
      <c r="K48" s="26">
        <v>2</v>
      </c>
      <c r="L48" s="21"/>
      <c r="N48" s="41" t="s">
        <v>796</v>
      </c>
      <c r="O48" s="41">
        <v>349</v>
      </c>
      <c r="P48" s="41">
        <v>2</v>
      </c>
      <c r="S48" s="41" t="s">
        <v>1071</v>
      </c>
      <c r="T48" s="41">
        <v>337</v>
      </c>
      <c r="U48" s="41">
        <v>4</v>
      </c>
      <c r="X48" s="26">
        <f t="shared" si="0"/>
        <v>1007</v>
      </c>
    </row>
    <row r="49" spans="1:25" ht="17.149999999999999" customHeight="1" x14ac:dyDescent="0.35">
      <c r="A49" s="5">
        <v>40</v>
      </c>
      <c r="B49" s="5">
        <v>185</v>
      </c>
      <c r="C49" s="2" t="s">
        <v>315</v>
      </c>
      <c r="D49" s="3" t="s">
        <v>79</v>
      </c>
      <c r="E49" s="4"/>
      <c r="F49" s="26">
        <v>78</v>
      </c>
      <c r="G49" s="26">
        <v>77</v>
      </c>
      <c r="H49" s="26">
        <v>69</v>
      </c>
      <c r="I49" s="26">
        <v>78</v>
      </c>
      <c r="J49" s="26">
        <v>302</v>
      </c>
      <c r="K49" s="26">
        <v>2</v>
      </c>
      <c r="L49" s="21"/>
      <c r="N49" s="41" t="s">
        <v>767</v>
      </c>
      <c r="O49" s="41">
        <v>292</v>
      </c>
      <c r="P49" s="41">
        <v>0</v>
      </c>
      <c r="S49" s="41" t="s">
        <v>1044</v>
      </c>
      <c r="T49" s="41">
        <v>316</v>
      </c>
      <c r="U49" s="41">
        <v>4</v>
      </c>
      <c r="X49" s="26">
        <f t="shared" si="0"/>
        <v>910</v>
      </c>
    </row>
    <row r="50" spans="1:25" ht="17.149999999999999" customHeight="1" x14ac:dyDescent="0.35">
      <c r="A50" s="5">
        <v>41</v>
      </c>
      <c r="B50" s="5">
        <v>213</v>
      </c>
      <c r="C50" s="2" t="s">
        <v>339</v>
      </c>
      <c r="D50" s="3" t="s">
        <v>99</v>
      </c>
      <c r="E50" s="4" t="s">
        <v>240</v>
      </c>
      <c r="F50" s="26">
        <v>80</v>
      </c>
      <c r="G50" s="26">
        <v>80</v>
      </c>
      <c r="H50" s="26">
        <v>72</v>
      </c>
      <c r="I50" s="26">
        <v>81</v>
      </c>
      <c r="J50" s="26">
        <v>313</v>
      </c>
      <c r="K50" s="26">
        <v>2</v>
      </c>
      <c r="L50" s="21"/>
      <c r="N50" s="41" t="s">
        <v>772</v>
      </c>
      <c r="O50" s="41">
        <v>308</v>
      </c>
      <c r="P50" s="41">
        <v>0</v>
      </c>
      <c r="S50" s="41" t="s">
        <v>1048</v>
      </c>
      <c r="T50" s="41">
        <v>316</v>
      </c>
      <c r="U50" s="41">
        <v>2</v>
      </c>
      <c r="X50" s="26">
        <f t="shared" si="0"/>
        <v>937</v>
      </c>
    </row>
    <row r="51" spans="1:25" ht="17.149999999999999" customHeight="1" x14ac:dyDescent="0.35">
      <c r="A51" s="5">
        <v>42</v>
      </c>
      <c r="B51" s="5">
        <v>449</v>
      </c>
      <c r="C51" s="2" t="s">
        <v>503</v>
      </c>
      <c r="D51" s="3" t="s">
        <v>224</v>
      </c>
      <c r="E51" s="4"/>
      <c r="F51" s="26">
        <v>88</v>
      </c>
      <c r="G51" s="26">
        <v>85</v>
      </c>
      <c r="H51" s="26">
        <v>89</v>
      </c>
      <c r="I51" s="26">
        <v>94</v>
      </c>
      <c r="J51" s="26">
        <v>356</v>
      </c>
      <c r="K51" s="26">
        <v>5</v>
      </c>
      <c r="L51" s="21"/>
      <c r="N51" s="41" t="s">
        <v>794</v>
      </c>
      <c r="O51" s="41">
        <v>339</v>
      </c>
      <c r="P51" s="41">
        <v>2</v>
      </c>
      <c r="S51" s="41"/>
      <c r="T51" s="41" t="s">
        <v>564</v>
      </c>
      <c r="U51" s="41"/>
      <c r="X51" s="26">
        <f>J51+M51+O51+R51</f>
        <v>695</v>
      </c>
    </row>
    <row r="52" spans="1:25" ht="17.149999999999999" customHeight="1" x14ac:dyDescent="0.35">
      <c r="A52" s="5">
        <v>43</v>
      </c>
      <c r="B52" s="5">
        <v>444</v>
      </c>
      <c r="C52" s="6" t="s">
        <v>541</v>
      </c>
      <c r="D52" s="6" t="s">
        <v>542</v>
      </c>
      <c r="E52" s="4"/>
      <c r="F52" s="26">
        <v>87</v>
      </c>
      <c r="G52" s="26">
        <v>85</v>
      </c>
      <c r="H52" s="26">
        <v>91</v>
      </c>
      <c r="I52" s="26">
        <v>85</v>
      </c>
      <c r="J52" s="26">
        <v>348</v>
      </c>
      <c r="K52" s="26">
        <v>4</v>
      </c>
      <c r="L52" s="21"/>
      <c r="N52" s="41" t="s">
        <v>768</v>
      </c>
      <c r="O52" s="41">
        <v>341</v>
      </c>
      <c r="P52" s="41">
        <v>2</v>
      </c>
      <c r="S52" s="41"/>
      <c r="T52" s="41" t="s">
        <v>564</v>
      </c>
      <c r="U52" s="41"/>
      <c r="X52" s="26">
        <f>J52+M52+O52+R52</f>
        <v>689</v>
      </c>
    </row>
    <row r="58" spans="1:25" s="13" customFormat="1" ht="20" x14ac:dyDescent="0.35">
      <c r="A58" s="12" t="s">
        <v>533</v>
      </c>
      <c r="B58" s="12"/>
      <c r="C58" s="12"/>
      <c r="D58" s="12"/>
      <c r="E58" s="12"/>
      <c r="F58" s="34"/>
      <c r="G58" s="34"/>
      <c r="H58" s="34"/>
      <c r="I58" s="34"/>
      <c r="J58" s="34"/>
      <c r="K58" s="34"/>
      <c r="L58" s="34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50"/>
    </row>
    <row r="59" spans="1:25" s="11" customFormat="1" ht="18" x14ac:dyDescent="0.35">
      <c r="A59" s="10" t="s">
        <v>591</v>
      </c>
      <c r="B59" s="10"/>
      <c r="C59" s="10"/>
      <c r="D59" s="10"/>
      <c r="E59" s="10"/>
      <c r="F59" s="28"/>
      <c r="G59" s="28"/>
      <c r="H59" s="28"/>
      <c r="I59" s="28"/>
      <c r="J59" s="28"/>
      <c r="K59" s="28"/>
      <c r="L59" s="28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22"/>
    </row>
    <row r="60" spans="1:25" s="11" customFormat="1" ht="18" x14ac:dyDescent="0.35">
      <c r="A60" s="10" t="s">
        <v>920</v>
      </c>
      <c r="B60" s="10"/>
      <c r="C60" s="10"/>
      <c r="D60" s="10"/>
      <c r="E60" s="10"/>
      <c r="F60" s="27"/>
      <c r="G60" s="27"/>
      <c r="H60" s="27"/>
      <c r="I60" s="27"/>
      <c r="J60" s="27"/>
      <c r="K60" s="27"/>
      <c r="L60" s="27"/>
      <c r="M60" s="28"/>
      <c r="N60" s="28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2"/>
    </row>
    <row r="61" spans="1:25" s="11" customFormat="1" ht="18" x14ac:dyDescent="0.35">
      <c r="A61" s="10"/>
      <c r="B61" s="10"/>
      <c r="C61" s="10"/>
      <c r="D61" s="10"/>
      <c r="E61" s="10"/>
      <c r="F61" s="25"/>
      <c r="G61" s="25"/>
      <c r="H61" s="25"/>
      <c r="I61" s="25"/>
      <c r="J61" s="25"/>
      <c r="K61" s="25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22"/>
    </row>
    <row r="62" spans="1:25" s="11" customFormat="1" ht="18" x14ac:dyDescent="0.35">
      <c r="A62" s="18" t="s">
        <v>546</v>
      </c>
      <c r="B62" s="18"/>
      <c r="C62" s="18"/>
      <c r="D62" s="18"/>
      <c r="E62" s="18" t="s">
        <v>1081</v>
      </c>
      <c r="F62" s="25"/>
      <c r="G62" s="25"/>
      <c r="H62" s="25"/>
      <c r="I62" s="25"/>
      <c r="J62" s="25"/>
      <c r="K62" s="25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22">
        <v>198.6</v>
      </c>
      <c r="W62" s="19"/>
      <c r="X62" s="22"/>
      <c r="Y62" s="22"/>
    </row>
    <row r="63" spans="1:25" s="11" customFormat="1" ht="18" x14ac:dyDescent="0.35">
      <c r="A63" s="18" t="s">
        <v>547</v>
      </c>
      <c r="B63" s="18"/>
      <c r="C63" s="18"/>
      <c r="D63" s="18"/>
      <c r="E63" s="18" t="s">
        <v>1084</v>
      </c>
      <c r="F63" s="25"/>
      <c r="G63" s="25"/>
      <c r="H63" s="25"/>
      <c r="I63" s="25"/>
      <c r="J63" s="25"/>
      <c r="K63" s="25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22">
        <v>193.8</v>
      </c>
      <c r="W63" s="19"/>
      <c r="X63" s="22"/>
      <c r="Y63" s="22"/>
    </row>
    <row r="64" spans="1:25" s="11" customFormat="1" ht="18" x14ac:dyDescent="0.35">
      <c r="A64" s="18" t="s">
        <v>597</v>
      </c>
      <c r="B64" s="18"/>
      <c r="C64" s="18"/>
      <c r="D64" s="18"/>
      <c r="E64" s="18" t="s">
        <v>1085</v>
      </c>
      <c r="F64" s="25"/>
      <c r="G64" s="25"/>
      <c r="H64" s="25"/>
      <c r="I64" s="25"/>
      <c r="J64" s="25"/>
      <c r="K64" s="25"/>
      <c r="L64" s="19"/>
      <c r="M64" s="19"/>
      <c r="O64" s="19"/>
      <c r="P64" s="19"/>
      <c r="Q64" s="19"/>
      <c r="R64" s="19"/>
      <c r="S64" s="19"/>
      <c r="T64" s="19"/>
      <c r="U64" s="19"/>
      <c r="V64" s="22">
        <v>171.9</v>
      </c>
      <c r="W64" s="19"/>
      <c r="X64" s="22"/>
      <c r="Y64" s="22"/>
    </row>
    <row r="65" spans="1:25" s="11" customFormat="1" ht="18" x14ac:dyDescent="0.35">
      <c r="A65" s="18"/>
      <c r="B65" s="18"/>
      <c r="C65" s="18"/>
      <c r="D65" s="18"/>
      <c r="E65" s="18"/>
      <c r="F65" s="25"/>
      <c r="G65" s="25"/>
      <c r="H65" s="25"/>
      <c r="I65" s="25"/>
      <c r="J65" s="25"/>
      <c r="K65" s="25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22"/>
      <c r="Y65" s="22"/>
    </row>
    <row r="66" spans="1:25" s="5" customFormat="1" x14ac:dyDescent="0.35">
      <c r="A66" s="7" t="s">
        <v>545</v>
      </c>
      <c r="B66" s="8" t="s">
        <v>534</v>
      </c>
      <c r="C66" s="9" t="s">
        <v>0</v>
      </c>
      <c r="D66" s="9" t="s">
        <v>1</v>
      </c>
      <c r="E66" s="1" t="s">
        <v>238</v>
      </c>
      <c r="F66" s="24">
        <v>1</v>
      </c>
      <c r="G66" s="24">
        <v>2</v>
      </c>
      <c r="H66" s="24">
        <v>3</v>
      </c>
      <c r="I66" s="24">
        <v>4</v>
      </c>
      <c r="J66" s="24" t="s">
        <v>581</v>
      </c>
      <c r="K66" s="24" t="s">
        <v>562</v>
      </c>
      <c r="L66" s="23" t="s">
        <v>580</v>
      </c>
      <c r="M66" s="24" t="s">
        <v>561</v>
      </c>
      <c r="N66" s="24" t="s">
        <v>651</v>
      </c>
      <c r="O66" s="24" t="s">
        <v>598</v>
      </c>
      <c r="P66" s="24" t="s">
        <v>599</v>
      </c>
      <c r="Q66" s="23" t="s">
        <v>600</v>
      </c>
      <c r="R66" s="24" t="s">
        <v>601</v>
      </c>
      <c r="S66" s="24" t="s">
        <v>651</v>
      </c>
      <c r="T66" s="24" t="s">
        <v>869</v>
      </c>
      <c r="U66" s="24" t="s">
        <v>872</v>
      </c>
      <c r="V66" s="24" t="s">
        <v>870</v>
      </c>
      <c r="W66" s="24" t="s">
        <v>873</v>
      </c>
      <c r="X66" s="7" t="s">
        <v>579</v>
      </c>
      <c r="Y66" s="21"/>
    </row>
    <row r="67" spans="1:25" ht="17.149999999999999" customHeight="1" x14ac:dyDescent="0.35">
      <c r="A67" s="5">
        <v>1</v>
      </c>
      <c r="B67" s="5">
        <v>345</v>
      </c>
      <c r="C67" s="2" t="s">
        <v>437</v>
      </c>
      <c r="D67" s="3" t="s">
        <v>180</v>
      </c>
      <c r="E67" s="4" t="s">
        <v>240</v>
      </c>
      <c r="F67" s="26">
        <v>94</v>
      </c>
      <c r="G67" s="26">
        <v>95</v>
      </c>
      <c r="H67" s="26">
        <v>94</v>
      </c>
      <c r="I67" s="26">
        <v>92</v>
      </c>
      <c r="J67" s="26">
        <v>375</v>
      </c>
      <c r="K67" s="26">
        <v>10</v>
      </c>
      <c r="L67" s="21">
        <v>196.6</v>
      </c>
      <c r="M67" s="5">
        <v>8</v>
      </c>
      <c r="N67" s="41" t="s">
        <v>783</v>
      </c>
      <c r="O67" s="41">
        <v>375</v>
      </c>
      <c r="P67" s="41">
        <v>7</v>
      </c>
      <c r="Q67" s="21">
        <v>196.7</v>
      </c>
      <c r="R67" s="5">
        <v>7</v>
      </c>
      <c r="S67" s="41" t="s">
        <v>1059</v>
      </c>
      <c r="T67" s="41">
        <v>382</v>
      </c>
      <c r="U67" s="41">
        <v>6</v>
      </c>
      <c r="V67" s="5">
        <v>198.6</v>
      </c>
      <c r="W67" s="5">
        <v>8</v>
      </c>
      <c r="X67" s="26">
        <f t="shared" ref="X67:X88" si="1">J67+M67+O67+R67+T67+W67</f>
        <v>1155</v>
      </c>
    </row>
    <row r="68" spans="1:25" ht="17.149999999999999" customHeight="1" x14ac:dyDescent="0.35">
      <c r="A68" s="5">
        <v>2</v>
      </c>
      <c r="B68" s="5">
        <v>206</v>
      </c>
      <c r="C68" s="2" t="s">
        <v>334</v>
      </c>
      <c r="D68" s="3" t="s">
        <v>94</v>
      </c>
      <c r="E68" s="4" t="s">
        <v>240</v>
      </c>
      <c r="F68" s="26">
        <v>90</v>
      </c>
      <c r="G68" s="26">
        <v>90</v>
      </c>
      <c r="H68" s="26">
        <v>94</v>
      </c>
      <c r="I68" s="26">
        <v>91</v>
      </c>
      <c r="J68" s="26">
        <v>365</v>
      </c>
      <c r="K68" s="26">
        <v>3</v>
      </c>
      <c r="L68" s="21">
        <v>172</v>
      </c>
      <c r="M68" s="5">
        <v>6</v>
      </c>
      <c r="N68" s="41" t="s">
        <v>770</v>
      </c>
      <c r="O68" s="41">
        <v>366</v>
      </c>
      <c r="P68" s="41">
        <v>6</v>
      </c>
      <c r="Q68" s="21">
        <v>90.9</v>
      </c>
      <c r="R68" s="5">
        <v>2</v>
      </c>
      <c r="S68" s="41" t="s">
        <v>1046</v>
      </c>
      <c r="T68" s="41">
        <v>361</v>
      </c>
      <c r="U68" s="41">
        <v>3</v>
      </c>
      <c r="V68" s="5">
        <v>193.8</v>
      </c>
      <c r="W68" s="5">
        <v>7</v>
      </c>
      <c r="X68" s="26">
        <f t="shared" si="1"/>
        <v>1107</v>
      </c>
    </row>
    <row r="69" spans="1:25" ht="17.149999999999999" customHeight="1" x14ac:dyDescent="0.35">
      <c r="A69" s="5">
        <v>3</v>
      </c>
      <c r="B69" s="5">
        <v>364</v>
      </c>
      <c r="C69" s="2" t="s">
        <v>454</v>
      </c>
      <c r="D69" s="3" t="s">
        <v>55</v>
      </c>
      <c r="E69" s="4" t="s">
        <v>240</v>
      </c>
      <c r="F69" s="26">
        <v>94</v>
      </c>
      <c r="G69" s="26">
        <v>95</v>
      </c>
      <c r="H69" s="26">
        <v>91</v>
      </c>
      <c r="I69" s="26">
        <v>90</v>
      </c>
      <c r="J69" s="26">
        <v>370</v>
      </c>
      <c r="K69" s="26">
        <v>4</v>
      </c>
      <c r="L69" s="21">
        <v>191.6</v>
      </c>
      <c r="M69" s="5">
        <v>7</v>
      </c>
      <c r="N69" s="41" t="s">
        <v>786</v>
      </c>
      <c r="O69" s="41">
        <v>376</v>
      </c>
      <c r="P69" s="41">
        <v>10</v>
      </c>
      <c r="Q69" s="21">
        <v>198.9</v>
      </c>
      <c r="R69" s="5">
        <v>8</v>
      </c>
      <c r="S69" s="41" t="s">
        <v>1062</v>
      </c>
      <c r="T69" s="41">
        <v>368</v>
      </c>
      <c r="U69" s="41">
        <v>6</v>
      </c>
      <c r="V69" s="5">
        <v>171.9</v>
      </c>
      <c r="W69" s="5">
        <v>6</v>
      </c>
      <c r="X69" s="26">
        <f t="shared" si="1"/>
        <v>1135</v>
      </c>
    </row>
    <row r="70" spans="1:25" ht="15" customHeight="1" x14ac:dyDescent="0.35">
      <c r="A70" s="5">
        <v>4</v>
      </c>
      <c r="B70" s="5">
        <v>216</v>
      </c>
      <c r="C70" s="2" t="s">
        <v>340</v>
      </c>
      <c r="D70" s="3" t="s">
        <v>24</v>
      </c>
      <c r="E70" s="4" t="s">
        <v>240</v>
      </c>
      <c r="F70" s="26">
        <v>87</v>
      </c>
      <c r="G70" s="26">
        <v>90</v>
      </c>
      <c r="H70" s="26">
        <v>85</v>
      </c>
      <c r="I70" s="26">
        <v>95</v>
      </c>
      <c r="J70" s="26">
        <v>357</v>
      </c>
      <c r="K70" s="26">
        <v>5</v>
      </c>
      <c r="L70" s="21"/>
      <c r="N70" s="41" t="s">
        <v>773</v>
      </c>
      <c r="O70" s="41">
        <v>366</v>
      </c>
      <c r="P70" s="41">
        <v>4</v>
      </c>
      <c r="Q70" s="21">
        <v>109.9</v>
      </c>
      <c r="R70" s="5">
        <v>3</v>
      </c>
      <c r="S70" s="41" t="s">
        <v>1049</v>
      </c>
      <c r="T70" s="41">
        <v>360</v>
      </c>
      <c r="U70" s="41">
        <v>4</v>
      </c>
      <c r="V70" s="5">
        <v>151.4</v>
      </c>
      <c r="W70" s="5">
        <v>5</v>
      </c>
      <c r="X70" s="26">
        <f t="shared" si="1"/>
        <v>1091</v>
      </c>
    </row>
    <row r="71" spans="1:25" ht="15" customHeight="1" x14ac:dyDescent="0.35">
      <c r="A71" s="5">
        <v>5</v>
      </c>
      <c r="B71" s="5">
        <v>152</v>
      </c>
      <c r="C71" s="2" t="s">
        <v>285</v>
      </c>
      <c r="D71" s="3" t="s">
        <v>31</v>
      </c>
      <c r="E71" s="4" t="s">
        <v>240</v>
      </c>
      <c r="F71" s="26">
        <v>84</v>
      </c>
      <c r="G71" s="26">
        <v>93</v>
      </c>
      <c r="H71" s="26">
        <v>91</v>
      </c>
      <c r="I71" s="26">
        <v>91</v>
      </c>
      <c r="J71" s="26">
        <v>359</v>
      </c>
      <c r="K71" s="26">
        <v>5</v>
      </c>
      <c r="L71" s="21">
        <v>129.80000000000001</v>
      </c>
      <c r="M71" s="5">
        <v>4</v>
      </c>
      <c r="N71" s="41" t="s">
        <v>764</v>
      </c>
      <c r="O71" s="41">
        <v>358</v>
      </c>
      <c r="P71" s="41">
        <v>4</v>
      </c>
      <c r="Q71" s="21"/>
      <c r="S71" s="41" t="s">
        <v>1041</v>
      </c>
      <c r="T71" s="41">
        <v>361</v>
      </c>
      <c r="U71" s="41">
        <v>5</v>
      </c>
      <c r="V71" s="5">
        <v>125.1</v>
      </c>
      <c r="W71" s="5">
        <v>4</v>
      </c>
      <c r="X71" s="26">
        <f t="shared" si="1"/>
        <v>1086</v>
      </c>
    </row>
    <row r="72" spans="1:25" ht="15" customHeight="1" x14ac:dyDescent="0.35">
      <c r="A72" s="5">
        <v>6</v>
      </c>
      <c r="B72" s="5">
        <v>290</v>
      </c>
      <c r="C72" s="2" t="s">
        <v>397</v>
      </c>
      <c r="D72" s="3" t="s">
        <v>147</v>
      </c>
      <c r="E72" s="4" t="s">
        <v>240</v>
      </c>
      <c r="F72" s="26">
        <v>89</v>
      </c>
      <c r="G72" s="26">
        <v>87</v>
      </c>
      <c r="H72" s="26">
        <v>91</v>
      </c>
      <c r="I72" s="26">
        <v>95</v>
      </c>
      <c r="J72" s="26">
        <v>362</v>
      </c>
      <c r="K72" s="26">
        <v>7</v>
      </c>
      <c r="L72" s="21">
        <v>111.6</v>
      </c>
      <c r="M72" s="5">
        <v>3</v>
      </c>
      <c r="N72" s="41" t="s">
        <v>777</v>
      </c>
      <c r="O72" s="41">
        <v>359</v>
      </c>
      <c r="P72" s="41">
        <v>2</v>
      </c>
      <c r="Q72" s="21"/>
      <c r="S72" s="41" t="s">
        <v>1053</v>
      </c>
      <c r="T72" s="41">
        <v>361</v>
      </c>
      <c r="U72" s="41">
        <v>10</v>
      </c>
      <c r="V72" s="5">
        <v>106.1</v>
      </c>
      <c r="W72" s="5">
        <v>3</v>
      </c>
      <c r="X72" s="26">
        <f t="shared" si="1"/>
        <v>1088</v>
      </c>
    </row>
    <row r="73" spans="1:25" ht="17.149999999999999" customHeight="1" x14ac:dyDescent="0.35">
      <c r="A73" s="5">
        <v>7</v>
      </c>
      <c r="B73" s="5">
        <v>346</v>
      </c>
      <c r="C73" s="2" t="s">
        <v>438</v>
      </c>
      <c r="D73" s="3" t="s">
        <v>181</v>
      </c>
      <c r="E73" s="4" t="s">
        <v>240</v>
      </c>
      <c r="F73" s="26">
        <v>90</v>
      </c>
      <c r="G73" s="26">
        <v>91</v>
      </c>
      <c r="H73" s="26">
        <v>88</v>
      </c>
      <c r="I73" s="26">
        <v>90</v>
      </c>
      <c r="J73" s="26">
        <v>359</v>
      </c>
      <c r="K73" s="26">
        <v>1</v>
      </c>
      <c r="L73" s="21">
        <v>56.1</v>
      </c>
      <c r="M73" s="5">
        <v>1</v>
      </c>
      <c r="N73" s="41" t="s">
        <v>784</v>
      </c>
      <c r="O73" s="41">
        <v>359</v>
      </c>
      <c r="P73" s="41">
        <v>5</v>
      </c>
      <c r="Q73" s="21">
        <v>70.099999999999994</v>
      </c>
      <c r="R73" s="5">
        <v>1</v>
      </c>
      <c r="S73" s="41" t="s">
        <v>1060</v>
      </c>
      <c r="T73" s="41">
        <v>368</v>
      </c>
      <c r="U73" s="41">
        <v>8</v>
      </c>
      <c r="V73" s="5">
        <v>84.7</v>
      </c>
      <c r="W73" s="5">
        <v>2</v>
      </c>
      <c r="X73" s="26">
        <f t="shared" si="1"/>
        <v>1090</v>
      </c>
    </row>
    <row r="74" spans="1:25" ht="17.149999999999999" customHeight="1" x14ac:dyDescent="0.35">
      <c r="A74" s="5">
        <v>8</v>
      </c>
      <c r="B74" s="5">
        <v>405</v>
      </c>
      <c r="C74" s="2" t="s">
        <v>491</v>
      </c>
      <c r="D74" s="3" t="s">
        <v>69</v>
      </c>
      <c r="E74" s="4" t="s">
        <v>240</v>
      </c>
      <c r="F74" s="26">
        <v>94</v>
      </c>
      <c r="G74" s="26">
        <v>94</v>
      </c>
      <c r="H74" s="26">
        <v>95</v>
      </c>
      <c r="I74" s="26">
        <v>95</v>
      </c>
      <c r="J74" s="26">
        <v>378</v>
      </c>
      <c r="K74" s="26">
        <v>7</v>
      </c>
      <c r="L74" s="21">
        <v>150.19999999999999</v>
      </c>
      <c r="M74" s="5">
        <v>5</v>
      </c>
      <c r="N74" s="41" t="s">
        <v>792</v>
      </c>
      <c r="O74" s="41">
        <v>378</v>
      </c>
      <c r="P74" s="41">
        <v>12</v>
      </c>
      <c r="Q74" s="21">
        <v>174.7</v>
      </c>
      <c r="R74" s="5">
        <v>6</v>
      </c>
      <c r="S74" s="41" t="s">
        <v>1068</v>
      </c>
      <c r="T74" s="41">
        <v>374</v>
      </c>
      <c r="U74" s="41">
        <v>9</v>
      </c>
      <c r="X74" s="26">
        <f t="shared" si="1"/>
        <v>1141</v>
      </c>
    </row>
    <row r="75" spans="1:25" ht="17.149999999999999" customHeight="1" x14ac:dyDescent="0.35">
      <c r="A75" s="5">
        <v>9</v>
      </c>
      <c r="B75" s="5">
        <v>375</v>
      </c>
      <c r="C75" s="2" t="s">
        <v>464</v>
      </c>
      <c r="D75" s="3" t="s">
        <v>196</v>
      </c>
      <c r="E75" s="4" t="s">
        <v>240</v>
      </c>
      <c r="F75" s="26">
        <v>86</v>
      </c>
      <c r="G75" s="26">
        <v>88</v>
      </c>
      <c r="H75" s="26">
        <v>91</v>
      </c>
      <c r="I75" s="26">
        <v>91</v>
      </c>
      <c r="J75" s="26">
        <v>356</v>
      </c>
      <c r="K75" s="26">
        <v>3</v>
      </c>
      <c r="L75" s="21"/>
      <c r="N75" s="41" t="s">
        <v>788</v>
      </c>
      <c r="O75" s="41">
        <v>366</v>
      </c>
      <c r="P75" s="41">
        <v>7</v>
      </c>
      <c r="Q75" s="21">
        <v>127.5</v>
      </c>
      <c r="R75" s="5">
        <v>4</v>
      </c>
      <c r="S75" s="41" t="s">
        <v>1064</v>
      </c>
      <c r="T75" s="41">
        <v>359</v>
      </c>
      <c r="U75" s="41">
        <v>11</v>
      </c>
      <c r="X75" s="26">
        <f t="shared" si="1"/>
        <v>1085</v>
      </c>
    </row>
    <row r="76" spans="1:25" ht="17.149999999999999" customHeight="1" x14ac:dyDescent="0.35">
      <c r="A76" s="5">
        <v>10</v>
      </c>
      <c r="B76" s="5">
        <v>292</v>
      </c>
      <c r="C76" s="2" t="s">
        <v>399</v>
      </c>
      <c r="D76" s="3" t="s">
        <v>149</v>
      </c>
      <c r="E76" s="4" t="s">
        <v>240</v>
      </c>
      <c r="F76" s="26">
        <v>90</v>
      </c>
      <c r="G76" s="26">
        <v>90</v>
      </c>
      <c r="H76" s="26">
        <v>91</v>
      </c>
      <c r="I76" s="26">
        <v>88</v>
      </c>
      <c r="J76" s="26">
        <v>359</v>
      </c>
      <c r="K76" s="26">
        <v>2</v>
      </c>
      <c r="L76" s="21">
        <v>88.8</v>
      </c>
      <c r="M76" s="5">
        <v>2</v>
      </c>
      <c r="N76" s="41" t="s">
        <v>778</v>
      </c>
      <c r="O76" s="41">
        <v>345</v>
      </c>
      <c r="P76" s="41">
        <v>2</v>
      </c>
      <c r="S76" s="41" t="s">
        <v>1054</v>
      </c>
      <c r="T76" s="41">
        <v>357</v>
      </c>
      <c r="U76" s="41">
        <v>4</v>
      </c>
      <c r="X76" s="26">
        <f t="shared" si="1"/>
        <v>1063</v>
      </c>
    </row>
    <row r="77" spans="1:25" ht="15" customHeight="1" x14ac:dyDescent="0.35">
      <c r="A77" s="5">
        <v>11</v>
      </c>
      <c r="B77" s="5">
        <v>435</v>
      </c>
      <c r="C77" s="2" t="s">
        <v>519</v>
      </c>
      <c r="D77" s="3" t="s">
        <v>113</v>
      </c>
      <c r="E77" s="4" t="s">
        <v>240</v>
      </c>
      <c r="F77" s="26">
        <v>87</v>
      </c>
      <c r="G77" s="26">
        <v>87</v>
      </c>
      <c r="H77" s="26">
        <v>88</v>
      </c>
      <c r="I77" s="26">
        <v>88</v>
      </c>
      <c r="J77" s="26">
        <v>350</v>
      </c>
      <c r="K77" s="26">
        <v>4</v>
      </c>
      <c r="L77" s="21"/>
      <c r="N77" s="41" t="s">
        <v>799</v>
      </c>
      <c r="O77" s="41">
        <v>359</v>
      </c>
      <c r="P77" s="41">
        <v>1</v>
      </c>
      <c r="Q77" s="21"/>
      <c r="S77" s="41" t="s">
        <v>1074</v>
      </c>
      <c r="T77" s="41">
        <v>355</v>
      </c>
      <c r="U77" s="41">
        <v>5</v>
      </c>
      <c r="X77" s="26">
        <f t="shared" si="1"/>
        <v>1064</v>
      </c>
    </row>
    <row r="78" spans="1:25" ht="15" customHeight="1" x14ac:dyDescent="0.35">
      <c r="A78" s="5">
        <v>12</v>
      </c>
      <c r="B78" s="5">
        <v>262</v>
      </c>
      <c r="C78" s="2" t="s">
        <v>375</v>
      </c>
      <c r="D78" s="3" t="s">
        <v>53</v>
      </c>
      <c r="E78" s="4" t="s">
        <v>241</v>
      </c>
      <c r="F78" s="26">
        <v>85</v>
      </c>
      <c r="G78" s="26">
        <v>82</v>
      </c>
      <c r="H78" s="26">
        <v>88</v>
      </c>
      <c r="I78" s="26">
        <v>88</v>
      </c>
      <c r="J78" s="26">
        <v>343</v>
      </c>
      <c r="K78" s="26">
        <v>3</v>
      </c>
      <c r="L78" s="21"/>
      <c r="N78" s="41" t="s">
        <v>775</v>
      </c>
      <c r="O78" s="41">
        <v>347</v>
      </c>
      <c r="P78" s="41">
        <v>3</v>
      </c>
      <c r="S78" s="41" t="s">
        <v>1051</v>
      </c>
      <c r="T78" s="41">
        <v>353</v>
      </c>
      <c r="U78" s="41">
        <v>1</v>
      </c>
      <c r="X78" s="26">
        <f t="shared" si="1"/>
        <v>1043</v>
      </c>
    </row>
    <row r="79" spans="1:25" ht="15" customHeight="1" x14ac:dyDescent="0.35">
      <c r="A79" s="5">
        <v>13</v>
      </c>
      <c r="B79" s="5">
        <v>204</v>
      </c>
      <c r="C79" s="2" t="s">
        <v>332</v>
      </c>
      <c r="D79" s="3" t="s">
        <v>92</v>
      </c>
      <c r="E79" s="4" t="s">
        <v>551</v>
      </c>
      <c r="F79" s="26">
        <v>87</v>
      </c>
      <c r="G79" s="26">
        <v>90</v>
      </c>
      <c r="H79" s="26">
        <v>85</v>
      </c>
      <c r="I79" s="26">
        <v>88</v>
      </c>
      <c r="J79" s="26">
        <v>350</v>
      </c>
      <c r="K79" s="26">
        <v>3</v>
      </c>
      <c r="L79" s="21"/>
      <c r="N79" s="41" t="s">
        <v>769</v>
      </c>
      <c r="O79" s="41">
        <v>361</v>
      </c>
      <c r="P79" s="41">
        <v>3</v>
      </c>
      <c r="Q79" s="21">
        <v>147</v>
      </c>
      <c r="R79" s="5">
        <v>5</v>
      </c>
      <c r="S79" s="41" t="s">
        <v>1045</v>
      </c>
      <c r="T79" s="41">
        <v>350</v>
      </c>
      <c r="U79" s="41">
        <v>3</v>
      </c>
      <c r="X79" s="26">
        <f t="shared" si="1"/>
        <v>1066</v>
      </c>
    </row>
    <row r="80" spans="1:25" ht="17.149999999999999" customHeight="1" x14ac:dyDescent="0.35">
      <c r="A80" s="5">
        <v>14</v>
      </c>
      <c r="B80" s="5">
        <v>302</v>
      </c>
      <c r="C80" s="2" t="s">
        <v>405</v>
      </c>
      <c r="D80" s="3" t="s">
        <v>152</v>
      </c>
      <c r="E80" s="4" t="s">
        <v>551</v>
      </c>
      <c r="F80" s="26">
        <v>85</v>
      </c>
      <c r="G80" s="26">
        <v>79</v>
      </c>
      <c r="H80" s="26">
        <v>83</v>
      </c>
      <c r="I80" s="26">
        <v>79</v>
      </c>
      <c r="J80" s="26">
        <v>326</v>
      </c>
      <c r="K80" s="26">
        <v>1</v>
      </c>
      <c r="L80" s="21"/>
      <c r="N80" s="41" t="s">
        <v>779</v>
      </c>
      <c r="O80" s="41">
        <v>340</v>
      </c>
      <c r="P80" s="41">
        <v>5</v>
      </c>
      <c r="S80" s="41" t="s">
        <v>1055</v>
      </c>
      <c r="T80" s="41">
        <v>350</v>
      </c>
      <c r="U80" s="41">
        <v>4</v>
      </c>
      <c r="X80" s="26">
        <f t="shared" si="1"/>
        <v>1016</v>
      </c>
    </row>
    <row r="81" spans="1:24" ht="17.149999999999999" customHeight="1" x14ac:dyDescent="0.35">
      <c r="A81" s="5">
        <v>15</v>
      </c>
      <c r="B81" s="5">
        <v>392</v>
      </c>
      <c r="C81" s="2" t="s">
        <v>480</v>
      </c>
      <c r="D81" s="3" t="s">
        <v>96</v>
      </c>
      <c r="E81" s="4" t="s">
        <v>240</v>
      </c>
      <c r="F81" s="26">
        <v>81</v>
      </c>
      <c r="G81" s="26">
        <v>80</v>
      </c>
      <c r="H81" s="26">
        <v>79</v>
      </c>
      <c r="I81" s="26">
        <v>87</v>
      </c>
      <c r="J81" s="26">
        <v>327</v>
      </c>
      <c r="K81" s="26">
        <v>1</v>
      </c>
      <c r="L81" s="21"/>
      <c r="N81" s="41" t="s">
        <v>791</v>
      </c>
      <c r="O81" s="41">
        <v>334</v>
      </c>
      <c r="P81" s="41">
        <v>4</v>
      </c>
      <c r="S81" s="41" t="s">
        <v>1067</v>
      </c>
      <c r="T81" s="41">
        <v>349</v>
      </c>
      <c r="U81" s="41">
        <v>4</v>
      </c>
      <c r="X81" s="26">
        <f t="shared" si="1"/>
        <v>1010</v>
      </c>
    </row>
    <row r="82" spans="1:24" ht="17.149999999999999" customHeight="1" x14ac:dyDescent="0.35">
      <c r="A82" s="5">
        <v>16</v>
      </c>
      <c r="B82" s="5">
        <v>434</v>
      </c>
      <c r="C82" s="2" t="s">
        <v>519</v>
      </c>
      <c r="D82" s="3" t="s">
        <v>235</v>
      </c>
      <c r="E82" s="4" t="s">
        <v>240</v>
      </c>
      <c r="F82" s="26">
        <v>84</v>
      </c>
      <c r="G82" s="26">
        <v>90</v>
      </c>
      <c r="H82" s="26">
        <v>85</v>
      </c>
      <c r="I82" s="26">
        <v>88</v>
      </c>
      <c r="J82" s="26">
        <v>347</v>
      </c>
      <c r="K82" s="26">
        <v>3</v>
      </c>
      <c r="L82" s="21"/>
      <c r="N82" s="41" t="s">
        <v>798</v>
      </c>
      <c r="O82" s="41">
        <v>357</v>
      </c>
      <c r="P82" s="41">
        <v>2</v>
      </c>
      <c r="Q82" s="21"/>
      <c r="S82" s="41" t="s">
        <v>1073</v>
      </c>
      <c r="T82" s="41">
        <v>349</v>
      </c>
      <c r="U82" s="41">
        <v>5</v>
      </c>
      <c r="X82" s="26">
        <f t="shared" si="1"/>
        <v>1053</v>
      </c>
    </row>
    <row r="83" spans="1:24" ht="17.149999999999999" customHeight="1" x14ac:dyDescent="0.35">
      <c r="A83" s="5">
        <v>17</v>
      </c>
      <c r="B83" s="5">
        <v>261</v>
      </c>
      <c r="C83" s="2" t="s">
        <v>374</v>
      </c>
      <c r="D83" s="3" t="s">
        <v>127</v>
      </c>
      <c r="E83" s="4" t="s">
        <v>240</v>
      </c>
      <c r="F83" s="26">
        <v>85</v>
      </c>
      <c r="G83" s="26">
        <v>86</v>
      </c>
      <c r="H83" s="26">
        <v>88</v>
      </c>
      <c r="I83" s="26">
        <v>88</v>
      </c>
      <c r="J83" s="26">
        <v>347</v>
      </c>
      <c r="K83" s="26">
        <v>5</v>
      </c>
      <c r="L83" s="21"/>
      <c r="N83" s="41" t="s">
        <v>774</v>
      </c>
      <c r="O83" s="41">
        <v>341</v>
      </c>
      <c r="P83" s="41">
        <v>3</v>
      </c>
      <c r="S83" s="41" t="s">
        <v>1050</v>
      </c>
      <c r="T83" s="41">
        <v>347</v>
      </c>
      <c r="U83" s="41">
        <v>6</v>
      </c>
      <c r="X83" s="26">
        <f t="shared" si="1"/>
        <v>1035</v>
      </c>
    </row>
    <row r="84" spans="1:24" ht="17.149999999999999" customHeight="1" x14ac:dyDescent="0.35">
      <c r="A84" s="5">
        <v>18</v>
      </c>
      <c r="B84" s="5">
        <v>327</v>
      </c>
      <c r="C84" s="2" t="s">
        <v>426</v>
      </c>
      <c r="D84" s="3" t="s">
        <v>168</v>
      </c>
      <c r="E84" s="4" t="s">
        <v>551</v>
      </c>
      <c r="F84" s="26">
        <v>84</v>
      </c>
      <c r="G84" s="26">
        <v>88</v>
      </c>
      <c r="H84" s="26">
        <v>83</v>
      </c>
      <c r="I84" s="26">
        <v>87</v>
      </c>
      <c r="J84" s="26">
        <v>342</v>
      </c>
      <c r="K84" s="26">
        <v>3</v>
      </c>
      <c r="L84" s="21"/>
      <c r="N84" s="41" t="s">
        <v>782</v>
      </c>
      <c r="O84" s="41">
        <v>341</v>
      </c>
      <c r="P84" s="41">
        <v>2</v>
      </c>
      <c r="S84" s="41" t="s">
        <v>1058</v>
      </c>
      <c r="T84" s="41">
        <v>347</v>
      </c>
      <c r="U84" s="41">
        <v>3</v>
      </c>
      <c r="X84" s="26">
        <f t="shared" si="1"/>
        <v>1030</v>
      </c>
    </row>
    <row r="85" spans="1:24" ht="17.149999999999999" customHeight="1" x14ac:dyDescent="0.35">
      <c r="A85" s="5">
        <v>19</v>
      </c>
      <c r="B85" s="5">
        <v>166</v>
      </c>
      <c r="C85" s="2" t="s">
        <v>299</v>
      </c>
      <c r="D85" s="3" t="s">
        <v>65</v>
      </c>
      <c r="E85" s="4" t="s">
        <v>241</v>
      </c>
      <c r="F85" s="26">
        <v>87</v>
      </c>
      <c r="G85" s="26">
        <v>85</v>
      </c>
      <c r="H85" s="26">
        <v>84</v>
      </c>
      <c r="I85" s="26">
        <v>89</v>
      </c>
      <c r="J85" s="26">
        <v>345</v>
      </c>
      <c r="K85" s="26">
        <v>4</v>
      </c>
      <c r="L85" s="21"/>
      <c r="N85" s="41" t="s">
        <v>766</v>
      </c>
      <c r="O85" s="41">
        <v>334</v>
      </c>
      <c r="P85" s="41">
        <v>0</v>
      </c>
      <c r="S85" s="41" t="s">
        <v>1043</v>
      </c>
      <c r="T85" s="41">
        <v>340</v>
      </c>
      <c r="U85" s="41">
        <v>2</v>
      </c>
      <c r="X85" s="26">
        <f t="shared" si="1"/>
        <v>1019</v>
      </c>
    </row>
    <row r="86" spans="1:24" ht="17.149999999999999" customHeight="1" x14ac:dyDescent="0.35">
      <c r="A86" s="5">
        <v>20</v>
      </c>
      <c r="B86" s="5">
        <v>441</v>
      </c>
      <c r="C86" s="2" t="s">
        <v>523</v>
      </c>
      <c r="D86" s="3" t="s">
        <v>130</v>
      </c>
      <c r="E86" s="4" t="s">
        <v>240</v>
      </c>
      <c r="F86" s="26">
        <v>78</v>
      </c>
      <c r="G86" s="26">
        <v>85</v>
      </c>
      <c r="H86" s="26">
        <v>90</v>
      </c>
      <c r="I86" s="26">
        <v>85</v>
      </c>
      <c r="J86" s="26">
        <v>338</v>
      </c>
      <c r="K86" s="26">
        <v>2</v>
      </c>
      <c r="L86" s="21"/>
      <c r="N86" s="41" t="s">
        <v>800</v>
      </c>
      <c r="O86" s="41">
        <v>339</v>
      </c>
      <c r="P86" s="41">
        <v>3</v>
      </c>
      <c r="S86" s="41" t="s">
        <v>1075</v>
      </c>
      <c r="T86" s="41">
        <v>338</v>
      </c>
      <c r="U86" s="41">
        <v>6</v>
      </c>
      <c r="X86" s="26">
        <f t="shared" si="1"/>
        <v>1015</v>
      </c>
    </row>
    <row r="87" spans="1:24" ht="17.149999999999999" customHeight="1" x14ac:dyDescent="0.35">
      <c r="A87" s="5">
        <v>21</v>
      </c>
      <c r="B87" s="5">
        <v>421</v>
      </c>
      <c r="C87" s="2" t="s">
        <v>506</v>
      </c>
      <c r="D87" s="3" t="s">
        <v>34</v>
      </c>
      <c r="E87" s="4" t="s">
        <v>240</v>
      </c>
      <c r="F87" s="26">
        <v>81</v>
      </c>
      <c r="G87" s="26">
        <v>79</v>
      </c>
      <c r="H87" s="26">
        <v>83</v>
      </c>
      <c r="I87" s="26">
        <v>78</v>
      </c>
      <c r="J87" s="26">
        <v>321</v>
      </c>
      <c r="K87" s="26">
        <v>2</v>
      </c>
      <c r="L87" s="21"/>
      <c r="N87" s="41" t="s">
        <v>796</v>
      </c>
      <c r="O87" s="41">
        <v>349</v>
      </c>
      <c r="P87" s="41">
        <v>2</v>
      </c>
      <c r="S87" s="41" t="s">
        <v>1071</v>
      </c>
      <c r="T87" s="41">
        <v>337</v>
      </c>
      <c r="U87" s="41">
        <v>4</v>
      </c>
      <c r="X87" s="26">
        <f t="shared" si="1"/>
        <v>1007</v>
      </c>
    </row>
    <row r="88" spans="1:24" ht="17.149999999999999" customHeight="1" x14ac:dyDescent="0.35">
      <c r="A88" s="5">
        <v>22</v>
      </c>
      <c r="B88" s="5">
        <v>213</v>
      </c>
      <c r="C88" s="2" t="s">
        <v>339</v>
      </c>
      <c r="D88" s="3" t="s">
        <v>99</v>
      </c>
      <c r="E88" s="4" t="s">
        <v>240</v>
      </c>
      <c r="F88" s="26">
        <v>80</v>
      </c>
      <c r="G88" s="26">
        <v>80</v>
      </c>
      <c r="H88" s="26">
        <v>72</v>
      </c>
      <c r="I88" s="26">
        <v>81</v>
      </c>
      <c r="J88" s="26">
        <v>313</v>
      </c>
      <c r="K88" s="26">
        <v>2</v>
      </c>
      <c r="L88" s="21"/>
      <c r="N88" s="41" t="s">
        <v>772</v>
      </c>
      <c r="O88" s="41">
        <v>308</v>
      </c>
      <c r="P88" s="41">
        <v>0</v>
      </c>
      <c r="S88" s="41" t="s">
        <v>1048</v>
      </c>
      <c r="T88" s="41">
        <v>316</v>
      </c>
      <c r="U88" s="41">
        <v>2</v>
      </c>
      <c r="X88" s="26">
        <f t="shared" si="1"/>
        <v>937</v>
      </c>
    </row>
  </sheetData>
  <printOptions horizontalCentered="1"/>
  <pageMargins left="0.45" right="0.45" top="0.75" bottom="0.5" header="0.3" footer="0.3"/>
  <pageSetup orientation="portrait" r:id="rId1"/>
  <rowBreaks count="1" manualBreakCount="1">
    <brk id="57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61"/>
  <sheetViews>
    <sheetView workbookViewId="0"/>
  </sheetViews>
  <sheetFormatPr defaultColWidth="9.1796875" defaultRowHeight="15.5" x14ac:dyDescent="0.35"/>
  <cols>
    <col min="1" max="1" width="4.81640625" style="6" customWidth="1"/>
    <col min="2" max="2" width="6" style="5" customWidth="1"/>
    <col min="3" max="3" width="17.81640625" style="6" customWidth="1"/>
    <col min="4" max="4" width="11.81640625" style="6" customWidth="1"/>
    <col min="5" max="5" width="6.54296875" style="5" customWidth="1"/>
    <col min="6" max="9" width="7" style="32" hidden="1" customWidth="1"/>
    <col min="10" max="10" width="8.1796875" style="32" customWidth="1"/>
    <col min="11" max="11" width="5" style="36" hidden="1" customWidth="1"/>
    <col min="12" max="12" width="7.81640625" style="32" hidden="1" customWidth="1"/>
    <col min="13" max="13" width="4.1796875" style="6" bestFit="1" customWidth="1"/>
    <col min="14" max="14" width="26.453125" style="6" hidden="1" customWidth="1"/>
    <col min="15" max="15" width="7" style="6" hidden="1" customWidth="1"/>
    <col min="16" max="17" width="7.7265625" style="6" hidden="1" customWidth="1"/>
    <col min="18" max="18" width="9.1796875" style="6" bestFit="1" customWidth="1"/>
    <col min="19" max="19" width="4.1796875" style="6" hidden="1" customWidth="1"/>
    <col min="20" max="20" width="7.81640625" style="6" hidden="1" customWidth="1"/>
    <col min="21" max="21" width="4.1796875" style="6" bestFit="1" customWidth="1"/>
    <col min="22" max="22" width="21" style="6" hidden="1" customWidth="1"/>
    <col min="23" max="23" width="9.81640625" style="6" bestFit="1" customWidth="1"/>
    <col min="24" max="24" width="4.1796875" style="6" hidden="1" customWidth="1"/>
    <col min="25" max="25" width="9.81640625" style="6" bestFit="1" customWidth="1"/>
    <col min="26" max="26" width="4.1796875" style="6" customWidth="1"/>
    <col min="27" max="27" width="11.453125" style="6" hidden="1" customWidth="1"/>
    <col min="28" max="16384" width="9.1796875" style="6"/>
  </cols>
  <sheetData>
    <row r="1" spans="1:27" s="13" customFormat="1" ht="20" x14ac:dyDescent="0.35">
      <c r="A1" s="12" t="s">
        <v>533</v>
      </c>
      <c r="B1" s="12"/>
      <c r="C1" s="12"/>
      <c r="D1" s="12"/>
      <c r="E1" s="12"/>
      <c r="F1" s="29"/>
      <c r="G1" s="29"/>
      <c r="H1" s="29"/>
      <c r="I1" s="29"/>
      <c r="J1" s="29"/>
      <c r="K1" s="34"/>
      <c r="L1" s="34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</row>
    <row r="2" spans="1:27" s="11" customFormat="1" ht="18" x14ac:dyDescent="0.35">
      <c r="A2" s="10" t="s">
        <v>559</v>
      </c>
      <c r="B2" s="10"/>
      <c r="C2" s="10"/>
      <c r="D2" s="10"/>
      <c r="E2" s="10"/>
      <c r="F2" s="27"/>
      <c r="G2" s="27"/>
      <c r="H2" s="27"/>
      <c r="I2" s="27"/>
      <c r="J2" s="27"/>
      <c r="K2" s="28"/>
      <c r="L2" s="28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</row>
    <row r="3" spans="1:27" s="11" customFormat="1" ht="18" x14ac:dyDescent="0.35">
      <c r="A3" s="10" t="s">
        <v>920</v>
      </c>
      <c r="B3" s="10"/>
      <c r="C3" s="10"/>
      <c r="D3" s="10"/>
      <c r="E3" s="10"/>
      <c r="F3" s="27"/>
      <c r="G3" s="27"/>
      <c r="H3" s="27"/>
      <c r="I3" s="27"/>
      <c r="J3" s="27"/>
      <c r="K3" s="28"/>
      <c r="L3" s="28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</row>
    <row r="4" spans="1:27" s="11" customFormat="1" ht="18" x14ac:dyDescent="0.35">
      <c r="A4" s="10"/>
      <c r="B4" s="10"/>
      <c r="C4" s="10"/>
      <c r="D4" s="10"/>
      <c r="E4" s="10"/>
      <c r="F4" s="22"/>
      <c r="G4" s="22"/>
      <c r="H4" s="22"/>
      <c r="I4" s="22"/>
      <c r="J4" s="22"/>
      <c r="K4" s="25"/>
      <c r="L4" s="22"/>
      <c r="M4" s="19"/>
      <c r="N4" s="19"/>
      <c r="O4" s="19"/>
      <c r="P4" s="19"/>
      <c r="Q4" s="19"/>
      <c r="R4" s="19"/>
      <c r="S4" s="19"/>
      <c r="W4" s="30"/>
    </row>
    <row r="5" spans="1:27" s="11" customFormat="1" ht="18" x14ac:dyDescent="0.35">
      <c r="A5" s="18" t="s">
        <v>546</v>
      </c>
      <c r="B5" s="18"/>
      <c r="C5" s="18"/>
      <c r="D5" s="18"/>
      <c r="E5" s="18" t="s">
        <v>1195</v>
      </c>
      <c r="F5" s="22"/>
      <c r="G5" s="22"/>
      <c r="H5" s="22"/>
      <c r="I5" s="22"/>
      <c r="J5" s="22"/>
      <c r="K5" s="25"/>
      <c r="L5" s="22"/>
      <c r="M5" s="19"/>
      <c r="N5" s="19"/>
      <c r="O5" s="19"/>
      <c r="P5" s="19"/>
      <c r="Q5" s="19"/>
      <c r="R5" s="19"/>
      <c r="S5" s="19"/>
      <c r="W5" s="30"/>
      <c r="Y5" s="30">
        <v>207.6</v>
      </c>
      <c r="AA5" s="19"/>
    </row>
    <row r="6" spans="1:27" s="11" customFormat="1" ht="18" x14ac:dyDescent="0.35">
      <c r="A6" s="18" t="s">
        <v>547</v>
      </c>
      <c r="B6" s="18"/>
      <c r="C6" s="18"/>
      <c r="D6" s="18"/>
      <c r="E6" s="18" t="s">
        <v>1196</v>
      </c>
      <c r="F6" s="22"/>
      <c r="G6" s="22"/>
      <c r="H6" s="22"/>
      <c r="I6" s="22"/>
      <c r="J6" s="22"/>
      <c r="K6" s="25"/>
      <c r="L6" s="22"/>
      <c r="M6" s="19"/>
      <c r="N6" s="19"/>
      <c r="O6" s="19"/>
      <c r="P6" s="19"/>
      <c r="Q6" s="19"/>
      <c r="R6" s="19"/>
      <c r="S6" s="19"/>
      <c r="W6" s="30"/>
      <c r="Y6" s="30">
        <v>207.1</v>
      </c>
      <c r="AA6" s="19"/>
    </row>
    <row r="7" spans="1:27" s="11" customFormat="1" ht="18" x14ac:dyDescent="0.35">
      <c r="A7" s="18" t="s">
        <v>597</v>
      </c>
      <c r="B7" s="18"/>
      <c r="C7" s="18"/>
      <c r="D7" s="18"/>
      <c r="E7" s="18" t="s">
        <v>1197</v>
      </c>
      <c r="F7" s="22"/>
      <c r="G7" s="22"/>
      <c r="H7" s="22"/>
      <c r="I7" s="22"/>
      <c r="J7" s="22"/>
      <c r="K7" s="25"/>
      <c r="L7" s="22"/>
      <c r="M7" s="19"/>
      <c r="N7" s="19"/>
      <c r="O7" s="19"/>
      <c r="P7" s="19"/>
      <c r="Q7" s="19"/>
      <c r="R7" s="19"/>
      <c r="S7" s="19"/>
      <c r="W7" s="30"/>
      <c r="Y7" s="30">
        <v>185.3</v>
      </c>
      <c r="AA7" s="19"/>
    </row>
    <row r="8" spans="1:27" s="11" customFormat="1" ht="18" x14ac:dyDescent="0.35">
      <c r="A8" s="18"/>
      <c r="B8" s="18"/>
      <c r="C8" s="18"/>
      <c r="D8" s="18"/>
      <c r="E8" s="18"/>
      <c r="F8" s="22"/>
      <c r="G8" s="22"/>
      <c r="H8" s="22"/>
      <c r="I8" s="22"/>
      <c r="J8" s="22"/>
      <c r="K8" s="25"/>
      <c r="L8" s="22"/>
      <c r="M8" s="19"/>
      <c r="N8" s="19"/>
      <c r="O8" s="19"/>
      <c r="P8" s="19"/>
      <c r="Q8" s="19"/>
      <c r="R8" s="19"/>
      <c r="S8" s="19"/>
      <c r="W8" s="30"/>
      <c r="Y8" s="30"/>
    </row>
    <row r="9" spans="1:27" s="11" customFormat="1" ht="18" x14ac:dyDescent="0.35">
      <c r="A9" s="18" t="s">
        <v>548</v>
      </c>
      <c r="B9" s="18"/>
      <c r="C9" s="18"/>
      <c r="D9" s="18"/>
      <c r="E9" s="18" t="s">
        <v>1191</v>
      </c>
      <c r="F9" s="22"/>
      <c r="G9" s="22"/>
      <c r="H9" s="22"/>
      <c r="I9" s="22"/>
      <c r="J9" s="22"/>
      <c r="K9" s="25"/>
      <c r="L9" s="22"/>
      <c r="M9" s="19"/>
      <c r="N9" s="19"/>
      <c r="O9" s="19"/>
      <c r="P9" s="19"/>
      <c r="Q9" s="19"/>
      <c r="R9" s="19"/>
      <c r="S9" s="19"/>
      <c r="W9" s="30"/>
      <c r="Y9" s="30">
        <v>1243.4000000000001</v>
      </c>
    </row>
    <row r="10" spans="1:27" s="11" customFormat="1" ht="18" x14ac:dyDescent="0.35">
      <c r="A10" s="18"/>
      <c r="B10" s="18"/>
      <c r="C10" s="18"/>
      <c r="D10" s="18"/>
      <c r="E10" s="18"/>
      <c r="F10" s="22"/>
      <c r="G10" s="22"/>
      <c r="H10" s="22"/>
      <c r="I10" s="22"/>
      <c r="J10" s="22"/>
      <c r="K10" s="25"/>
      <c r="L10" s="22"/>
      <c r="M10" s="19"/>
      <c r="N10" s="19"/>
      <c r="O10" s="19"/>
      <c r="P10" s="19"/>
      <c r="Q10" s="19"/>
      <c r="R10" s="19"/>
      <c r="S10" s="19"/>
      <c r="W10" s="30"/>
    </row>
    <row r="11" spans="1:27" s="5" customFormat="1" x14ac:dyDescent="0.35">
      <c r="A11" s="7" t="s">
        <v>545</v>
      </c>
      <c r="B11" s="8" t="s">
        <v>534</v>
      </c>
      <c r="C11" s="9" t="s">
        <v>0</v>
      </c>
      <c r="D11" s="9" t="s">
        <v>1</v>
      </c>
      <c r="E11" s="1" t="s">
        <v>238</v>
      </c>
      <c r="F11" s="24">
        <v>1</v>
      </c>
      <c r="G11" s="24">
        <v>2</v>
      </c>
      <c r="H11" s="24">
        <v>3</v>
      </c>
      <c r="I11" s="24">
        <v>4</v>
      </c>
      <c r="J11" s="23" t="s">
        <v>581</v>
      </c>
      <c r="K11" s="24" t="s">
        <v>562</v>
      </c>
      <c r="L11" s="23" t="s">
        <v>580</v>
      </c>
      <c r="M11" s="7" t="s">
        <v>561</v>
      </c>
      <c r="N11" s="24">
        <v>1</v>
      </c>
      <c r="O11" s="24">
        <v>2</v>
      </c>
      <c r="P11" s="24">
        <v>3</v>
      </c>
      <c r="Q11" s="24">
        <v>4</v>
      </c>
      <c r="R11" s="24" t="s">
        <v>598</v>
      </c>
      <c r="S11" s="24" t="s">
        <v>599</v>
      </c>
      <c r="T11" s="23" t="s">
        <v>600</v>
      </c>
      <c r="U11" s="24" t="s">
        <v>601</v>
      </c>
      <c r="V11" s="24" t="s">
        <v>651</v>
      </c>
      <c r="W11" s="24" t="s">
        <v>869</v>
      </c>
      <c r="X11" s="24" t="s">
        <v>872</v>
      </c>
      <c r="Y11" s="24" t="s">
        <v>870</v>
      </c>
      <c r="Z11" s="24" t="s">
        <v>873</v>
      </c>
      <c r="AA11" s="7" t="s">
        <v>579</v>
      </c>
    </row>
    <row r="12" spans="1:27" ht="15" customHeight="1" x14ac:dyDescent="0.35">
      <c r="A12" s="5">
        <v>1</v>
      </c>
      <c r="B12" s="5">
        <v>154</v>
      </c>
      <c r="C12" s="14" t="s">
        <v>287</v>
      </c>
      <c r="D12" s="15" t="s">
        <v>54</v>
      </c>
      <c r="E12" s="16"/>
      <c r="F12" s="21">
        <v>101.3</v>
      </c>
      <c r="G12" s="21">
        <v>103.6</v>
      </c>
      <c r="H12" s="21">
        <v>101.3</v>
      </c>
      <c r="I12" s="21">
        <v>103.2</v>
      </c>
      <c r="J12" s="21">
        <v>409.4</v>
      </c>
      <c r="K12" s="26">
        <v>24</v>
      </c>
      <c r="L12" s="21"/>
      <c r="M12" s="5"/>
      <c r="N12" s="21">
        <v>102.8</v>
      </c>
      <c r="O12" s="21">
        <v>103.1</v>
      </c>
      <c r="P12" s="21">
        <v>102.3</v>
      </c>
      <c r="Q12" s="21">
        <v>103.6</v>
      </c>
      <c r="R12" s="21">
        <v>411.79999999999995</v>
      </c>
      <c r="S12" s="5">
        <v>26</v>
      </c>
      <c r="T12" s="21">
        <v>183.7</v>
      </c>
      <c r="U12" s="5">
        <v>6</v>
      </c>
      <c r="V12" s="41" t="s">
        <v>1101</v>
      </c>
      <c r="W12" s="42">
        <v>412.6</v>
      </c>
      <c r="X12" s="41">
        <v>29</v>
      </c>
      <c r="Y12" s="21">
        <v>207.6</v>
      </c>
      <c r="Z12" s="5">
        <v>8</v>
      </c>
      <c r="AA12" s="21">
        <f t="shared" ref="AA12:AA55" si="0">J12+M12+R12+U12+W12+Z12</f>
        <v>1247.8</v>
      </c>
    </row>
    <row r="13" spans="1:27" ht="15" customHeight="1" x14ac:dyDescent="0.35">
      <c r="A13" s="5">
        <v>2</v>
      </c>
      <c r="B13" s="5">
        <v>287</v>
      </c>
      <c r="C13" s="14" t="s">
        <v>395</v>
      </c>
      <c r="D13" s="15" t="s">
        <v>144</v>
      </c>
      <c r="E13" s="16" t="s">
        <v>240</v>
      </c>
      <c r="F13" s="21">
        <v>100.6</v>
      </c>
      <c r="G13" s="21">
        <v>101</v>
      </c>
      <c r="H13" s="21">
        <v>103.9</v>
      </c>
      <c r="I13" s="21">
        <v>102.7</v>
      </c>
      <c r="J13" s="21">
        <v>408.2</v>
      </c>
      <c r="K13" s="26">
        <v>21</v>
      </c>
      <c r="L13" s="21"/>
      <c r="M13" s="5"/>
      <c r="N13" s="21">
        <v>102.8</v>
      </c>
      <c r="O13" s="21">
        <v>103.4</v>
      </c>
      <c r="P13" s="21">
        <v>100.8</v>
      </c>
      <c r="Q13" s="21">
        <v>102.6</v>
      </c>
      <c r="R13" s="21">
        <v>409.6</v>
      </c>
      <c r="S13" s="5">
        <v>24</v>
      </c>
      <c r="T13" s="21"/>
      <c r="U13" s="5"/>
      <c r="V13" s="41" t="s">
        <v>1138</v>
      </c>
      <c r="W13" s="42">
        <v>413.4</v>
      </c>
      <c r="X13" s="41">
        <v>31</v>
      </c>
      <c r="Y13" s="21">
        <v>207.1</v>
      </c>
      <c r="Z13" s="5">
        <v>7</v>
      </c>
      <c r="AA13" s="21">
        <f t="shared" si="0"/>
        <v>1238.1999999999998</v>
      </c>
    </row>
    <row r="14" spans="1:27" ht="15" customHeight="1" x14ac:dyDescent="0.35">
      <c r="A14" s="5">
        <v>3</v>
      </c>
      <c r="B14" s="5">
        <v>357</v>
      </c>
      <c r="C14" s="14" t="s">
        <v>448</v>
      </c>
      <c r="D14" s="15" t="s">
        <v>53</v>
      </c>
      <c r="E14" s="16"/>
      <c r="F14" s="21">
        <v>100.7</v>
      </c>
      <c r="G14" s="21">
        <v>103</v>
      </c>
      <c r="H14" s="21">
        <v>102.2</v>
      </c>
      <c r="I14" s="21">
        <v>104.7</v>
      </c>
      <c r="J14" s="21">
        <v>410.59999999999997</v>
      </c>
      <c r="K14" s="26">
        <v>25</v>
      </c>
      <c r="L14" s="21">
        <v>204</v>
      </c>
      <c r="M14" s="5">
        <v>8</v>
      </c>
      <c r="N14" s="21">
        <v>103</v>
      </c>
      <c r="O14" s="21">
        <v>103.6</v>
      </c>
      <c r="P14" s="21">
        <v>102.1</v>
      </c>
      <c r="Q14" s="21">
        <v>102.5</v>
      </c>
      <c r="R14" s="21">
        <v>411.2</v>
      </c>
      <c r="S14" s="5">
        <v>26</v>
      </c>
      <c r="T14" s="21"/>
      <c r="U14" s="5"/>
      <c r="V14" s="41" t="s">
        <v>1165</v>
      </c>
      <c r="W14" s="42">
        <v>412.5</v>
      </c>
      <c r="X14" s="41">
        <v>29</v>
      </c>
      <c r="Y14" s="21">
        <v>185.3</v>
      </c>
      <c r="Z14" s="5">
        <v>6</v>
      </c>
      <c r="AA14" s="21">
        <f t="shared" si="0"/>
        <v>1248.3</v>
      </c>
    </row>
    <row r="15" spans="1:27" ht="15" customHeight="1" x14ac:dyDescent="0.35">
      <c r="A15" s="5">
        <v>4</v>
      </c>
      <c r="B15" s="5">
        <v>126</v>
      </c>
      <c r="C15" s="14" t="s">
        <v>268</v>
      </c>
      <c r="D15" s="15" t="s">
        <v>28</v>
      </c>
      <c r="E15" s="16"/>
      <c r="F15" s="21">
        <v>101.3</v>
      </c>
      <c r="G15" s="21">
        <v>101.6</v>
      </c>
      <c r="H15" s="21">
        <v>103.2</v>
      </c>
      <c r="I15" s="21">
        <v>103.7</v>
      </c>
      <c r="J15" s="21">
        <v>409.79999999999995</v>
      </c>
      <c r="K15" s="26">
        <v>24</v>
      </c>
      <c r="L15" s="21"/>
      <c r="M15" s="5"/>
      <c r="N15" s="21">
        <v>106</v>
      </c>
      <c r="O15" s="21">
        <v>103</v>
      </c>
      <c r="P15" s="21">
        <v>104.3</v>
      </c>
      <c r="Q15" s="21">
        <v>104.1</v>
      </c>
      <c r="R15" s="21">
        <v>417.4</v>
      </c>
      <c r="S15" s="5">
        <v>32</v>
      </c>
      <c r="T15" s="21">
        <v>141.5</v>
      </c>
      <c r="U15" s="5">
        <v>4</v>
      </c>
      <c r="V15" s="41" t="s">
        <v>1094</v>
      </c>
      <c r="W15" s="42">
        <v>415.8</v>
      </c>
      <c r="X15" s="41">
        <v>36</v>
      </c>
      <c r="Y15" s="21">
        <v>163</v>
      </c>
      <c r="Z15" s="5">
        <v>5</v>
      </c>
      <c r="AA15" s="21">
        <f t="shared" si="0"/>
        <v>1252</v>
      </c>
    </row>
    <row r="16" spans="1:27" ht="15" customHeight="1" x14ac:dyDescent="0.35">
      <c r="A16" s="5">
        <v>5</v>
      </c>
      <c r="B16" s="5">
        <v>268</v>
      </c>
      <c r="C16" s="14" t="s">
        <v>380</v>
      </c>
      <c r="D16" s="15" t="s">
        <v>132</v>
      </c>
      <c r="E16" s="16" t="s">
        <v>551</v>
      </c>
      <c r="F16" s="21">
        <v>101.5</v>
      </c>
      <c r="G16" s="21">
        <v>100.4</v>
      </c>
      <c r="H16" s="21">
        <v>103.9</v>
      </c>
      <c r="I16" s="21">
        <v>102.4</v>
      </c>
      <c r="J16" s="21">
        <v>408.20000000000005</v>
      </c>
      <c r="K16" s="26">
        <v>24</v>
      </c>
      <c r="L16" s="21"/>
      <c r="M16" s="5"/>
      <c r="N16" s="43" t="s">
        <v>839</v>
      </c>
      <c r="O16" s="21"/>
      <c r="R16" s="42">
        <v>409.7</v>
      </c>
      <c r="S16" s="41">
        <v>25</v>
      </c>
      <c r="T16" s="21"/>
      <c r="U16" s="5"/>
      <c r="V16" s="41" t="s">
        <v>1133</v>
      </c>
      <c r="W16" s="42">
        <v>413.9</v>
      </c>
      <c r="X16" s="41">
        <v>31</v>
      </c>
      <c r="Y16" s="21">
        <v>141.9</v>
      </c>
      <c r="Z16" s="5">
        <v>4</v>
      </c>
      <c r="AA16" s="21">
        <f t="shared" si="0"/>
        <v>1235.8000000000002</v>
      </c>
    </row>
    <row r="17" spans="1:27" ht="15" customHeight="1" x14ac:dyDescent="0.35">
      <c r="A17" s="5">
        <v>6</v>
      </c>
      <c r="B17" s="5">
        <v>291</v>
      </c>
      <c r="C17" s="14" t="s">
        <v>398</v>
      </c>
      <c r="D17" s="15" t="s">
        <v>148</v>
      </c>
      <c r="E17" s="16" t="s">
        <v>550</v>
      </c>
      <c r="F17" s="21">
        <v>102.5</v>
      </c>
      <c r="G17" s="21">
        <v>103.9</v>
      </c>
      <c r="H17" s="21">
        <v>104.8</v>
      </c>
      <c r="I17" s="21">
        <v>100.4</v>
      </c>
      <c r="J17" s="21">
        <v>411.6</v>
      </c>
      <c r="K17" s="26">
        <v>25</v>
      </c>
      <c r="L17" s="21">
        <v>119.52</v>
      </c>
      <c r="M17" s="5">
        <v>3</v>
      </c>
      <c r="N17" s="43" t="s">
        <v>842</v>
      </c>
      <c r="O17" s="21"/>
      <c r="R17" s="42">
        <v>413.2</v>
      </c>
      <c r="S17" s="41">
        <v>32</v>
      </c>
      <c r="T17" s="21">
        <v>121.5</v>
      </c>
      <c r="U17" s="5">
        <v>3</v>
      </c>
      <c r="V17" s="41" t="s">
        <v>1139</v>
      </c>
      <c r="W17" s="42">
        <v>413.3</v>
      </c>
      <c r="X17" s="41">
        <v>27</v>
      </c>
      <c r="Y17" s="21">
        <v>121.1</v>
      </c>
      <c r="Z17" s="5">
        <v>3</v>
      </c>
      <c r="AA17" s="21">
        <f t="shared" si="0"/>
        <v>1247.0999999999999</v>
      </c>
    </row>
    <row r="18" spans="1:27" ht="15" customHeight="1" x14ac:dyDescent="0.35">
      <c r="A18" s="5">
        <v>7</v>
      </c>
      <c r="B18" s="5">
        <v>297</v>
      </c>
      <c r="C18" s="14" t="s">
        <v>403</v>
      </c>
      <c r="D18" s="15" t="s">
        <v>85</v>
      </c>
      <c r="E18" s="16" t="s">
        <v>240</v>
      </c>
      <c r="F18" s="21">
        <v>99.9</v>
      </c>
      <c r="G18" s="21">
        <v>103.3</v>
      </c>
      <c r="H18" s="21">
        <v>99.8</v>
      </c>
      <c r="I18" s="21">
        <v>97.4</v>
      </c>
      <c r="J18" s="21">
        <v>400.4</v>
      </c>
      <c r="K18" s="26">
        <v>21</v>
      </c>
      <c r="L18" s="21"/>
      <c r="M18" s="5"/>
      <c r="N18" s="21">
        <v>101.8</v>
      </c>
      <c r="O18" s="21">
        <v>99.1</v>
      </c>
      <c r="P18" s="21">
        <v>101.8</v>
      </c>
      <c r="Q18" s="21">
        <v>102</v>
      </c>
      <c r="R18" s="21">
        <v>404.7</v>
      </c>
      <c r="S18" s="5">
        <v>20</v>
      </c>
      <c r="T18" s="21"/>
      <c r="U18" s="5"/>
      <c r="V18" s="41" t="s">
        <v>1142</v>
      </c>
      <c r="W18" s="42">
        <v>415</v>
      </c>
      <c r="X18" s="41">
        <v>32</v>
      </c>
      <c r="Y18" s="21">
        <v>100.4</v>
      </c>
      <c r="Z18" s="5">
        <v>2</v>
      </c>
      <c r="AA18" s="21">
        <f t="shared" si="0"/>
        <v>1222.0999999999999</v>
      </c>
    </row>
    <row r="19" spans="1:27" ht="15" customHeight="1" x14ac:dyDescent="0.35">
      <c r="A19" s="5">
        <v>8</v>
      </c>
      <c r="B19" s="5">
        <v>263</v>
      </c>
      <c r="C19" s="14" t="s">
        <v>376</v>
      </c>
      <c r="D19" s="15" t="s">
        <v>128</v>
      </c>
      <c r="E19" s="16"/>
      <c r="F19" s="21">
        <v>102.7</v>
      </c>
      <c r="G19" s="21">
        <v>103.6</v>
      </c>
      <c r="H19" s="21">
        <v>103.8</v>
      </c>
      <c r="I19" s="21">
        <v>104.6</v>
      </c>
      <c r="J19" s="21">
        <v>414.70000000000005</v>
      </c>
      <c r="K19" s="26">
        <v>33</v>
      </c>
      <c r="L19" s="21">
        <v>179.1</v>
      </c>
      <c r="M19" s="5">
        <v>6</v>
      </c>
      <c r="N19" s="21">
        <v>103.2</v>
      </c>
      <c r="O19" s="21">
        <v>101.7</v>
      </c>
      <c r="P19" s="21">
        <v>102.8</v>
      </c>
      <c r="Q19" s="21">
        <v>101.3</v>
      </c>
      <c r="R19" s="21">
        <v>409</v>
      </c>
      <c r="S19" s="5">
        <v>27</v>
      </c>
      <c r="T19" s="21"/>
      <c r="U19" s="5"/>
      <c r="V19" s="41" t="s">
        <v>1132</v>
      </c>
      <c r="W19" s="42">
        <v>415.5</v>
      </c>
      <c r="X19" s="41">
        <v>35</v>
      </c>
      <c r="Y19" s="21">
        <v>77</v>
      </c>
      <c r="Z19" s="5">
        <v>1</v>
      </c>
      <c r="AA19" s="21">
        <f t="shared" si="0"/>
        <v>1246.2</v>
      </c>
    </row>
    <row r="20" spans="1:27" ht="15" customHeight="1" x14ac:dyDescent="0.35">
      <c r="A20" s="5">
        <v>9</v>
      </c>
      <c r="B20" s="5">
        <v>195</v>
      </c>
      <c r="C20" s="14" t="s">
        <v>86</v>
      </c>
      <c r="D20" s="15" t="s">
        <v>532</v>
      </c>
      <c r="E20" s="16" t="s">
        <v>565</v>
      </c>
      <c r="F20" s="21">
        <v>102.6</v>
      </c>
      <c r="G20" s="21">
        <v>104.2</v>
      </c>
      <c r="H20" s="21">
        <v>103.2</v>
      </c>
      <c r="I20" s="21">
        <v>104.7</v>
      </c>
      <c r="J20" s="21">
        <v>414.7</v>
      </c>
      <c r="K20" s="26">
        <v>32</v>
      </c>
      <c r="L20" s="21"/>
      <c r="M20" s="5"/>
      <c r="N20" s="43" t="s">
        <v>825</v>
      </c>
      <c r="O20" s="21"/>
      <c r="R20" s="42">
        <v>413.4</v>
      </c>
      <c r="S20" s="41">
        <v>27</v>
      </c>
      <c r="T20" s="21"/>
      <c r="U20" s="5"/>
      <c r="V20" s="5" t="s">
        <v>962</v>
      </c>
      <c r="W20" s="5">
        <v>415.3</v>
      </c>
      <c r="X20" s="5">
        <v>33</v>
      </c>
      <c r="Y20" s="21"/>
      <c r="Z20" s="5"/>
      <c r="AA20" s="21">
        <f t="shared" si="0"/>
        <v>1243.3999999999999</v>
      </c>
    </row>
    <row r="21" spans="1:27" ht="15" customHeight="1" x14ac:dyDescent="0.35">
      <c r="A21" s="5">
        <v>10</v>
      </c>
      <c r="B21" s="5">
        <v>301</v>
      </c>
      <c r="C21" s="14" t="s">
        <v>404</v>
      </c>
      <c r="D21" s="15" t="s">
        <v>31</v>
      </c>
      <c r="E21" s="16" t="s">
        <v>551</v>
      </c>
      <c r="F21" s="21">
        <v>102.5</v>
      </c>
      <c r="G21" s="21">
        <v>104.6</v>
      </c>
      <c r="H21" s="21">
        <v>104.6</v>
      </c>
      <c r="I21" s="21">
        <v>102.6</v>
      </c>
      <c r="J21" s="21">
        <v>414.29999999999995</v>
      </c>
      <c r="K21" s="26">
        <v>28</v>
      </c>
      <c r="L21" s="21">
        <v>160.1</v>
      </c>
      <c r="M21" s="5">
        <v>5</v>
      </c>
      <c r="N21" s="43" t="s">
        <v>845</v>
      </c>
      <c r="O21" s="21"/>
      <c r="R21" s="42">
        <v>408.1</v>
      </c>
      <c r="S21" s="41">
        <v>25</v>
      </c>
      <c r="T21" s="21"/>
      <c r="U21" s="5"/>
      <c r="V21" s="41" t="s">
        <v>1145</v>
      </c>
      <c r="W21" s="42">
        <v>412.4</v>
      </c>
      <c r="X21" s="41">
        <v>32</v>
      </c>
      <c r="Y21" s="5"/>
      <c r="Z21" s="5"/>
      <c r="AA21" s="21">
        <f t="shared" si="0"/>
        <v>1239.8</v>
      </c>
    </row>
    <row r="22" spans="1:27" ht="15" customHeight="1" x14ac:dyDescent="0.35">
      <c r="A22" s="5">
        <v>11</v>
      </c>
      <c r="B22" s="5">
        <v>219</v>
      </c>
      <c r="C22" s="14" t="s">
        <v>343</v>
      </c>
      <c r="D22" s="15" t="s">
        <v>102</v>
      </c>
      <c r="E22" s="16" t="s">
        <v>551</v>
      </c>
      <c r="F22" s="21">
        <v>101.2</v>
      </c>
      <c r="G22" s="21">
        <v>103</v>
      </c>
      <c r="H22" s="21">
        <v>102.6</v>
      </c>
      <c r="I22" s="21">
        <v>101.8</v>
      </c>
      <c r="J22" s="21">
        <v>408.59999999999997</v>
      </c>
      <c r="K22" s="26">
        <v>28</v>
      </c>
      <c r="L22" s="21"/>
      <c r="M22" s="5"/>
      <c r="N22" s="43" t="s">
        <v>830</v>
      </c>
      <c r="O22" s="21"/>
      <c r="R22" s="42">
        <v>403.6</v>
      </c>
      <c r="S22" s="41">
        <v>19</v>
      </c>
      <c r="T22" s="21"/>
      <c r="U22" s="5"/>
      <c r="V22" s="41" t="s">
        <v>1120</v>
      </c>
      <c r="W22" s="42">
        <v>411.4</v>
      </c>
      <c r="X22" s="41">
        <v>28</v>
      </c>
      <c r="Y22" s="5"/>
      <c r="Z22" s="5"/>
      <c r="AA22" s="21">
        <f t="shared" si="0"/>
        <v>1223.5999999999999</v>
      </c>
    </row>
    <row r="23" spans="1:27" ht="15" customHeight="1" x14ac:dyDescent="0.35">
      <c r="A23" s="5">
        <v>12</v>
      </c>
      <c r="B23" s="5">
        <v>201</v>
      </c>
      <c r="C23" s="14" t="s">
        <v>329</v>
      </c>
      <c r="D23" s="15" t="s">
        <v>91</v>
      </c>
      <c r="E23" s="16" t="s">
        <v>551</v>
      </c>
      <c r="F23" s="21">
        <v>105</v>
      </c>
      <c r="G23" s="21">
        <v>104.6</v>
      </c>
      <c r="H23" s="21">
        <v>104</v>
      </c>
      <c r="I23" s="21">
        <v>102.8</v>
      </c>
      <c r="J23" s="21">
        <v>416.40000000000003</v>
      </c>
      <c r="K23" s="26">
        <v>32</v>
      </c>
      <c r="L23" s="21">
        <v>78.7</v>
      </c>
      <c r="M23" s="5">
        <v>1</v>
      </c>
      <c r="N23" s="21">
        <v>101.9</v>
      </c>
      <c r="O23" s="21">
        <v>103.3</v>
      </c>
      <c r="P23" s="21">
        <v>102</v>
      </c>
      <c r="Q23" s="21">
        <v>102.6</v>
      </c>
      <c r="R23" s="21">
        <v>409.79999999999995</v>
      </c>
      <c r="S23" s="5">
        <v>24</v>
      </c>
      <c r="T23" s="21"/>
      <c r="U23" s="5"/>
      <c r="V23" s="41" t="s">
        <v>1111</v>
      </c>
      <c r="W23" s="42">
        <v>411.2</v>
      </c>
      <c r="X23" s="41">
        <v>28</v>
      </c>
      <c r="Y23" s="5"/>
      <c r="Z23" s="5"/>
      <c r="AA23" s="21">
        <f t="shared" si="0"/>
        <v>1238.4000000000001</v>
      </c>
    </row>
    <row r="24" spans="1:27" ht="15" customHeight="1" x14ac:dyDescent="0.35">
      <c r="A24" s="5">
        <v>13</v>
      </c>
      <c r="B24" s="5">
        <v>343</v>
      </c>
      <c r="C24" s="14" t="s">
        <v>435</v>
      </c>
      <c r="D24" s="15" t="s">
        <v>178</v>
      </c>
      <c r="E24" s="16" t="s">
        <v>240</v>
      </c>
      <c r="F24" s="21">
        <v>102.9</v>
      </c>
      <c r="G24" s="21">
        <v>100.2</v>
      </c>
      <c r="H24" s="21">
        <v>101.5</v>
      </c>
      <c r="I24" s="21">
        <v>103.3</v>
      </c>
      <c r="J24" s="21">
        <v>407.90000000000003</v>
      </c>
      <c r="K24" s="26">
        <v>23</v>
      </c>
      <c r="L24" s="21"/>
      <c r="M24" s="5"/>
      <c r="N24" s="21">
        <v>101.5</v>
      </c>
      <c r="O24" s="21">
        <v>101.3</v>
      </c>
      <c r="P24" s="21">
        <v>104.5</v>
      </c>
      <c r="Q24" s="21">
        <v>101.8</v>
      </c>
      <c r="R24" s="21">
        <v>409.1</v>
      </c>
      <c r="S24" s="5">
        <v>25</v>
      </c>
      <c r="T24" s="21"/>
      <c r="U24" s="5"/>
      <c r="V24" s="41" t="s">
        <v>1160</v>
      </c>
      <c r="W24" s="42">
        <v>410.9</v>
      </c>
      <c r="X24" s="41">
        <v>24</v>
      </c>
      <c r="Y24" s="5"/>
      <c r="Z24" s="5"/>
      <c r="AA24" s="21">
        <f t="shared" si="0"/>
        <v>1227.9000000000001</v>
      </c>
    </row>
    <row r="25" spans="1:27" ht="15" customHeight="1" x14ac:dyDescent="0.35">
      <c r="A25" s="5">
        <v>14</v>
      </c>
      <c r="B25" s="5">
        <v>306</v>
      </c>
      <c r="C25" s="14" t="s">
        <v>409</v>
      </c>
      <c r="D25" s="15" t="s">
        <v>154</v>
      </c>
      <c r="E25" s="16" t="s">
        <v>551</v>
      </c>
      <c r="F25" s="21">
        <v>102.2</v>
      </c>
      <c r="G25" s="21">
        <v>100.2</v>
      </c>
      <c r="H25" s="21">
        <v>100.2</v>
      </c>
      <c r="I25" s="21">
        <v>102.6</v>
      </c>
      <c r="J25" s="21">
        <v>405.20000000000005</v>
      </c>
      <c r="K25" s="26">
        <v>21</v>
      </c>
      <c r="L25" s="21"/>
      <c r="M25" s="5"/>
      <c r="N25" s="43" t="s">
        <v>846</v>
      </c>
      <c r="O25" s="21"/>
      <c r="R25" s="42">
        <v>410.5</v>
      </c>
      <c r="S25" s="41">
        <v>28</v>
      </c>
      <c r="T25" s="21"/>
      <c r="U25" s="5"/>
      <c r="V25" s="41" t="s">
        <v>1146</v>
      </c>
      <c r="W25" s="42">
        <v>410.8</v>
      </c>
      <c r="X25" s="41">
        <v>28</v>
      </c>
      <c r="Y25" s="5"/>
      <c r="Z25" s="5"/>
      <c r="AA25" s="21">
        <f t="shared" si="0"/>
        <v>1226.5</v>
      </c>
    </row>
    <row r="26" spans="1:27" ht="15" customHeight="1" x14ac:dyDescent="0.35">
      <c r="A26" s="5">
        <v>15</v>
      </c>
      <c r="B26" s="5">
        <v>223</v>
      </c>
      <c r="C26" s="14" t="s">
        <v>347</v>
      </c>
      <c r="D26" s="15" t="s">
        <v>85</v>
      </c>
      <c r="E26" s="16" t="s">
        <v>551</v>
      </c>
      <c r="F26" s="21">
        <v>100.2</v>
      </c>
      <c r="G26" s="21">
        <v>101.6</v>
      </c>
      <c r="H26" s="21">
        <v>103.8</v>
      </c>
      <c r="I26" s="21">
        <v>103.3</v>
      </c>
      <c r="J26" s="21">
        <v>408.90000000000003</v>
      </c>
      <c r="K26" s="26">
        <v>24</v>
      </c>
      <c r="L26" s="21"/>
      <c r="M26" s="5"/>
      <c r="N26" s="43" t="s">
        <v>833</v>
      </c>
      <c r="O26" s="21"/>
      <c r="R26" s="42">
        <v>410.3</v>
      </c>
      <c r="S26" s="41">
        <v>26</v>
      </c>
      <c r="T26" s="21"/>
      <c r="U26" s="5"/>
      <c r="V26" s="41" t="s">
        <v>1122</v>
      </c>
      <c r="W26" s="42">
        <v>410.2</v>
      </c>
      <c r="X26" s="41">
        <v>25</v>
      </c>
      <c r="Y26" s="5"/>
      <c r="Z26" s="5"/>
      <c r="AA26" s="21">
        <f t="shared" si="0"/>
        <v>1229.4000000000001</v>
      </c>
    </row>
    <row r="27" spans="1:27" ht="15" customHeight="1" x14ac:dyDescent="0.35">
      <c r="A27" s="5">
        <v>16</v>
      </c>
      <c r="B27" s="5">
        <v>339</v>
      </c>
      <c r="C27" s="2" t="s">
        <v>432</v>
      </c>
      <c r="D27" s="3" t="s">
        <v>28</v>
      </c>
      <c r="E27" s="4" t="s">
        <v>240</v>
      </c>
      <c r="F27" s="21">
        <v>104.1</v>
      </c>
      <c r="G27" s="21">
        <v>104.5</v>
      </c>
      <c r="H27" s="21">
        <v>102.8</v>
      </c>
      <c r="I27" s="21">
        <v>102</v>
      </c>
      <c r="J27" s="21">
        <v>413.4</v>
      </c>
      <c r="K27" s="26">
        <v>30</v>
      </c>
      <c r="L27" s="21">
        <v>203.1</v>
      </c>
      <c r="M27" s="5">
        <v>7</v>
      </c>
      <c r="N27" s="21">
        <v>104.2</v>
      </c>
      <c r="O27" s="21">
        <v>102.1</v>
      </c>
      <c r="P27" s="21">
        <v>103.2</v>
      </c>
      <c r="Q27" s="21">
        <v>104.9</v>
      </c>
      <c r="R27" s="21">
        <v>414.4</v>
      </c>
      <c r="S27" s="5">
        <v>32</v>
      </c>
      <c r="T27" s="21">
        <v>204.9</v>
      </c>
      <c r="U27" s="5">
        <v>7</v>
      </c>
      <c r="V27" s="41" t="s">
        <v>1158</v>
      </c>
      <c r="W27" s="42">
        <v>409.9</v>
      </c>
      <c r="X27" s="41">
        <v>28</v>
      </c>
      <c r="Y27" s="5"/>
      <c r="Z27" s="5"/>
      <c r="AA27" s="21">
        <f t="shared" si="0"/>
        <v>1251.6999999999998</v>
      </c>
    </row>
    <row r="28" spans="1:27" ht="15" customHeight="1" x14ac:dyDescent="0.35">
      <c r="A28" s="5">
        <v>17</v>
      </c>
      <c r="B28" s="5">
        <v>391</v>
      </c>
      <c r="C28" s="14" t="s">
        <v>480</v>
      </c>
      <c r="D28" s="15" t="s">
        <v>207</v>
      </c>
      <c r="E28" s="16"/>
      <c r="F28" s="21">
        <v>98.9</v>
      </c>
      <c r="G28" s="21">
        <v>100.7</v>
      </c>
      <c r="H28" s="21">
        <v>104.7</v>
      </c>
      <c r="I28" s="21">
        <v>103.6</v>
      </c>
      <c r="J28" s="21">
        <v>407.9</v>
      </c>
      <c r="K28" s="26">
        <v>25</v>
      </c>
      <c r="L28" s="21"/>
      <c r="M28" s="5"/>
      <c r="N28" s="21">
        <v>102.4</v>
      </c>
      <c r="O28" s="21">
        <v>100.8</v>
      </c>
      <c r="P28" s="21">
        <v>103.4</v>
      </c>
      <c r="Q28" s="21">
        <v>102.5</v>
      </c>
      <c r="R28" s="21">
        <v>409.1</v>
      </c>
      <c r="S28" s="5">
        <v>24</v>
      </c>
      <c r="T28" s="21"/>
      <c r="U28" s="5"/>
      <c r="V28" s="41" t="s">
        <v>1175</v>
      </c>
      <c r="W28" s="42">
        <v>409.8</v>
      </c>
      <c r="X28" s="41">
        <v>29</v>
      </c>
      <c r="Y28" s="5"/>
      <c r="Z28" s="5"/>
      <c r="AA28" s="21">
        <f t="shared" si="0"/>
        <v>1226.8</v>
      </c>
    </row>
    <row r="29" spans="1:27" ht="15" customHeight="1" x14ac:dyDescent="0.35">
      <c r="A29" s="5">
        <v>18</v>
      </c>
      <c r="B29" s="5">
        <v>386</v>
      </c>
      <c r="C29" s="14" t="s">
        <v>475</v>
      </c>
      <c r="D29" s="15" t="s">
        <v>205</v>
      </c>
      <c r="E29" s="16"/>
      <c r="F29" s="21">
        <v>102.2</v>
      </c>
      <c r="G29" s="21">
        <v>102.1</v>
      </c>
      <c r="H29" s="21">
        <v>104.1</v>
      </c>
      <c r="I29" s="21">
        <v>100.5</v>
      </c>
      <c r="J29" s="21">
        <v>408.9</v>
      </c>
      <c r="K29" s="26">
        <v>29</v>
      </c>
      <c r="L29" s="21"/>
      <c r="M29" s="5"/>
      <c r="N29" s="21">
        <v>104.5</v>
      </c>
      <c r="O29" s="21">
        <v>103.3</v>
      </c>
      <c r="P29" s="21">
        <v>103.2</v>
      </c>
      <c r="Q29" s="21">
        <v>101.6</v>
      </c>
      <c r="R29" s="21">
        <v>412.6</v>
      </c>
      <c r="S29" s="5">
        <v>29</v>
      </c>
      <c r="T29" s="21">
        <v>205.2</v>
      </c>
      <c r="U29" s="5">
        <v>8</v>
      </c>
      <c r="V29" s="41" t="s">
        <v>1174</v>
      </c>
      <c r="W29" s="42">
        <v>409.6</v>
      </c>
      <c r="X29" s="41">
        <v>23</v>
      </c>
      <c r="Y29" s="5"/>
      <c r="Z29" s="5"/>
      <c r="AA29" s="21">
        <f t="shared" si="0"/>
        <v>1239.0999999999999</v>
      </c>
    </row>
    <row r="30" spans="1:27" ht="15" customHeight="1" x14ac:dyDescent="0.35">
      <c r="A30" s="5">
        <v>19</v>
      </c>
      <c r="B30" s="5">
        <v>243</v>
      </c>
      <c r="C30" s="14" t="s">
        <v>359</v>
      </c>
      <c r="D30" s="15" t="s">
        <v>115</v>
      </c>
      <c r="E30" s="16" t="s">
        <v>240</v>
      </c>
      <c r="F30" s="21">
        <v>104.3</v>
      </c>
      <c r="G30" s="21">
        <v>101.4</v>
      </c>
      <c r="H30" s="21">
        <v>100.6</v>
      </c>
      <c r="I30" s="21">
        <v>101.1</v>
      </c>
      <c r="J30" s="21">
        <v>407.4</v>
      </c>
      <c r="K30" s="26">
        <v>22</v>
      </c>
      <c r="L30" s="21"/>
      <c r="M30" s="5"/>
      <c r="N30" s="43" t="s">
        <v>837</v>
      </c>
      <c r="O30" s="21"/>
      <c r="R30" s="42">
        <v>407.2</v>
      </c>
      <c r="S30" s="41">
        <v>22</v>
      </c>
      <c r="T30" s="21"/>
      <c r="U30" s="5"/>
      <c r="V30" s="41" t="s">
        <v>1128</v>
      </c>
      <c r="W30" s="42">
        <v>408.7</v>
      </c>
      <c r="X30" s="41">
        <v>29</v>
      </c>
      <c r="Y30" s="5"/>
      <c r="Z30" s="5"/>
      <c r="AA30" s="21">
        <f t="shared" si="0"/>
        <v>1223.3</v>
      </c>
    </row>
    <row r="31" spans="1:27" ht="15" customHeight="1" x14ac:dyDescent="0.35">
      <c r="A31" s="5">
        <v>20</v>
      </c>
      <c r="B31" s="5">
        <v>416</v>
      </c>
      <c r="C31" s="14" t="s">
        <v>502</v>
      </c>
      <c r="D31" s="15" t="s">
        <v>223</v>
      </c>
      <c r="E31" s="16" t="s">
        <v>240</v>
      </c>
      <c r="F31" s="21">
        <v>101.2</v>
      </c>
      <c r="G31" s="21">
        <v>100.6</v>
      </c>
      <c r="H31" s="21">
        <v>103.6</v>
      </c>
      <c r="I31" s="21">
        <v>103</v>
      </c>
      <c r="J31" s="21">
        <v>408.4</v>
      </c>
      <c r="K31" s="26">
        <v>25</v>
      </c>
      <c r="L31" s="21"/>
      <c r="M31" s="5"/>
      <c r="N31" s="21">
        <v>101.3</v>
      </c>
      <c r="O31" s="21">
        <v>101</v>
      </c>
      <c r="P31" s="21">
        <v>101.3</v>
      </c>
      <c r="Q31" s="21">
        <v>103.7</v>
      </c>
      <c r="R31" s="21">
        <v>407.3</v>
      </c>
      <c r="S31" s="5">
        <v>24</v>
      </c>
      <c r="T31" s="21"/>
      <c r="U31" s="5"/>
      <c r="V31" s="41" t="s">
        <v>1184</v>
      </c>
      <c r="W31" s="42">
        <v>408.7</v>
      </c>
      <c r="X31" s="41">
        <v>26</v>
      </c>
      <c r="Y31" s="5"/>
      <c r="Z31" s="5"/>
      <c r="AA31" s="21">
        <f t="shared" si="0"/>
        <v>1224.4000000000001</v>
      </c>
    </row>
    <row r="32" spans="1:27" ht="15" customHeight="1" x14ac:dyDescent="0.35">
      <c r="A32" s="5">
        <v>21</v>
      </c>
      <c r="B32" s="5">
        <v>348</v>
      </c>
      <c r="C32" s="14" t="s">
        <v>439</v>
      </c>
      <c r="D32" s="15" t="s">
        <v>138</v>
      </c>
      <c r="E32" s="16" t="s">
        <v>240</v>
      </c>
      <c r="F32" s="21">
        <v>103.9</v>
      </c>
      <c r="G32" s="21">
        <v>101.4</v>
      </c>
      <c r="H32" s="21">
        <v>100.9</v>
      </c>
      <c r="I32" s="21">
        <v>101.5</v>
      </c>
      <c r="J32" s="21">
        <v>407.70000000000005</v>
      </c>
      <c r="K32" s="26">
        <v>22</v>
      </c>
      <c r="L32" s="21"/>
      <c r="M32" s="5"/>
      <c r="N32" s="43" t="s">
        <v>850</v>
      </c>
      <c r="O32" s="21"/>
      <c r="R32" s="42">
        <v>408.5</v>
      </c>
      <c r="S32" s="41">
        <v>25</v>
      </c>
      <c r="T32" s="21"/>
      <c r="U32" s="5"/>
      <c r="V32" s="41" t="s">
        <v>1161</v>
      </c>
      <c r="W32" s="42">
        <v>408.3</v>
      </c>
      <c r="X32" s="41">
        <v>25</v>
      </c>
      <c r="Y32" s="5"/>
      <c r="Z32" s="5"/>
      <c r="AA32" s="21">
        <f t="shared" si="0"/>
        <v>1224.5</v>
      </c>
    </row>
    <row r="33" spans="1:27" ht="15" customHeight="1" x14ac:dyDescent="0.35">
      <c r="A33" s="5">
        <v>22</v>
      </c>
      <c r="B33" s="5">
        <v>214</v>
      </c>
      <c r="C33" s="14" t="s">
        <v>339</v>
      </c>
      <c r="D33" s="15" t="s">
        <v>100</v>
      </c>
      <c r="E33" s="16" t="s">
        <v>240</v>
      </c>
      <c r="F33" s="21">
        <v>102.2</v>
      </c>
      <c r="G33" s="21">
        <v>101.7</v>
      </c>
      <c r="H33" s="21">
        <v>101.2</v>
      </c>
      <c r="I33" s="21">
        <v>105.4</v>
      </c>
      <c r="J33" s="21">
        <v>410.5</v>
      </c>
      <c r="K33" s="26">
        <v>26</v>
      </c>
      <c r="L33" s="21"/>
      <c r="M33" s="5"/>
      <c r="N33" s="43" t="s">
        <v>828</v>
      </c>
      <c r="O33" s="21"/>
      <c r="R33" s="42">
        <v>408.3</v>
      </c>
      <c r="S33" s="41">
        <v>23</v>
      </c>
      <c r="T33" s="21"/>
      <c r="U33" s="5"/>
      <c r="V33" s="41" t="s">
        <v>1117</v>
      </c>
      <c r="W33" s="42">
        <v>408.2</v>
      </c>
      <c r="X33" s="41">
        <v>25</v>
      </c>
      <c r="Y33" s="5"/>
      <c r="Z33" s="5"/>
      <c r="AA33" s="21">
        <f t="shared" si="0"/>
        <v>1227</v>
      </c>
    </row>
    <row r="34" spans="1:27" ht="15" customHeight="1" x14ac:dyDescent="0.35">
      <c r="A34" s="5">
        <v>23</v>
      </c>
      <c r="B34" s="5">
        <v>198</v>
      </c>
      <c r="C34" s="14" t="s">
        <v>326</v>
      </c>
      <c r="D34" s="15" t="s">
        <v>89</v>
      </c>
      <c r="E34" s="16" t="s">
        <v>550</v>
      </c>
      <c r="F34" s="21">
        <v>102.1</v>
      </c>
      <c r="G34" s="21">
        <v>103.2</v>
      </c>
      <c r="H34" s="21">
        <v>101.2</v>
      </c>
      <c r="I34" s="21">
        <v>100.9</v>
      </c>
      <c r="J34" s="21">
        <v>407.4</v>
      </c>
      <c r="K34" s="26">
        <v>24</v>
      </c>
      <c r="L34" s="21"/>
      <c r="M34" s="5"/>
      <c r="N34" s="21">
        <v>103.1</v>
      </c>
      <c r="O34" s="21">
        <v>102.7</v>
      </c>
      <c r="P34" s="21">
        <v>102.1</v>
      </c>
      <c r="Q34" s="21">
        <v>101.7</v>
      </c>
      <c r="R34" s="21">
        <v>409.59999999999997</v>
      </c>
      <c r="S34" s="5">
        <v>22</v>
      </c>
      <c r="T34" s="21"/>
      <c r="U34" s="5"/>
      <c r="V34" s="41" t="s">
        <v>1110</v>
      </c>
      <c r="W34" s="42">
        <v>408.2</v>
      </c>
      <c r="X34" s="41">
        <v>25</v>
      </c>
      <c r="Y34" s="5"/>
      <c r="Z34" s="5"/>
      <c r="AA34" s="21">
        <f t="shared" si="0"/>
        <v>1225.2</v>
      </c>
    </row>
    <row r="35" spans="1:27" ht="15" customHeight="1" x14ac:dyDescent="0.35">
      <c r="A35" s="5">
        <v>24</v>
      </c>
      <c r="B35" s="5">
        <v>106</v>
      </c>
      <c r="C35" s="14" t="s">
        <v>250</v>
      </c>
      <c r="D35" s="15" t="s">
        <v>245</v>
      </c>
      <c r="E35" s="16" t="s">
        <v>243</v>
      </c>
      <c r="F35" s="21">
        <v>101.2</v>
      </c>
      <c r="G35" s="21">
        <v>100.8</v>
      </c>
      <c r="H35" s="21">
        <v>103.4</v>
      </c>
      <c r="I35" s="21">
        <v>101.6</v>
      </c>
      <c r="J35" s="21">
        <v>407</v>
      </c>
      <c r="K35" s="26">
        <v>21</v>
      </c>
      <c r="L35" s="21"/>
      <c r="M35" s="5"/>
      <c r="N35" s="43" t="s">
        <v>809</v>
      </c>
      <c r="O35" s="21"/>
      <c r="R35" s="42">
        <v>405.8</v>
      </c>
      <c r="S35" s="41">
        <v>23</v>
      </c>
      <c r="T35" s="21"/>
      <c r="U35" s="5"/>
      <c r="V35" s="41" t="s">
        <v>1088</v>
      </c>
      <c r="W35" s="42">
        <v>408.2</v>
      </c>
      <c r="X35" s="41">
        <v>22</v>
      </c>
      <c r="Y35" s="5"/>
      <c r="Z35" s="5"/>
      <c r="AA35" s="21">
        <f t="shared" si="0"/>
        <v>1221</v>
      </c>
    </row>
    <row r="36" spans="1:27" ht="15" customHeight="1" x14ac:dyDescent="0.35">
      <c r="A36" s="5">
        <v>25</v>
      </c>
      <c r="B36" s="5">
        <v>240</v>
      </c>
      <c r="C36" s="14" t="s">
        <v>357</v>
      </c>
      <c r="D36" s="15" t="s">
        <v>113</v>
      </c>
      <c r="E36" s="16" t="s">
        <v>240</v>
      </c>
      <c r="F36" s="21">
        <v>102.6</v>
      </c>
      <c r="G36" s="21">
        <v>99.4</v>
      </c>
      <c r="H36" s="21">
        <v>102.4</v>
      </c>
      <c r="I36" s="21">
        <v>97.2</v>
      </c>
      <c r="J36" s="21">
        <v>401.59999999999997</v>
      </c>
      <c r="K36" s="26">
        <v>18</v>
      </c>
      <c r="L36" s="21"/>
      <c r="M36" s="5"/>
      <c r="N36" s="21">
        <v>102.2</v>
      </c>
      <c r="O36" s="21">
        <v>99.8</v>
      </c>
      <c r="P36" s="21">
        <v>104.8</v>
      </c>
      <c r="Q36" s="21">
        <v>103.1</v>
      </c>
      <c r="R36" s="21">
        <v>409.9</v>
      </c>
      <c r="S36" s="5">
        <v>24</v>
      </c>
      <c r="T36" s="21"/>
      <c r="U36" s="5"/>
      <c r="V36" s="41" t="s">
        <v>1127</v>
      </c>
      <c r="W36" s="42">
        <v>408.1</v>
      </c>
      <c r="X36" s="41">
        <v>25</v>
      </c>
      <c r="Y36" s="5"/>
      <c r="Z36" s="5"/>
      <c r="AA36" s="21">
        <f t="shared" si="0"/>
        <v>1219.5999999999999</v>
      </c>
    </row>
    <row r="37" spans="1:27" ht="15" customHeight="1" x14ac:dyDescent="0.35">
      <c r="A37" s="5">
        <v>26</v>
      </c>
      <c r="B37" s="5">
        <v>350</v>
      </c>
      <c r="C37" s="14" t="s">
        <v>441</v>
      </c>
      <c r="D37" s="15" t="s">
        <v>183</v>
      </c>
      <c r="E37" s="16" t="s">
        <v>551</v>
      </c>
      <c r="F37" s="21">
        <v>100.1</v>
      </c>
      <c r="G37" s="21">
        <v>102.8</v>
      </c>
      <c r="H37" s="21">
        <v>102.5</v>
      </c>
      <c r="I37" s="21">
        <v>102.4</v>
      </c>
      <c r="J37" s="21">
        <v>407.79999999999995</v>
      </c>
      <c r="K37" s="26">
        <v>24</v>
      </c>
      <c r="L37" s="21"/>
      <c r="M37" s="5"/>
      <c r="N37" s="21">
        <v>103.9</v>
      </c>
      <c r="O37" s="21">
        <v>103.9</v>
      </c>
      <c r="P37" s="21">
        <v>101.1</v>
      </c>
      <c r="Q37" s="21">
        <v>101.2</v>
      </c>
      <c r="R37" s="21">
        <v>410.09999999999997</v>
      </c>
      <c r="S37" s="5">
        <v>25</v>
      </c>
      <c r="T37" s="21"/>
      <c r="U37" s="5"/>
      <c r="V37" s="41" t="s">
        <v>1162</v>
      </c>
      <c r="W37" s="42">
        <v>407.7</v>
      </c>
      <c r="X37" s="41">
        <v>23</v>
      </c>
      <c r="Y37" s="5"/>
      <c r="Z37" s="5"/>
      <c r="AA37" s="21">
        <f t="shared" si="0"/>
        <v>1225.5999999999999</v>
      </c>
    </row>
    <row r="38" spans="1:27" ht="15" customHeight="1" x14ac:dyDescent="0.35">
      <c r="A38" s="5">
        <v>27</v>
      </c>
      <c r="B38" s="5">
        <v>228</v>
      </c>
      <c r="C38" s="33" t="s">
        <v>350</v>
      </c>
      <c r="D38" s="15" t="s">
        <v>106</v>
      </c>
      <c r="E38" s="16"/>
      <c r="F38" s="21">
        <v>101.1</v>
      </c>
      <c r="G38" s="21">
        <v>103</v>
      </c>
      <c r="H38" s="21">
        <v>102.1</v>
      </c>
      <c r="I38" s="21">
        <v>99.8</v>
      </c>
      <c r="J38" s="21">
        <v>406</v>
      </c>
      <c r="K38" s="26">
        <v>20</v>
      </c>
      <c r="L38" s="21"/>
      <c r="M38" s="5"/>
      <c r="N38" s="43" t="s">
        <v>834</v>
      </c>
      <c r="O38" s="21"/>
      <c r="R38" s="42">
        <v>408.1</v>
      </c>
      <c r="S38" s="41">
        <v>23</v>
      </c>
      <c r="T38" s="21"/>
      <c r="U38" s="5"/>
      <c r="V38" s="41" t="s">
        <v>1123</v>
      </c>
      <c r="W38" s="42">
        <v>407.6</v>
      </c>
      <c r="X38" s="41">
        <v>27</v>
      </c>
      <c r="Y38" s="5"/>
      <c r="Z38" s="5"/>
      <c r="AA38" s="21">
        <f t="shared" si="0"/>
        <v>1221.7</v>
      </c>
    </row>
    <row r="39" spans="1:27" ht="15" customHeight="1" x14ac:dyDescent="0.35">
      <c r="A39" s="5">
        <v>28</v>
      </c>
      <c r="B39" s="5">
        <v>150</v>
      </c>
      <c r="C39" s="14" t="s">
        <v>284</v>
      </c>
      <c r="D39" s="15" t="s">
        <v>51</v>
      </c>
      <c r="E39" s="16" t="s">
        <v>240</v>
      </c>
      <c r="F39" s="21">
        <v>99.7</v>
      </c>
      <c r="G39" s="21">
        <v>102.5</v>
      </c>
      <c r="H39" s="21">
        <v>102.3</v>
      </c>
      <c r="I39" s="21">
        <v>102.3</v>
      </c>
      <c r="J39" s="21">
        <v>406.8</v>
      </c>
      <c r="K39" s="26">
        <v>26</v>
      </c>
      <c r="L39" s="21"/>
      <c r="M39" s="5"/>
      <c r="N39" s="43" t="s">
        <v>817</v>
      </c>
      <c r="O39" s="21"/>
      <c r="R39" s="42">
        <v>409</v>
      </c>
      <c r="S39" s="41">
        <v>25</v>
      </c>
      <c r="T39" s="21"/>
      <c r="U39" s="5"/>
      <c r="V39" s="41" t="s">
        <v>1100</v>
      </c>
      <c r="W39" s="42">
        <v>407.5</v>
      </c>
      <c r="X39" s="41">
        <v>23</v>
      </c>
      <c r="Y39" s="5"/>
      <c r="Z39" s="5"/>
      <c r="AA39" s="21">
        <f t="shared" si="0"/>
        <v>1223.3</v>
      </c>
    </row>
    <row r="40" spans="1:27" ht="15" customHeight="1" x14ac:dyDescent="0.35">
      <c r="A40" s="5">
        <v>29</v>
      </c>
      <c r="B40" s="5">
        <v>400</v>
      </c>
      <c r="C40" s="14" t="s">
        <v>487</v>
      </c>
      <c r="D40" s="15" t="s">
        <v>215</v>
      </c>
      <c r="E40" s="16" t="s">
        <v>240</v>
      </c>
      <c r="F40" s="21">
        <v>100.6</v>
      </c>
      <c r="G40" s="21">
        <v>101.6</v>
      </c>
      <c r="H40" s="21">
        <v>102.8</v>
      </c>
      <c r="I40" s="21">
        <v>101.6</v>
      </c>
      <c r="J40" s="21">
        <v>406.6</v>
      </c>
      <c r="K40" s="26">
        <v>22</v>
      </c>
      <c r="L40" s="21"/>
      <c r="M40" s="5"/>
      <c r="N40" s="21">
        <v>103.1</v>
      </c>
      <c r="O40" s="21">
        <v>101.7</v>
      </c>
      <c r="P40" s="21">
        <v>102.3</v>
      </c>
      <c r="Q40" s="21">
        <v>101.7</v>
      </c>
      <c r="R40" s="21">
        <v>408.8</v>
      </c>
      <c r="S40" s="5">
        <v>22</v>
      </c>
      <c r="T40" s="21"/>
      <c r="U40" s="5"/>
      <c r="V40" s="41" t="s">
        <v>1178</v>
      </c>
      <c r="W40" s="42">
        <v>407.4</v>
      </c>
      <c r="X40" s="41">
        <v>22</v>
      </c>
      <c r="Y40" s="5"/>
      <c r="Z40" s="5"/>
      <c r="AA40" s="21">
        <f t="shared" si="0"/>
        <v>1222.8000000000002</v>
      </c>
    </row>
    <row r="41" spans="1:27" ht="15" customHeight="1" x14ac:dyDescent="0.35">
      <c r="A41" s="5">
        <v>30</v>
      </c>
      <c r="B41" s="5">
        <v>312</v>
      </c>
      <c r="C41" s="14" t="s">
        <v>414</v>
      </c>
      <c r="D41" s="15" t="s">
        <v>29</v>
      </c>
      <c r="E41" s="16"/>
      <c r="F41" s="21">
        <v>102.3</v>
      </c>
      <c r="G41" s="21">
        <v>103.7</v>
      </c>
      <c r="H41" s="21">
        <v>101.8</v>
      </c>
      <c r="I41" s="21">
        <v>102.7</v>
      </c>
      <c r="J41" s="21">
        <v>410.5</v>
      </c>
      <c r="K41" s="26">
        <v>29</v>
      </c>
      <c r="L41" s="21">
        <v>139.30000000000001</v>
      </c>
      <c r="M41" s="5">
        <v>4</v>
      </c>
      <c r="N41" s="43" t="s">
        <v>847</v>
      </c>
      <c r="O41" s="21"/>
      <c r="R41" s="42">
        <v>409.2</v>
      </c>
      <c r="S41" s="41">
        <v>27</v>
      </c>
      <c r="T41" s="21"/>
      <c r="U41" s="5"/>
      <c r="V41" s="41" t="s">
        <v>1149</v>
      </c>
      <c r="W41" s="42">
        <v>407</v>
      </c>
      <c r="X41" s="41">
        <v>26</v>
      </c>
      <c r="Y41" s="5"/>
      <c r="Z41" s="5"/>
      <c r="AA41" s="21">
        <f t="shared" si="0"/>
        <v>1230.7</v>
      </c>
    </row>
    <row r="42" spans="1:27" ht="15" customHeight="1" x14ac:dyDescent="0.35">
      <c r="A42" s="5">
        <v>31</v>
      </c>
      <c r="B42" s="5">
        <v>398</v>
      </c>
      <c r="C42" s="14" t="s">
        <v>485</v>
      </c>
      <c r="D42" s="15" t="s">
        <v>213</v>
      </c>
      <c r="E42" s="16" t="s">
        <v>551</v>
      </c>
      <c r="F42" s="21">
        <v>97.4</v>
      </c>
      <c r="G42" s="21">
        <v>97.6</v>
      </c>
      <c r="H42" s="21">
        <v>99.2</v>
      </c>
      <c r="I42" s="21">
        <v>99.4</v>
      </c>
      <c r="J42" s="21">
        <v>393.6</v>
      </c>
      <c r="K42" s="26">
        <v>13</v>
      </c>
      <c r="L42" s="21"/>
      <c r="M42" s="5"/>
      <c r="N42" s="21">
        <v>100</v>
      </c>
      <c r="O42" s="21">
        <v>103</v>
      </c>
      <c r="P42" s="21">
        <v>100.6</v>
      </c>
      <c r="Q42" s="21">
        <v>98.2</v>
      </c>
      <c r="R42" s="21">
        <v>401.8</v>
      </c>
      <c r="S42" s="5">
        <v>17</v>
      </c>
      <c r="T42" s="21"/>
      <c r="U42" s="5"/>
      <c r="V42" s="41" t="s">
        <v>1177</v>
      </c>
      <c r="W42" s="42">
        <v>406.9</v>
      </c>
      <c r="X42" s="41">
        <v>24</v>
      </c>
      <c r="Y42" s="5"/>
      <c r="Z42" s="5"/>
      <c r="AA42" s="21">
        <f t="shared" si="0"/>
        <v>1202.3000000000002</v>
      </c>
    </row>
    <row r="43" spans="1:27" ht="15" customHeight="1" x14ac:dyDescent="0.35">
      <c r="A43" s="5">
        <v>32</v>
      </c>
      <c r="B43" s="5">
        <v>299</v>
      </c>
      <c r="C43" s="14" t="s">
        <v>404</v>
      </c>
      <c r="D43" s="15" t="s">
        <v>151</v>
      </c>
      <c r="E43" s="16" t="s">
        <v>240</v>
      </c>
      <c r="F43" s="21">
        <v>101.4</v>
      </c>
      <c r="G43" s="21">
        <v>99.3</v>
      </c>
      <c r="H43" s="21">
        <v>102</v>
      </c>
      <c r="I43" s="21">
        <v>103.7</v>
      </c>
      <c r="J43" s="21">
        <v>406.4</v>
      </c>
      <c r="K43" s="26">
        <v>23</v>
      </c>
      <c r="L43" s="21"/>
      <c r="M43" s="5"/>
      <c r="N43" s="21">
        <v>101.8</v>
      </c>
      <c r="O43" s="21">
        <v>100.1</v>
      </c>
      <c r="P43" s="21">
        <v>101.3</v>
      </c>
      <c r="Q43" s="21">
        <v>101</v>
      </c>
      <c r="R43" s="21">
        <v>404.2</v>
      </c>
      <c r="S43" s="5">
        <v>19</v>
      </c>
      <c r="T43" s="21"/>
      <c r="U43" s="5"/>
      <c r="V43" s="41" t="s">
        <v>1144</v>
      </c>
      <c r="W43" s="42">
        <v>406.7</v>
      </c>
      <c r="X43" s="41">
        <v>22</v>
      </c>
      <c r="Y43" s="5"/>
      <c r="Z43" s="5"/>
      <c r="AA43" s="21">
        <f t="shared" si="0"/>
        <v>1217.3</v>
      </c>
    </row>
    <row r="44" spans="1:27" ht="15" customHeight="1" x14ac:dyDescent="0.35">
      <c r="A44" s="5">
        <v>33</v>
      </c>
      <c r="B44" s="5">
        <v>356</v>
      </c>
      <c r="C44" s="14" t="s">
        <v>447</v>
      </c>
      <c r="D44" s="15" t="s">
        <v>136</v>
      </c>
      <c r="E44" s="16"/>
      <c r="F44" s="21">
        <v>99.1</v>
      </c>
      <c r="G44" s="21">
        <v>102.3</v>
      </c>
      <c r="H44" s="21">
        <v>100.5</v>
      </c>
      <c r="I44" s="21">
        <v>100.7</v>
      </c>
      <c r="J44" s="21">
        <v>402.59999999999997</v>
      </c>
      <c r="K44" s="26">
        <v>23</v>
      </c>
      <c r="L44" s="21"/>
      <c r="M44" s="5"/>
      <c r="N44" s="43" t="s">
        <v>851</v>
      </c>
      <c r="O44" s="21"/>
      <c r="R44" s="42">
        <v>409.9</v>
      </c>
      <c r="S44" s="41">
        <v>28</v>
      </c>
      <c r="T44" s="21"/>
      <c r="U44" s="5"/>
      <c r="V44" s="41" t="s">
        <v>1164</v>
      </c>
      <c r="W44" s="42">
        <v>406.5</v>
      </c>
      <c r="X44" s="41">
        <v>21</v>
      </c>
      <c r="Y44" s="5"/>
      <c r="Z44" s="5"/>
      <c r="AA44" s="21">
        <f t="shared" si="0"/>
        <v>1219</v>
      </c>
    </row>
    <row r="45" spans="1:27" ht="15" customHeight="1" x14ac:dyDescent="0.35">
      <c r="A45" s="5">
        <v>34</v>
      </c>
      <c r="B45" s="5">
        <v>192</v>
      </c>
      <c r="C45" s="14" t="s">
        <v>321</v>
      </c>
      <c r="D45" s="15" t="s">
        <v>83</v>
      </c>
      <c r="E45" s="16" t="s">
        <v>240</v>
      </c>
      <c r="F45" s="21">
        <v>100.8</v>
      </c>
      <c r="G45" s="21">
        <v>101.6</v>
      </c>
      <c r="H45" s="21">
        <v>98.1</v>
      </c>
      <c r="I45" s="21">
        <v>98.3</v>
      </c>
      <c r="J45" s="21">
        <v>398.8</v>
      </c>
      <c r="K45" s="26">
        <v>16</v>
      </c>
      <c r="L45" s="21"/>
      <c r="M45" s="5"/>
      <c r="N45" s="43" t="s">
        <v>823</v>
      </c>
      <c r="O45" s="21"/>
      <c r="R45" s="42">
        <v>401.7</v>
      </c>
      <c r="S45" s="41">
        <v>15</v>
      </c>
      <c r="T45" s="21"/>
      <c r="U45" s="5"/>
      <c r="V45" s="41" t="s">
        <v>1108</v>
      </c>
      <c r="W45" s="42">
        <v>406.3</v>
      </c>
      <c r="X45" s="41">
        <v>25</v>
      </c>
      <c r="Y45" s="5"/>
      <c r="Z45" s="5"/>
      <c r="AA45" s="21">
        <f t="shared" si="0"/>
        <v>1206.8</v>
      </c>
    </row>
    <row r="46" spans="1:27" ht="15" customHeight="1" x14ac:dyDescent="0.35">
      <c r="A46" s="5">
        <v>35</v>
      </c>
      <c r="B46" s="5">
        <v>437</v>
      </c>
      <c r="C46" s="14" t="s">
        <v>521</v>
      </c>
      <c r="D46" s="15" t="s">
        <v>41</v>
      </c>
      <c r="E46" s="16" t="s">
        <v>240</v>
      </c>
      <c r="F46" s="21">
        <v>101.6</v>
      </c>
      <c r="G46" s="21">
        <v>102</v>
      </c>
      <c r="H46" s="21">
        <v>101.5</v>
      </c>
      <c r="I46" s="21">
        <v>100.8</v>
      </c>
      <c r="J46" s="21">
        <v>405.90000000000003</v>
      </c>
      <c r="K46" s="26">
        <v>22</v>
      </c>
      <c r="L46" s="21"/>
      <c r="M46" s="5"/>
      <c r="N46" s="43" t="s">
        <v>867</v>
      </c>
      <c r="O46" s="21"/>
      <c r="R46" s="42">
        <v>411</v>
      </c>
      <c r="S46" s="41">
        <v>28</v>
      </c>
      <c r="T46" s="21"/>
      <c r="U46" s="5"/>
      <c r="V46" s="41" t="s">
        <v>1190</v>
      </c>
      <c r="W46" s="42">
        <v>405.9</v>
      </c>
      <c r="X46" s="41">
        <v>24</v>
      </c>
      <c r="Y46" s="5"/>
      <c r="Z46" s="5"/>
      <c r="AA46" s="21">
        <f t="shared" si="0"/>
        <v>1222.8000000000002</v>
      </c>
    </row>
    <row r="47" spans="1:27" ht="15" customHeight="1" x14ac:dyDescent="0.35">
      <c r="A47" s="5">
        <v>36</v>
      </c>
      <c r="B47" s="5">
        <v>432</v>
      </c>
      <c r="C47" s="14" t="s">
        <v>517</v>
      </c>
      <c r="D47" s="15" t="s">
        <v>31</v>
      </c>
      <c r="E47" s="16" t="s">
        <v>240</v>
      </c>
      <c r="F47" s="21">
        <v>98.2</v>
      </c>
      <c r="G47" s="21">
        <v>100.7</v>
      </c>
      <c r="H47" s="21">
        <v>100.5</v>
      </c>
      <c r="I47" s="21">
        <v>99</v>
      </c>
      <c r="J47" s="21">
        <v>398.4</v>
      </c>
      <c r="K47" s="26">
        <v>18</v>
      </c>
      <c r="L47" s="21"/>
      <c r="M47" s="5"/>
      <c r="N47" s="37">
        <v>102.6</v>
      </c>
      <c r="O47" s="21">
        <v>102</v>
      </c>
      <c r="P47" s="6">
        <v>100.8</v>
      </c>
      <c r="Q47" s="6">
        <v>100.6</v>
      </c>
      <c r="R47" s="21">
        <v>406</v>
      </c>
      <c r="S47" s="5">
        <v>23</v>
      </c>
      <c r="T47" s="21"/>
      <c r="U47" s="5"/>
      <c r="V47" s="41" t="s">
        <v>1189</v>
      </c>
      <c r="W47" s="42">
        <v>405</v>
      </c>
      <c r="X47" s="41">
        <v>21</v>
      </c>
      <c r="Y47" s="5"/>
      <c r="Z47" s="5"/>
      <c r="AA47" s="21">
        <f t="shared" si="0"/>
        <v>1209.4000000000001</v>
      </c>
    </row>
    <row r="48" spans="1:27" ht="15" customHeight="1" x14ac:dyDescent="0.35">
      <c r="A48" s="5">
        <v>37</v>
      </c>
      <c r="B48" s="5">
        <v>156</v>
      </c>
      <c r="C48" s="14" t="s">
        <v>289</v>
      </c>
      <c r="D48" s="15" t="s">
        <v>57</v>
      </c>
      <c r="E48" s="16" t="s">
        <v>551</v>
      </c>
      <c r="F48" s="21">
        <v>102.7</v>
      </c>
      <c r="G48" s="21">
        <v>101.8</v>
      </c>
      <c r="H48" s="21">
        <v>102.3</v>
      </c>
      <c r="I48" s="21">
        <v>103.1</v>
      </c>
      <c r="J48" s="21">
        <v>409.9</v>
      </c>
      <c r="K48" s="26">
        <v>27</v>
      </c>
      <c r="L48" s="21"/>
      <c r="M48" s="5"/>
      <c r="N48" s="43" t="s">
        <v>819</v>
      </c>
      <c r="O48" s="21"/>
      <c r="R48" s="42">
        <v>408.7</v>
      </c>
      <c r="S48" s="41">
        <v>21</v>
      </c>
      <c r="T48" s="21"/>
      <c r="U48" s="5"/>
      <c r="V48" s="41" t="s">
        <v>1102</v>
      </c>
      <c r="W48" s="42">
        <v>404.8</v>
      </c>
      <c r="X48" s="41">
        <v>22</v>
      </c>
      <c r="Y48" s="5"/>
      <c r="Z48" s="5"/>
      <c r="AA48" s="21">
        <f t="shared" si="0"/>
        <v>1223.3999999999999</v>
      </c>
    </row>
    <row r="49" spans="1:27" ht="15" customHeight="1" x14ac:dyDescent="0.35">
      <c r="A49" s="5">
        <v>38</v>
      </c>
      <c r="B49" s="5">
        <v>407</v>
      </c>
      <c r="C49" s="14" t="s">
        <v>493</v>
      </c>
      <c r="D49" s="15" t="s">
        <v>218</v>
      </c>
      <c r="E49" s="16" t="s">
        <v>240</v>
      </c>
      <c r="F49" s="21">
        <v>102.4</v>
      </c>
      <c r="G49" s="21">
        <v>103.3</v>
      </c>
      <c r="H49" s="21">
        <v>102.5</v>
      </c>
      <c r="I49" s="21">
        <v>102.7</v>
      </c>
      <c r="J49" s="21">
        <v>410.9</v>
      </c>
      <c r="K49" s="26">
        <v>25</v>
      </c>
      <c r="L49" s="21">
        <v>99.7</v>
      </c>
      <c r="M49" s="5">
        <v>2</v>
      </c>
      <c r="N49" s="21">
        <v>103.3</v>
      </c>
      <c r="O49" s="21">
        <v>103.3</v>
      </c>
      <c r="P49" s="21">
        <v>102.7</v>
      </c>
      <c r="Q49" s="21">
        <v>105.3</v>
      </c>
      <c r="R49" s="21">
        <v>414.6</v>
      </c>
      <c r="S49" s="5">
        <v>28</v>
      </c>
      <c r="T49" s="21">
        <v>163.1</v>
      </c>
      <c r="U49" s="5">
        <v>5</v>
      </c>
      <c r="V49" s="41" t="s">
        <v>1181</v>
      </c>
      <c r="W49" s="42">
        <v>404.7</v>
      </c>
      <c r="X49" s="41">
        <v>20</v>
      </c>
      <c r="Y49" s="5"/>
      <c r="Z49" s="5"/>
      <c r="AA49" s="21">
        <f t="shared" si="0"/>
        <v>1237.2</v>
      </c>
    </row>
    <row r="50" spans="1:27" ht="15" customHeight="1" x14ac:dyDescent="0.35">
      <c r="A50" s="5">
        <v>39</v>
      </c>
      <c r="B50" s="5">
        <v>237</v>
      </c>
      <c r="C50" s="14" t="s">
        <v>356</v>
      </c>
      <c r="D50" s="15" t="s">
        <v>110</v>
      </c>
      <c r="E50" s="16" t="s">
        <v>240</v>
      </c>
      <c r="F50" s="21">
        <v>97.7</v>
      </c>
      <c r="G50" s="21">
        <v>101.5</v>
      </c>
      <c r="H50" s="21">
        <v>100.8</v>
      </c>
      <c r="I50" s="21">
        <v>101.1</v>
      </c>
      <c r="J50" s="21">
        <v>401.1</v>
      </c>
      <c r="K50" s="26">
        <v>19</v>
      </c>
      <c r="L50" s="21"/>
      <c r="M50" s="5"/>
      <c r="N50" s="21">
        <v>101.4</v>
      </c>
      <c r="O50" s="21">
        <v>101.6</v>
      </c>
      <c r="P50" s="21">
        <v>101.9</v>
      </c>
      <c r="Q50" s="21">
        <v>102.8</v>
      </c>
      <c r="R50" s="21">
        <v>407.7</v>
      </c>
      <c r="S50" s="5">
        <v>23</v>
      </c>
      <c r="T50" s="21"/>
      <c r="U50" s="5"/>
      <c r="V50" s="41" t="s">
        <v>1126</v>
      </c>
      <c r="W50" s="42">
        <v>404.1</v>
      </c>
      <c r="X50" s="41">
        <v>22</v>
      </c>
      <c r="Y50" s="5"/>
      <c r="Z50" s="5"/>
      <c r="AA50" s="21">
        <f t="shared" si="0"/>
        <v>1212.9000000000001</v>
      </c>
    </row>
    <row r="51" spans="1:27" ht="15" customHeight="1" x14ac:dyDescent="0.35">
      <c r="A51" s="5">
        <v>40</v>
      </c>
      <c r="B51" s="5">
        <v>221</v>
      </c>
      <c r="C51" s="14" t="s">
        <v>345</v>
      </c>
      <c r="D51" s="15" t="s">
        <v>103</v>
      </c>
      <c r="E51" s="16" t="s">
        <v>240</v>
      </c>
      <c r="F51" s="21">
        <v>89.3</v>
      </c>
      <c r="G51" s="21">
        <v>100.7</v>
      </c>
      <c r="H51" s="21">
        <v>97.5</v>
      </c>
      <c r="I51" s="21">
        <v>97.8</v>
      </c>
      <c r="J51" s="21">
        <v>385.3</v>
      </c>
      <c r="K51" s="26">
        <v>13</v>
      </c>
      <c r="L51" s="21"/>
      <c r="M51" s="5"/>
      <c r="N51" s="43" t="s">
        <v>831</v>
      </c>
      <c r="O51" s="21"/>
      <c r="R51" s="42">
        <v>403.4</v>
      </c>
      <c r="S51" s="41">
        <v>20</v>
      </c>
      <c r="T51" s="21"/>
      <c r="U51" s="5"/>
      <c r="V51" s="41" t="s">
        <v>1121</v>
      </c>
      <c r="W51" s="42">
        <v>403.9</v>
      </c>
      <c r="X51" s="41">
        <v>24</v>
      </c>
      <c r="Y51" s="5"/>
      <c r="Z51" s="5"/>
      <c r="AA51" s="21">
        <f t="shared" si="0"/>
        <v>1192.5999999999999</v>
      </c>
    </row>
    <row r="52" spans="1:27" ht="15" customHeight="1" x14ac:dyDescent="0.35">
      <c r="A52" s="5">
        <v>41</v>
      </c>
      <c r="B52" s="5">
        <v>157</v>
      </c>
      <c r="C52" s="14" t="s">
        <v>290</v>
      </c>
      <c r="D52" s="15" t="s">
        <v>58</v>
      </c>
      <c r="E52" s="16" t="s">
        <v>240</v>
      </c>
      <c r="F52" s="21">
        <v>100.6</v>
      </c>
      <c r="G52" s="21">
        <v>99.8</v>
      </c>
      <c r="H52" s="21">
        <v>97.4</v>
      </c>
      <c r="I52" s="21">
        <v>96.7</v>
      </c>
      <c r="J52" s="21">
        <v>394.49999999999994</v>
      </c>
      <c r="K52" s="26">
        <v>13</v>
      </c>
      <c r="L52" s="21"/>
      <c r="M52" s="5"/>
      <c r="N52" s="43" t="s">
        <v>820</v>
      </c>
      <c r="O52" s="21"/>
      <c r="R52" s="42">
        <v>407.1</v>
      </c>
      <c r="S52" s="41">
        <v>22</v>
      </c>
      <c r="T52" s="21"/>
      <c r="U52" s="5"/>
      <c r="V52" s="41" t="s">
        <v>1103</v>
      </c>
      <c r="W52" s="42">
        <v>403.4</v>
      </c>
      <c r="X52" s="41">
        <v>20</v>
      </c>
      <c r="Y52" s="5"/>
      <c r="Z52" s="5"/>
      <c r="AA52" s="21">
        <f t="shared" si="0"/>
        <v>1205</v>
      </c>
    </row>
    <row r="53" spans="1:27" ht="15" customHeight="1" x14ac:dyDescent="0.35">
      <c r="A53" s="5">
        <v>42</v>
      </c>
      <c r="B53" s="5">
        <v>381</v>
      </c>
      <c r="C53" s="14" t="s">
        <v>470</v>
      </c>
      <c r="D53" s="15" t="s">
        <v>201</v>
      </c>
      <c r="E53" s="16" t="s">
        <v>240</v>
      </c>
      <c r="F53" s="21">
        <v>101</v>
      </c>
      <c r="G53" s="21">
        <v>98.6</v>
      </c>
      <c r="H53" s="21">
        <v>101.5</v>
      </c>
      <c r="I53" s="21">
        <v>102</v>
      </c>
      <c r="J53" s="21">
        <v>403.1</v>
      </c>
      <c r="K53" s="26">
        <v>23</v>
      </c>
      <c r="L53" s="21"/>
      <c r="M53" s="5"/>
      <c r="N53" s="43" t="s">
        <v>855</v>
      </c>
      <c r="O53" s="21"/>
      <c r="R53" s="42">
        <v>403.8</v>
      </c>
      <c r="S53" s="41">
        <v>23</v>
      </c>
      <c r="T53" s="21"/>
      <c r="U53" s="5"/>
      <c r="V53" s="41" t="s">
        <v>1171</v>
      </c>
      <c r="W53" s="42">
        <v>403.3</v>
      </c>
      <c r="X53" s="41">
        <v>22</v>
      </c>
      <c r="Y53" s="5"/>
      <c r="Z53" s="5"/>
      <c r="AA53" s="21">
        <f t="shared" si="0"/>
        <v>1210.2</v>
      </c>
    </row>
    <row r="54" spans="1:27" ht="15" customHeight="1" x14ac:dyDescent="0.35">
      <c r="A54" s="5">
        <v>43</v>
      </c>
      <c r="B54" s="5">
        <v>217</v>
      </c>
      <c r="C54" s="14" t="s">
        <v>341</v>
      </c>
      <c r="D54" s="15" t="s">
        <v>101</v>
      </c>
      <c r="E54" s="16" t="s">
        <v>240</v>
      </c>
      <c r="F54" s="21">
        <v>101.1</v>
      </c>
      <c r="G54" s="21">
        <v>99.6</v>
      </c>
      <c r="H54" s="21">
        <v>99.7</v>
      </c>
      <c r="I54" s="21">
        <v>98.9</v>
      </c>
      <c r="J54" s="21">
        <v>399.29999999999995</v>
      </c>
      <c r="K54" s="26">
        <v>17</v>
      </c>
      <c r="L54" s="21"/>
      <c r="M54" s="5"/>
      <c r="N54" s="21">
        <v>100.8</v>
      </c>
      <c r="O54" s="21">
        <v>95.6</v>
      </c>
      <c r="P54" s="21">
        <v>95.3</v>
      </c>
      <c r="Q54" s="21">
        <v>100.1</v>
      </c>
      <c r="R54" s="21">
        <v>391.79999999999995</v>
      </c>
      <c r="S54" s="5">
        <v>14</v>
      </c>
      <c r="T54" s="21"/>
      <c r="U54" s="5"/>
      <c r="V54" s="41" t="s">
        <v>1118</v>
      </c>
      <c r="W54" s="42">
        <v>402.7</v>
      </c>
      <c r="X54" s="41">
        <v>17</v>
      </c>
      <c r="Y54" s="5"/>
      <c r="Z54" s="5"/>
      <c r="AA54" s="21">
        <f t="shared" si="0"/>
        <v>1193.8</v>
      </c>
    </row>
    <row r="55" spans="1:27" ht="15" customHeight="1" x14ac:dyDescent="0.35">
      <c r="A55" s="5">
        <v>44</v>
      </c>
      <c r="B55" s="5">
        <v>119</v>
      </c>
      <c r="C55" s="14" t="s">
        <v>261</v>
      </c>
      <c r="D55" s="15" t="s">
        <v>21</v>
      </c>
      <c r="E55" s="16"/>
      <c r="F55" s="21">
        <v>100.4</v>
      </c>
      <c r="G55" s="21">
        <v>100.3</v>
      </c>
      <c r="H55" s="21">
        <v>100.9</v>
      </c>
      <c r="I55" s="21">
        <v>100.4</v>
      </c>
      <c r="J55" s="21">
        <v>402</v>
      </c>
      <c r="K55" s="26">
        <v>20</v>
      </c>
      <c r="L55" s="21"/>
      <c r="M55" s="5"/>
      <c r="N55" s="43" t="s">
        <v>811</v>
      </c>
      <c r="O55" s="21"/>
      <c r="R55" s="42">
        <v>400.4</v>
      </c>
      <c r="S55" s="41">
        <v>18</v>
      </c>
      <c r="T55" s="21"/>
      <c r="U55" s="5"/>
      <c r="V55" s="41" t="s">
        <v>1091</v>
      </c>
      <c r="W55" s="42">
        <v>402.3</v>
      </c>
      <c r="X55" s="41">
        <v>20</v>
      </c>
      <c r="Y55" s="5"/>
      <c r="Z55" s="5"/>
      <c r="AA55" s="21">
        <f t="shared" si="0"/>
        <v>1204.7</v>
      </c>
    </row>
    <row r="56" spans="1:27" ht="15" customHeight="1" x14ac:dyDescent="0.35">
      <c r="A56" s="5">
        <v>45</v>
      </c>
      <c r="B56" s="5" t="s">
        <v>593</v>
      </c>
      <c r="C56" s="14" t="s">
        <v>403</v>
      </c>
      <c r="D56" s="15" t="s">
        <v>138</v>
      </c>
      <c r="E56" s="16" t="s">
        <v>241</v>
      </c>
      <c r="F56" s="21"/>
      <c r="G56" s="21"/>
      <c r="H56" s="21"/>
      <c r="I56" s="21"/>
      <c r="J56" s="21" t="s">
        <v>582</v>
      </c>
      <c r="K56" s="26" t="s">
        <v>582</v>
      </c>
      <c r="L56" s="21"/>
      <c r="M56" s="5"/>
      <c r="N56" s="43" t="s">
        <v>844</v>
      </c>
      <c r="O56" s="21"/>
      <c r="R56" s="42">
        <v>403.3</v>
      </c>
      <c r="S56" s="41">
        <v>19</v>
      </c>
      <c r="T56" s="21"/>
      <c r="U56" s="5"/>
      <c r="V56" s="41" t="s">
        <v>1143</v>
      </c>
      <c r="W56" s="42">
        <v>402</v>
      </c>
      <c r="X56" s="41">
        <v>16</v>
      </c>
      <c r="Y56" s="5"/>
      <c r="Z56" s="5"/>
      <c r="AA56" s="21">
        <f>R56+U56+W56+Z56</f>
        <v>805.3</v>
      </c>
    </row>
    <row r="57" spans="1:27" ht="15" customHeight="1" x14ac:dyDescent="0.35">
      <c r="A57" s="5">
        <v>46</v>
      </c>
      <c r="B57" s="5">
        <v>311</v>
      </c>
      <c r="C57" s="14" t="s">
        <v>413</v>
      </c>
      <c r="D57" s="15" t="s">
        <v>157</v>
      </c>
      <c r="E57" s="16" t="s">
        <v>240</v>
      </c>
      <c r="F57" s="21">
        <v>94.8</v>
      </c>
      <c r="G57" s="21">
        <v>95.4</v>
      </c>
      <c r="H57" s="21">
        <v>100.3</v>
      </c>
      <c r="I57" s="21">
        <v>100</v>
      </c>
      <c r="J57" s="21">
        <v>390.5</v>
      </c>
      <c r="K57" s="26">
        <v>11</v>
      </c>
      <c r="L57" s="21"/>
      <c r="M57" s="5"/>
      <c r="N57" s="21">
        <v>98.2</v>
      </c>
      <c r="O57" s="21">
        <v>94</v>
      </c>
      <c r="P57" s="21">
        <v>99.8</v>
      </c>
      <c r="Q57" s="21">
        <v>97.6</v>
      </c>
      <c r="R57" s="21">
        <v>389.6</v>
      </c>
      <c r="S57" s="5">
        <v>13</v>
      </c>
      <c r="T57" s="21"/>
      <c r="U57" s="5"/>
      <c r="V57" s="41" t="s">
        <v>1148</v>
      </c>
      <c r="W57" s="42">
        <v>401.9</v>
      </c>
      <c r="X57" s="41">
        <v>18</v>
      </c>
      <c r="Y57" s="5"/>
      <c r="Z57" s="5"/>
      <c r="AA57" s="21">
        <f t="shared" ref="AA57:AA70" si="1">J57+M57+R57+U57+W57+Z57</f>
        <v>1182</v>
      </c>
    </row>
    <row r="58" spans="1:27" ht="15" customHeight="1" x14ac:dyDescent="0.35">
      <c r="A58" s="5">
        <v>47</v>
      </c>
      <c r="B58" s="5">
        <v>334</v>
      </c>
      <c r="C58" s="14" t="s">
        <v>430</v>
      </c>
      <c r="D58" s="15" t="s">
        <v>65</v>
      </c>
      <c r="E58" s="16" t="s">
        <v>240</v>
      </c>
      <c r="F58" s="21">
        <v>99</v>
      </c>
      <c r="G58" s="21">
        <v>99.1</v>
      </c>
      <c r="H58" s="21">
        <v>101.3</v>
      </c>
      <c r="I58" s="21">
        <v>98.2</v>
      </c>
      <c r="J58" s="21">
        <v>397.59999999999997</v>
      </c>
      <c r="K58" s="26">
        <v>18</v>
      </c>
      <c r="L58" s="21"/>
      <c r="M58" s="5"/>
      <c r="N58" s="21">
        <v>100.5</v>
      </c>
      <c r="O58" s="21">
        <v>100</v>
      </c>
      <c r="P58" s="21">
        <v>99</v>
      </c>
      <c r="Q58" s="21">
        <v>100.9</v>
      </c>
      <c r="R58" s="21">
        <v>400.4</v>
      </c>
      <c r="S58" s="5">
        <v>14</v>
      </c>
      <c r="T58" s="21"/>
      <c r="U58" s="5"/>
      <c r="V58" s="41" t="s">
        <v>1156</v>
      </c>
      <c r="W58" s="42">
        <v>401.7</v>
      </c>
      <c r="X58" s="41">
        <v>19</v>
      </c>
      <c r="Y58" s="5"/>
      <c r="Z58" s="5"/>
      <c r="AA58" s="21">
        <f t="shared" si="1"/>
        <v>1199.7</v>
      </c>
    </row>
    <row r="59" spans="1:27" ht="15" customHeight="1" x14ac:dyDescent="0.35">
      <c r="A59" s="5">
        <v>48</v>
      </c>
      <c r="B59" s="5">
        <v>210</v>
      </c>
      <c r="C59" s="14" t="s">
        <v>337</v>
      </c>
      <c r="D59" s="15" t="s">
        <v>97</v>
      </c>
      <c r="E59" s="16" t="s">
        <v>240</v>
      </c>
      <c r="F59" s="21">
        <v>98.9</v>
      </c>
      <c r="G59" s="21">
        <v>100.2</v>
      </c>
      <c r="H59" s="21">
        <v>99.3</v>
      </c>
      <c r="I59" s="21">
        <v>99.8</v>
      </c>
      <c r="J59" s="21">
        <v>398.20000000000005</v>
      </c>
      <c r="K59" s="26">
        <v>18</v>
      </c>
      <c r="L59" s="21"/>
      <c r="M59" s="5"/>
      <c r="N59" s="21">
        <v>95.8</v>
      </c>
      <c r="O59" s="21">
        <v>95.5</v>
      </c>
      <c r="P59" s="21">
        <v>97.6</v>
      </c>
      <c r="Q59" s="21">
        <v>97.2</v>
      </c>
      <c r="R59" s="21">
        <v>386.09999999999997</v>
      </c>
      <c r="S59" s="5">
        <v>8</v>
      </c>
      <c r="T59" s="21"/>
      <c r="U59" s="5"/>
      <c r="V59" s="41" t="s">
        <v>1116</v>
      </c>
      <c r="W59" s="42">
        <v>401.6</v>
      </c>
      <c r="X59" s="41">
        <v>18</v>
      </c>
      <c r="Y59" s="5"/>
      <c r="Z59" s="5"/>
      <c r="AA59" s="21">
        <f t="shared" si="1"/>
        <v>1185.9000000000001</v>
      </c>
    </row>
    <row r="60" spans="1:27" ht="15" customHeight="1" x14ac:dyDescent="0.35">
      <c r="A60" s="5">
        <v>49</v>
      </c>
      <c r="B60" s="5">
        <v>368</v>
      </c>
      <c r="C60" s="14" t="s">
        <v>457</v>
      </c>
      <c r="D60" s="15" t="s">
        <v>192</v>
      </c>
      <c r="E60" s="16" t="s">
        <v>240</v>
      </c>
      <c r="F60" s="21">
        <v>100.1</v>
      </c>
      <c r="G60" s="21">
        <v>99.2</v>
      </c>
      <c r="H60" s="21">
        <v>103.1</v>
      </c>
      <c r="I60" s="21">
        <v>100.5</v>
      </c>
      <c r="J60" s="21">
        <v>402.9</v>
      </c>
      <c r="K60" s="26">
        <v>19</v>
      </c>
      <c r="L60" s="21"/>
      <c r="M60" s="5"/>
      <c r="N60" s="21">
        <v>97.2</v>
      </c>
      <c r="O60" s="21">
        <v>100.9</v>
      </c>
      <c r="P60" s="21">
        <v>100.8</v>
      </c>
      <c r="Q60" s="21">
        <v>98.9</v>
      </c>
      <c r="R60" s="21">
        <v>397.80000000000007</v>
      </c>
      <c r="S60" s="5">
        <v>16</v>
      </c>
      <c r="T60" s="21"/>
      <c r="U60" s="5"/>
      <c r="V60" s="41" t="s">
        <v>1167</v>
      </c>
      <c r="W60" s="42">
        <v>401.2</v>
      </c>
      <c r="X60" s="41">
        <v>16</v>
      </c>
      <c r="Y60" s="5"/>
      <c r="Z60" s="5"/>
      <c r="AA60" s="21">
        <f t="shared" si="1"/>
        <v>1201.9000000000001</v>
      </c>
    </row>
    <row r="61" spans="1:27" ht="15" customHeight="1" x14ac:dyDescent="0.35">
      <c r="A61" s="5">
        <v>50</v>
      </c>
      <c r="B61" s="5">
        <v>218</v>
      </c>
      <c r="C61" s="14" t="s">
        <v>342</v>
      </c>
      <c r="D61" s="15" t="s">
        <v>31</v>
      </c>
      <c r="E61" s="16" t="s">
        <v>240</v>
      </c>
      <c r="F61" s="21">
        <v>99.6</v>
      </c>
      <c r="G61" s="21">
        <v>102</v>
      </c>
      <c r="H61" s="21">
        <v>102.3</v>
      </c>
      <c r="I61" s="21">
        <v>102.6</v>
      </c>
      <c r="J61" s="21">
        <v>406.5</v>
      </c>
      <c r="K61" s="26">
        <v>22</v>
      </c>
      <c r="L61" s="21"/>
      <c r="M61" s="5"/>
      <c r="N61" s="43" t="s">
        <v>829</v>
      </c>
      <c r="O61" s="21"/>
      <c r="R61" s="42">
        <v>409</v>
      </c>
      <c r="S61" s="41">
        <v>22</v>
      </c>
      <c r="T61" s="21"/>
      <c r="U61" s="5"/>
      <c r="V61" s="41" t="s">
        <v>1119</v>
      </c>
      <c r="W61" s="42">
        <v>400.9</v>
      </c>
      <c r="X61" s="41">
        <v>17</v>
      </c>
      <c r="Y61" s="5"/>
      <c r="Z61" s="5"/>
      <c r="AA61" s="21">
        <f t="shared" si="1"/>
        <v>1216.4000000000001</v>
      </c>
    </row>
    <row r="62" spans="1:27" ht="15" customHeight="1" x14ac:dyDescent="0.35">
      <c r="A62" s="5">
        <v>51</v>
      </c>
      <c r="B62" s="5">
        <v>234</v>
      </c>
      <c r="C62" s="14" t="s">
        <v>353</v>
      </c>
      <c r="D62" s="15" t="s">
        <v>53</v>
      </c>
      <c r="E62" s="16" t="s">
        <v>240</v>
      </c>
      <c r="F62" s="21">
        <v>99.1</v>
      </c>
      <c r="G62" s="21">
        <v>91.7</v>
      </c>
      <c r="H62" s="21">
        <v>101.7</v>
      </c>
      <c r="I62" s="21">
        <v>98.6</v>
      </c>
      <c r="J62" s="21">
        <v>391.1</v>
      </c>
      <c r="K62" s="26">
        <v>14</v>
      </c>
      <c r="L62" s="21"/>
      <c r="M62" s="5"/>
      <c r="N62" s="43" t="s">
        <v>835</v>
      </c>
      <c r="O62" s="21"/>
      <c r="R62" s="42">
        <v>397.7</v>
      </c>
      <c r="S62" s="41">
        <v>15</v>
      </c>
      <c r="T62" s="21"/>
      <c r="U62" s="5"/>
      <c r="V62" s="41" t="s">
        <v>1124</v>
      </c>
      <c r="W62" s="42">
        <v>400.8</v>
      </c>
      <c r="X62" s="41">
        <v>20</v>
      </c>
      <c r="Y62" s="5"/>
      <c r="Z62" s="5"/>
      <c r="AA62" s="21">
        <f t="shared" si="1"/>
        <v>1189.5999999999999</v>
      </c>
    </row>
    <row r="63" spans="1:27" ht="15" customHeight="1" x14ac:dyDescent="0.35">
      <c r="A63" s="5">
        <v>52</v>
      </c>
      <c r="B63" s="5">
        <v>120</v>
      </c>
      <c r="C63" s="14" t="s">
        <v>262</v>
      </c>
      <c r="D63" s="15" t="s">
        <v>22</v>
      </c>
      <c r="E63" s="16" t="s">
        <v>240</v>
      </c>
      <c r="F63" s="21">
        <v>100.2</v>
      </c>
      <c r="G63" s="21">
        <v>95.2</v>
      </c>
      <c r="H63" s="21">
        <v>98.4</v>
      </c>
      <c r="I63" s="21">
        <v>101.7</v>
      </c>
      <c r="J63" s="21">
        <v>395.5</v>
      </c>
      <c r="K63" s="26">
        <v>13</v>
      </c>
      <c r="L63" s="21"/>
      <c r="M63" s="5"/>
      <c r="N63" s="43" t="s">
        <v>812</v>
      </c>
      <c r="O63" s="21"/>
      <c r="R63" s="42">
        <v>394.2</v>
      </c>
      <c r="S63" s="41">
        <v>15</v>
      </c>
      <c r="T63" s="21"/>
      <c r="U63" s="5"/>
      <c r="V63" s="41" t="s">
        <v>1092</v>
      </c>
      <c r="W63" s="42">
        <v>400.4</v>
      </c>
      <c r="X63" s="41">
        <v>20</v>
      </c>
      <c r="Y63" s="5"/>
      <c r="Z63" s="5"/>
      <c r="AA63" s="21">
        <f t="shared" si="1"/>
        <v>1190.0999999999999</v>
      </c>
    </row>
    <row r="64" spans="1:27" ht="15" customHeight="1" x14ac:dyDescent="0.35">
      <c r="A64" s="5">
        <v>53</v>
      </c>
      <c r="B64" s="5">
        <v>149</v>
      </c>
      <c r="C64" s="14" t="s">
        <v>283</v>
      </c>
      <c r="D64" s="15" t="s">
        <v>50</v>
      </c>
      <c r="E64" s="16" t="s">
        <v>240</v>
      </c>
      <c r="F64" s="21">
        <v>102.2</v>
      </c>
      <c r="G64" s="21">
        <v>101.2</v>
      </c>
      <c r="H64" s="21">
        <v>103</v>
      </c>
      <c r="I64" s="21">
        <v>101.3</v>
      </c>
      <c r="J64" s="21">
        <v>407.7</v>
      </c>
      <c r="K64" s="26">
        <v>20</v>
      </c>
      <c r="L64" s="21"/>
      <c r="M64" s="5"/>
      <c r="N64" s="21">
        <v>101.6</v>
      </c>
      <c r="O64" s="21">
        <v>100.1</v>
      </c>
      <c r="P64" s="21">
        <v>98.3</v>
      </c>
      <c r="Q64" s="21">
        <v>101.6</v>
      </c>
      <c r="R64" s="21">
        <v>401.6</v>
      </c>
      <c r="S64" s="5">
        <v>17</v>
      </c>
      <c r="T64" s="21"/>
      <c r="U64" s="5"/>
      <c r="V64" s="41" t="s">
        <v>1099</v>
      </c>
      <c r="W64" s="42">
        <v>400</v>
      </c>
      <c r="X64" s="41">
        <v>15</v>
      </c>
      <c r="Y64" s="5"/>
      <c r="Z64" s="5"/>
      <c r="AA64" s="21">
        <f t="shared" si="1"/>
        <v>1209.3</v>
      </c>
    </row>
    <row r="65" spans="1:27" ht="15" customHeight="1" x14ac:dyDescent="0.35">
      <c r="A65" s="5">
        <v>54</v>
      </c>
      <c r="B65" s="5">
        <v>194</v>
      </c>
      <c r="C65" s="14" t="s">
        <v>323</v>
      </c>
      <c r="D65" s="15" t="s">
        <v>85</v>
      </c>
      <c r="E65" s="16" t="s">
        <v>240</v>
      </c>
      <c r="F65" s="21">
        <v>98.6</v>
      </c>
      <c r="G65" s="21">
        <v>99.8</v>
      </c>
      <c r="H65" s="21">
        <v>99.8</v>
      </c>
      <c r="I65" s="21">
        <v>98.1</v>
      </c>
      <c r="J65" s="21">
        <v>396.29999999999995</v>
      </c>
      <c r="K65" s="26">
        <v>14</v>
      </c>
      <c r="L65" s="21"/>
      <c r="M65" s="5"/>
      <c r="N65" s="43" t="s">
        <v>824</v>
      </c>
      <c r="O65" s="21"/>
      <c r="R65" s="42">
        <v>402</v>
      </c>
      <c r="S65" s="41">
        <v>20</v>
      </c>
      <c r="T65" s="21"/>
      <c r="U65" s="5"/>
      <c r="V65" s="41" t="s">
        <v>1109</v>
      </c>
      <c r="W65" s="42">
        <v>399.6</v>
      </c>
      <c r="X65" s="41">
        <v>19</v>
      </c>
      <c r="Y65" s="5"/>
      <c r="Z65" s="5"/>
      <c r="AA65" s="21">
        <f t="shared" si="1"/>
        <v>1197.9000000000001</v>
      </c>
    </row>
    <row r="66" spans="1:27" ht="15" customHeight="1" x14ac:dyDescent="0.35">
      <c r="A66" s="5">
        <v>55</v>
      </c>
      <c r="B66" s="5">
        <v>254</v>
      </c>
      <c r="C66" s="14" t="s">
        <v>369</v>
      </c>
      <c r="D66" s="15" t="s">
        <v>124</v>
      </c>
      <c r="E66" s="16" t="s">
        <v>240</v>
      </c>
      <c r="F66" s="21">
        <v>100.5</v>
      </c>
      <c r="G66" s="21">
        <v>100.8</v>
      </c>
      <c r="H66" s="21">
        <v>100.2</v>
      </c>
      <c r="I66" s="21">
        <v>99.4</v>
      </c>
      <c r="J66" s="21">
        <v>400.9</v>
      </c>
      <c r="K66" s="26">
        <v>17</v>
      </c>
      <c r="L66" s="21"/>
      <c r="M66" s="5"/>
      <c r="N66" s="21">
        <v>100.4</v>
      </c>
      <c r="O66" s="21">
        <v>100.1</v>
      </c>
      <c r="P66" s="21">
        <v>98.9</v>
      </c>
      <c r="Q66" s="21">
        <v>100.8</v>
      </c>
      <c r="R66" s="21">
        <v>400.2</v>
      </c>
      <c r="S66" s="5">
        <v>16</v>
      </c>
      <c r="T66" s="21"/>
      <c r="U66" s="5"/>
      <c r="V66" s="41" t="s">
        <v>1130</v>
      </c>
      <c r="W66" s="42">
        <v>399.4</v>
      </c>
      <c r="X66" s="41">
        <v>17</v>
      </c>
      <c r="Y66" s="5"/>
      <c r="Z66" s="5"/>
      <c r="AA66" s="21">
        <f t="shared" si="1"/>
        <v>1200.5</v>
      </c>
    </row>
    <row r="67" spans="1:27" ht="15" customHeight="1" x14ac:dyDescent="0.35">
      <c r="A67" s="5">
        <v>56</v>
      </c>
      <c r="B67" s="5">
        <v>250</v>
      </c>
      <c r="C67" s="14" t="s">
        <v>366</v>
      </c>
      <c r="D67" s="15" t="s">
        <v>120</v>
      </c>
      <c r="E67" s="16" t="s">
        <v>550</v>
      </c>
      <c r="F67" s="21">
        <v>97.4</v>
      </c>
      <c r="G67" s="21">
        <v>99.3</v>
      </c>
      <c r="H67" s="21">
        <v>93.1</v>
      </c>
      <c r="I67" s="21">
        <v>97.7</v>
      </c>
      <c r="J67" s="21">
        <v>387.49999999999994</v>
      </c>
      <c r="K67" s="26">
        <v>10</v>
      </c>
      <c r="L67" s="21"/>
      <c r="M67" s="5"/>
      <c r="N67" s="21">
        <v>100.4</v>
      </c>
      <c r="O67" s="21">
        <v>97.6</v>
      </c>
      <c r="P67" s="21">
        <v>98.8</v>
      </c>
      <c r="Q67" s="21">
        <v>92.9</v>
      </c>
      <c r="R67" s="21">
        <v>389.70000000000005</v>
      </c>
      <c r="S67" s="5">
        <v>11</v>
      </c>
      <c r="T67" s="21"/>
      <c r="U67" s="5"/>
      <c r="V67" s="41" t="s">
        <v>1129</v>
      </c>
      <c r="W67" s="42">
        <v>399.2</v>
      </c>
      <c r="X67" s="41">
        <v>19</v>
      </c>
      <c r="Y67" s="5"/>
      <c r="Z67" s="5"/>
      <c r="AA67" s="21">
        <f t="shared" si="1"/>
        <v>1176.4000000000001</v>
      </c>
    </row>
    <row r="68" spans="1:27" ht="15" customHeight="1" x14ac:dyDescent="0.35">
      <c r="A68" s="5">
        <v>57</v>
      </c>
      <c r="B68" s="5">
        <v>430</v>
      </c>
      <c r="C68" s="14" t="s">
        <v>515</v>
      </c>
      <c r="D68" s="15" t="s">
        <v>232</v>
      </c>
      <c r="E68" s="16"/>
      <c r="F68" s="21">
        <v>100.1</v>
      </c>
      <c r="G68" s="21">
        <v>98.1</v>
      </c>
      <c r="H68" s="21">
        <v>99.9</v>
      </c>
      <c r="I68" s="21">
        <v>103.2</v>
      </c>
      <c r="J68" s="21">
        <v>401.3</v>
      </c>
      <c r="K68" s="26">
        <v>19</v>
      </c>
      <c r="L68" s="21"/>
      <c r="M68" s="5"/>
      <c r="N68" s="43" t="s">
        <v>866</v>
      </c>
      <c r="O68" s="21"/>
      <c r="R68" s="42">
        <v>401.3</v>
      </c>
      <c r="S68" s="41">
        <v>22</v>
      </c>
      <c r="T68" s="21"/>
      <c r="U68" s="5"/>
      <c r="V68" s="41" t="s">
        <v>1188</v>
      </c>
      <c r="W68" s="42">
        <v>399.2</v>
      </c>
      <c r="X68" s="41">
        <v>17</v>
      </c>
      <c r="Y68" s="5"/>
      <c r="Z68" s="5"/>
      <c r="AA68" s="21">
        <f t="shared" si="1"/>
        <v>1201.8</v>
      </c>
    </row>
    <row r="69" spans="1:27" ht="15" customHeight="1" x14ac:dyDescent="0.35">
      <c r="A69" s="5">
        <v>58</v>
      </c>
      <c r="B69" s="5">
        <v>259</v>
      </c>
      <c r="C69" s="14" t="s">
        <v>372</v>
      </c>
      <c r="D69" s="15" t="s">
        <v>126</v>
      </c>
      <c r="E69" s="16" t="s">
        <v>240</v>
      </c>
      <c r="F69" s="21">
        <v>98.7</v>
      </c>
      <c r="G69" s="21">
        <v>99.9</v>
      </c>
      <c r="H69" s="21">
        <v>101.6</v>
      </c>
      <c r="I69" s="21">
        <v>99.1</v>
      </c>
      <c r="J69" s="21">
        <v>399.30000000000007</v>
      </c>
      <c r="K69" s="26">
        <v>17</v>
      </c>
      <c r="L69" s="21"/>
      <c r="M69" s="5"/>
      <c r="N69" s="43" t="s">
        <v>838</v>
      </c>
      <c r="O69" s="21"/>
      <c r="R69" s="42">
        <v>400.3</v>
      </c>
      <c r="S69" s="41">
        <v>19</v>
      </c>
      <c r="T69" s="21"/>
      <c r="U69" s="5"/>
      <c r="V69" s="41" t="s">
        <v>1131</v>
      </c>
      <c r="W69" s="42">
        <v>399.1</v>
      </c>
      <c r="X69" s="41">
        <v>17</v>
      </c>
      <c r="Y69" s="5"/>
      <c r="Z69" s="5"/>
      <c r="AA69" s="21">
        <f t="shared" si="1"/>
        <v>1198.7000000000003</v>
      </c>
    </row>
    <row r="70" spans="1:27" ht="15" customHeight="1" x14ac:dyDescent="0.35">
      <c r="A70" s="5">
        <v>59</v>
      </c>
      <c r="B70" s="5">
        <v>282</v>
      </c>
      <c r="C70" s="14" t="s">
        <v>141</v>
      </c>
      <c r="D70" s="15" t="s">
        <v>527</v>
      </c>
      <c r="E70" s="16" t="s">
        <v>240</v>
      </c>
      <c r="F70" s="21">
        <v>98.9</v>
      </c>
      <c r="G70" s="21">
        <v>100.7</v>
      </c>
      <c r="H70" s="21">
        <v>98.2</v>
      </c>
      <c r="I70" s="21">
        <v>97.4</v>
      </c>
      <c r="J70" s="21">
        <v>395.20000000000005</v>
      </c>
      <c r="K70" s="26">
        <v>12</v>
      </c>
      <c r="L70" s="21"/>
      <c r="M70" s="5"/>
      <c r="N70" s="21">
        <v>99.6</v>
      </c>
      <c r="O70" s="21">
        <v>95.8</v>
      </c>
      <c r="P70" s="21">
        <v>100.5</v>
      </c>
      <c r="Q70" s="21">
        <v>99.8</v>
      </c>
      <c r="R70" s="21">
        <v>395.7</v>
      </c>
      <c r="S70" s="5">
        <v>17</v>
      </c>
      <c r="T70" s="21"/>
      <c r="U70" s="5"/>
      <c r="V70" s="41" t="s">
        <v>1137</v>
      </c>
      <c r="W70" s="42">
        <v>399</v>
      </c>
      <c r="X70" s="41">
        <v>16</v>
      </c>
      <c r="Y70" s="5"/>
      <c r="Z70" s="5"/>
      <c r="AA70" s="21">
        <f t="shared" si="1"/>
        <v>1189.9000000000001</v>
      </c>
    </row>
    <row r="71" spans="1:27" ht="15" customHeight="1" x14ac:dyDescent="0.35">
      <c r="A71" s="5">
        <v>60</v>
      </c>
      <c r="B71" s="5">
        <v>177</v>
      </c>
      <c r="C71" s="14" t="s">
        <v>310</v>
      </c>
      <c r="D71" s="15" t="s">
        <v>73</v>
      </c>
      <c r="E71" s="16" t="s">
        <v>240</v>
      </c>
      <c r="F71" s="21">
        <v>99.1</v>
      </c>
      <c r="G71" s="21">
        <v>100.6</v>
      </c>
      <c r="H71" s="21">
        <v>98.3</v>
      </c>
      <c r="I71" s="21">
        <v>98.6</v>
      </c>
      <c r="J71" s="21">
        <v>396.6</v>
      </c>
      <c r="K71" s="26">
        <v>18</v>
      </c>
      <c r="L71" s="21"/>
      <c r="M71" s="5"/>
      <c r="N71" s="43"/>
      <c r="O71" s="21"/>
      <c r="R71" s="41" t="s">
        <v>564</v>
      </c>
      <c r="S71" s="41"/>
      <c r="T71" s="21"/>
      <c r="U71" s="5"/>
      <c r="V71" s="41" t="s">
        <v>1106</v>
      </c>
      <c r="W71" s="42">
        <v>398.9</v>
      </c>
      <c r="X71" s="41">
        <v>18</v>
      </c>
      <c r="Y71" s="5"/>
      <c r="Z71" s="5"/>
      <c r="AA71" s="21">
        <f>J71+M71+U71+W71+Z71</f>
        <v>795.5</v>
      </c>
    </row>
    <row r="72" spans="1:27" ht="15" customHeight="1" x14ac:dyDescent="0.35">
      <c r="A72" s="5">
        <v>61</v>
      </c>
      <c r="B72" s="5">
        <v>413</v>
      </c>
      <c r="C72" s="14" t="s">
        <v>499</v>
      </c>
      <c r="D72" s="15" t="s">
        <v>126</v>
      </c>
      <c r="E72" s="16" t="s">
        <v>240</v>
      </c>
      <c r="F72" s="21">
        <v>101.4</v>
      </c>
      <c r="G72" s="21">
        <v>101.9</v>
      </c>
      <c r="H72" s="21">
        <v>100.5</v>
      </c>
      <c r="I72" s="21">
        <v>101.8</v>
      </c>
      <c r="J72" s="21">
        <v>405.6</v>
      </c>
      <c r="K72" s="26">
        <v>20</v>
      </c>
      <c r="L72" s="21"/>
      <c r="M72" s="5"/>
      <c r="N72" s="43" t="s">
        <v>861</v>
      </c>
      <c r="O72" s="21"/>
      <c r="R72" s="42">
        <v>399.4</v>
      </c>
      <c r="S72" s="41">
        <v>15</v>
      </c>
      <c r="T72" s="21"/>
      <c r="U72" s="5"/>
      <c r="V72" s="41" t="s">
        <v>1182</v>
      </c>
      <c r="W72" s="42">
        <v>398.4</v>
      </c>
      <c r="X72" s="41">
        <v>16</v>
      </c>
      <c r="Y72" s="5"/>
      <c r="Z72" s="5"/>
      <c r="AA72" s="21">
        <f t="shared" ref="AA72:AA116" si="2">J72+M72+R72+U72+W72+Z72</f>
        <v>1203.4000000000001</v>
      </c>
    </row>
    <row r="73" spans="1:27" ht="15" customHeight="1" x14ac:dyDescent="0.35">
      <c r="A73" s="5">
        <v>62</v>
      </c>
      <c r="B73" s="5">
        <v>414</v>
      </c>
      <c r="C73" s="14" t="s">
        <v>500</v>
      </c>
      <c r="D73" s="15" t="s">
        <v>147</v>
      </c>
      <c r="E73" s="16" t="s">
        <v>240</v>
      </c>
      <c r="F73" s="21">
        <v>96.7</v>
      </c>
      <c r="G73" s="21">
        <v>99.3</v>
      </c>
      <c r="H73" s="21">
        <v>98.4</v>
      </c>
      <c r="I73" s="21">
        <v>99.8</v>
      </c>
      <c r="J73" s="21">
        <v>394.2</v>
      </c>
      <c r="K73" s="26">
        <v>12</v>
      </c>
      <c r="L73" s="21"/>
      <c r="M73" s="5"/>
      <c r="N73" s="21">
        <v>96.6</v>
      </c>
      <c r="O73" s="21">
        <v>97.8</v>
      </c>
      <c r="P73" s="21">
        <v>102.2</v>
      </c>
      <c r="Q73" s="21">
        <v>98.9</v>
      </c>
      <c r="R73" s="21">
        <v>395.5</v>
      </c>
      <c r="S73" s="5">
        <v>13</v>
      </c>
      <c r="T73" s="21"/>
      <c r="U73" s="5"/>
      <c r="V73" s="41" t="s">
        <v>1183</v>
      </c>
      <c r="W73" s="42">
        <v>397.9</v>
      </c>
      <c r="X73" s="41">
        <v>16</v>
      </c>
      <c r="Y73" s="5"/>
      <c r="Z73" s="5"/>
      <c r="AA73" s="21">
        <f t="shared" si="2"/>
        <v>1187.5999999999999</v>
      </c>
    </row>
    <row r="74" spans="1:27" ht="15" customHeight="1" x14ac:dyDescent="0.35">
      <c r="A74" s="5">
        <v>63</v>
      </c>
      <c r="B74" s="5">
        <v>373</v>
      </c>
      <c r="C74" s="14" t="s">
        <v>462</v>
      </c>
      <c r="D74" s="15" t="s">
        <v>63</v>
      </c>
      <c r="E74" s="16" t="s">
        <v>240</v>
      </c>
      <c r="F74" s="21">
        <v>95.4</v>
      </c>
      <c r="G74" s="21">
        <v>96.3</v>
      </c>
      <c r="H74" s="21">
        <v>100.8</v>
      </c>
      <c r="I74" s="21">
        <v>100.1</v>
      </c>
      <c r="J74" s="21">
        <v>392.6</v>
      </c>
      <c r="K74" s="26">
        <v>16</v>
      </c>
      <c r="L74" s="21"/>
      <c r="M74" s="5"/>
      <c r="N74" s="21">
        <v>99.3</v>
      </c>
      <c r="O74" s="21">
        <v>97.4</v>
      </c>
      <c r="P74" s="21">
        <v>102.3</v>
      </c>
      <c r="Q74" s="21">
        <v>101.7</v>
      </c>
      <c r="R74" s="21">
        <v>400.7</v>
      </c>
      <c r="S74" s="5">
        <v>20</v>
      </c>
      <c r="T74" s="21"/>
      <c r="U74" s="5"/>
      <c r="V74" s="41" t="s">
        <v>1169</v>
      </c>
      <c r="W74" s="42">
        <v>397.1</v>
      </c>
      <c r="X74" s="41">
        <v>16</v>
      </c>
      <c r="Y74" s="5"/>
      <c r="Z74" s="5"/>
      <c r="AA74" s="21">
        <f t="shared" si="2"/>
        <v>1190.4000000000001</v>
      </c>
    </row>
    <row r="75" spans="1:27" ht="15" customHeight="1" x14ac:dyDescent="0.35">
      <c r="A75" s="5">
        <v>64</v>
      </c>
      <c r="B75" s="5">
        <v>378</v>
      </c>
      <c r="C75" s="14" t="s">
        <v>467</v>
      </c>
      <c r="D75" s="15" t="s">
        <v>198</v>
      </c>
      <c r="E75" s="16" t="s">
        <v>240</v>
      </c>
      <c r="F75" s="21">
        <v>98.3</v>
      </c>
      <c r="G75" s="21">
        <v>97.9</v>
      </c>
      <c r="H75" s="21">
        <v>97.7</v>
      </c>
      <c r="I75" s="21">
        <v>95.7</v>
      </c>
      <c r="J75" s="21">
        <v>389.59999999999997</v>
      </c>
      <c r="K75" s="26">
        <v>13</v>
      </c>
      <c r="L75" s="21"/>
      <c r="M75" s="5"/>
      <c r="N75" s="43" t="s">
        <v>853</v>
      </c>
      <c r="O75" s="21"/>
      <c r="R75" s="42">
        <v>394.7</v>
      </c>
      <c r="S75" s="41">
        <v>15</v>
      </c>
      <c r="T75" s="21"/>
      <c r="U75" s="5"/>
      <c r="V75" s="41" t="s">
        <v>1170</v>
      </c>
      <c r="W75" s="42">
        <v>397</v>
      </c>
      <c r="X75" s="41">
        <v>14</v>
      </c>
      <c r="Y75" s="5"/>
      <c r="Z75" s="5"/>
      <c r="AA75" s="21">
        <f t="shared" si="2"/>
        <v>1181.3</v>
      </c>
    </row>
    <row r="76" spans="1:27" ht="15" customHeight="1" x14ac:dyDescent="0.35">
      <c r="A76" s="5">
        <v>65</v>
      </c>
      <c r="B76" s="5">
        <v>116</v>
      </c>
      <c r="C76" s="14" t="s">
        <v>258</v>
      </c>
      <c r="D76" s="15" t="s">
        <v>18</v>
      </c>
      <c r="E76" s="16" t="s">
        <v>240</v>
      </c>
      <c r="F76" s="21">
        <v>94.4</v>
      </c>
      <c r="G76" s="21">
        <v>94.7</v>
      </c>
      <c r="H76" s="21">
        <v>96.1</v>
      </c>
      <c r="I76" s="21">
        <v>98.1</v>
      </c>
      <c r="J76" s="21">
        <v>383.30000000000007</v>
      </c>
      <c r="K76" s="26">
        <v>9</v>
      </c>
      <c r="L76" s="21"/>
      <c r="M76" s="5"/>
      <c r="N76" s="21">
        <v>97</v>
      </c>
      <c r="O76" s="21">
        <v>95.4</v>
      </c>
      <c r="P76" s="21">
        <v>95.9</v>
      </c>
      <c r="Q76" s="21">
        <v>98.9</v>
      </c>
      <c r="R76" s="21">
        <v>387.20000000000005</v>
      </c>
      <c r="S76" s="5">
        <v>10</v>
      </c>
      <c r="T76" s="21"/>
      <c r="U76" s="5"/>
      <c r="V76" s="41" t="s">
        <v>1090</v>
      </c>
      <c r="W76" s="42">
        <v>396.8</v>
      </c>
      <c r="X76" s="41">
        <v>11</v>
      </c>
      <c r="Y76" s="5"/>
      <c r="Z76" s="5"/>
      <c r="AA76" s="21">
        <f t="shared" si="2"/>
        <v>1167.3000000000002</v>
      </c>
    </row>
    <row r="77" spans="1:27" ht="15" customHeight="1" x14ac:dyDescent="0.35">
      <c r="A77" s="5">
        <v>66</v>
      </c>
      <c r="B77" s="5">
        <v>202</v>
      </c>
      <c r="C77" s="14" t="s">
        <v>330</v>
      </c>
      <c r="D77" s="15" t="s">
        <v>53</v>
      </c>
      <c r="E77" s="16" t="s">
        <v>240</v>
      </c>
      <c r="F77" s="21">
        <v>96.8</v>
      </c>
      <c r="G77" s="21">
        <v>98.5</v>
      </c>
      <c r="H77" s="21">
        <v>96</v>
      </c>
      <c r="I77" s="21">
        <v>97.5</v>
      </c>
      <c r="J77" s="21">
        <v>388.8</v>
      </c>
      <c r="K77" s="26">
        <v>10</v>
      </c>
      <c r="L77" s="21"/>
      <c r="M77" s="5"/>
      <c r="N77" s="43" t="s">
        <v>826</v>
      </c>
      <c r="O77" s="21"/>
      <c r="R77" s="42">
        <v>382</v>
      </c>
      <c r="S77" s="41">
        <v>8</v>
      </c>
      <c r="T77" s="21"/>
      <c r="U77" s="5"/>
      <c r="V77" s="41" t="s">
        <v>1112</v>
      </c>
      <c r="W77" s="42">
        <v>396.5</v>
      </c>
      <c r="X77" s="41">
        <v>17</v>
      </c>
      <c r="Y77" s="5"/>
      <c r="Z77" s="5"/>
      <c r="AA77" s="21">
        <f t="shared" si="2"/>
        <v>1167.3</v>
      </c>
    </row>
    <row r="78" spans="1:27" ht="15" customHeight="1" x14ac:dyDescent="0.35">
      <c r="A78" s="5">
        <v>67</v>
      </c>
      <c r="B78" s="5">
        <v>104</v>
      </c>
      <c r="C78" s="14" t="s">
        <v>248</v>
      </c>
      <c r="D78" s="15" t="s">
        <v>6</v>
      </c>
      <c r="E78" s="16" t="s">
        <v>240</v>
      </c>
      <c r="F78" s="21">
        <v>98</v>
      </c>
      <c r="G78" s="21">
        <v>95.1</v>
      </c>
      <c r="H78" s="21">
        <v>98.4</v>
      </c>
      <c r="I78" s="21">
        <v>100.7</v>
      </c>
      <c r="J78" s="21">
        <v>392.2</v>
      </c>
      <c r="K78" s="26">
        <v>17</v>
      </c>
      <c r="L78" s="21"/>
      <c r="M78" s="5"/>
      <c r="N78" s="21">
        <v>96.3</v>
      </c>
      <c r="O78" s="21">
        <v>96.6</v>
      </c>
      <c r="P78" s="21">
        <v>88.3</v>
      </c>
      <c r="Q78" s="21">
        <v>96.5</v>
      </c>
      <c r="R78" s="21">
        <v>377.7</v>
      </c>
      <c r="S78" s="5">
        <v>7</v>
      </c>
      <c r="T78" s="21"/>
      <c r="U78" s="5"/>
      <c r="V78" s="41" t="s">
        <v>1087</v>
      </c>
      <c r="W78" s="42">
        <v>395.5</v>
      </c>
      <c r="X78" s="41">
        <v>16</v>
      </c>
      <c r="Y78" s="5"/>
      <c r="Z78" s="5"/>
      <c r="AA78" s="21">
        <f t="shared" si="2"/>
        <v>1165.4000000000001</v>
      </c>
    </row>
    <row r="79" spans="1:27" ht="15" customHeight="1" x14ac:dyDescent="0.35">
      <c r="A79" s="5">
        <v>68</v>
      </c>
      <c r="B79" s="5">
        <v>360</v>
      </c>
      <c r="C79" s="14" t="s">
        <v>450</v>
      </c>
      <c r="D79" s="15" t="s">
        <v>188</v>
      </c>
      <c r="E79" s="16"/>
      <c r="F79" s="21">
        <v>102.6</v>
      </c>
      <c r="G79" s="21">
        <v>101.2</v>
      </c>
      <c r="H79" s="21">
        <v>98.2</v>
      </c>
      <c r="I79" s="21">
        <v>100.2</v>
      </c>
      <c r="J79" s="21">
        <v>402.2</v>
      </c>
      <c r="K79" s="26">
        <v>22</v>
      </c>
      <c r="L79" s="21"/>
      <c r="M79" s="5"/>
      <c r="N79" s="21">
        <v>96.5</v>
      </c>
      <c r="O79" s="21">
        <v>101.8</v>
      </c>
      <c r="P79" s="21">
        <v>100.1</v>
      </c>
      <c r="Q79" s="21">
        <v>100.6</v>
      </c>
      <c r="R79" s="21">
        <v>399</v>
      </c>
      <c r="S79" s="5">
        <v>18</v>
      </c>
      <c r="T79" s="21"/>
      <c r="U79" s="5"/>
      <c r="V79" s="41" t="s">
        <v>1166</v>
      </c>
      <c r="W79" s="42">
        <v>395.3</v>
      </c>
      <c r="X79" s="41">
        <v>17</v>
      </c>
      <c r="Y79" s="5"/>
      <c r="Z79" s="5"/>
      <c r="AA79" s="21">
        <f t="shared" si="2"/>
        <v>1196.5</v>
      </c>
    </row>
    <row r="80" spans="1:27" ht="15" customHeight="1" x14ac:dyDescent="0.35">
      <c r="A80" s="5">
        <v>69</v>
      </c>
      <c r="B80" s="5">
        <v>328</v>
      </c>
      <c r="C80" s="14" t="s">
        <v>426</v>
      </c>
      <c r="D80" s="15" t="s">
        <v>169</v>
      </c>
      <c r="E80" s="16" t="s">
        <v>240</v>
      </c>
      <c r="F80" s="21">
        <v>103.9</v>
      </c>
      <c r="G80" s="21">
        <v>96.5</v>
      </c>
      <c r="H80" s="21">
        <v>100.8</v>
      </c>
      <c r="I80" s="21">
        <v>98.1</v>
      </c>
      <c r="J80" s="21">
        <v>399.29999999999995</v>
      </c>
      <c r="K80" s="26">
        <v>19</v>
      </c>
      <c r="L80" s="21"/>
      <c r="M80" s="5"/>
      <c r="N80" s="21">
        <v>98.8</v>
      </c>
      <c r="O80" s="21">
        <v>97.6</v>
      </c>
      <c r="P80" s="21">
        <v>98.7</v>
      </c>
      <c r="Q80" s="21">
        <v>94.6</v>
      </c>
      <c r="R80" s="21">
        <v>389.69999999999993</v>
      </c>
      <c r="S80" s="5">
        <v>12</v>
      </c>
      <c r="T80" s="21"/>
      <c r="U80" s="5"/>
      <c r="V80" s="41" t="s">
        <v>1154</v>
      </c>
      <c r="W80" s="42">
        <v>394.9</v>
      </c>
      <c r="X80" s="41">
        <v>13</v>
      </c>
      <c r="Y80" s="5"/>
      <c r="Z80" s="5"/>
      <c r="AA80" s="21">
        <f t="shared" si="2"/>
        <v>1183.8999999999999</v>
      </c>
    </row>
    <row r="81" spans="1:27" ht="15" customHeight="1" x14ac:dyDescent="0.35">
      <c r="A81" s="5">
        <v>70</v>
      </c>
      <c r="B81" s="5">
        <v>423</v>
      </c>
      <c r="C81" s="14" t="s">
        <v>508</v>
      </c>
      <c r="D81" s="15" t="s">
        <v>227</v>
      </c>
      <c r="E81" s="16" t="s">
        <v>240</v>
      </c>
      <c r="F81" s="21">
        <v>98</v>
      </c>
      <c r="G81" s="21">
        <v>94.7</v>
      </c>
      <c r="H81" s="21">
        <v>96.9</v>
      </c>
      <c r="I81" s="21">
        <v>97.6</v>
      </c>
      <c r="J81" s="21">
        <v>387.20000000000005</v>
      </c>
      <c r="K81" s="26">
        <v>9</v>
      </c>
      <c r="L81" s="21"/>
      <c r="M81" s="5"/>
      <c r="N81" s="43" t="s">
        <v>863</v>
      </c>
      <c r="O81" s="21"/>
      <c r="R81" s="42">
        <v>388.1</v>
      </c>
      <c r="S81" s="41">
        <v>9</v>
      </c>
      <c r="T81" s="21"/>
      <c r="U81" s="5"/>
      <c r="V81" s="41" t="s">
        <v>1185</v>
      </c>
      <c r="W81" s="42">
        <v>394.4</v>
      </c>
      <c r="X81" s="41">
        <v>18</v>
      </c>
      <c r="Y81" s="5"/>
      <c r="Z81" s="5"/>
      <c r="AA81" s="21">
        <f t="shared" si="2"/>
        <v>1169.7</v>
      </c>
    </row>
    <row r="82" spans="1:27" ht="15" customHeight="1" x14ac:dyDescent="0.35">
      <c r="A82" s="5">
        <v>71</v>
      </c>
      <c r="B82" s="5">
        <v>331</v>
      </c>
      <c r="C82" s="14" t="s">
        <v>428</v>
      </c>
      <c r="D82" s="15" t="s">
        <v>170</v>
      </c>
      <c r="E82" s="16" t="s">
        <v>240</v>
      </c>
      <c r="F82" s="21">
        <v>97.8</v>
      </c>
      <c r="G82" s="21">
        <v>96.8</v>
      </c>
      <c r="H82" s="21">
        <v>94.8</v>
      </c>
      <c r="I82" s="21">
        <v>98.5</v>
      </c>
      <c r="J82" s="21">
        <v>387.9</v>
      </c>
      <c r="K82" s="26">
        <v>7</v>
      </c>
      <c r="L82" s="21"/>
      <c r="M82" s="5"/>
      <c r="N82" s="43" t="s">
        <v>849</v>
      </c>
      <c r="O82" s="21"/>
      <c r="R82" s="42">
        <v>394.3</v>
      </c>
      <c r="S82" s="41">
        <v>11</v>
      </c>
      <c r="T82" s="21"/>
      <c r="U82" s="5"/>
      <c r="V82" s="41" t="s">
        <v>1155</v>
      </c>
      <c r="W82" s="42">
        <v>393.1</v>
      </c>
      <c r="X82" s="41">
        <v>11</v>
      </c>
      <c r="Y82" s="5"/>
      <c r="Z82" s="5"/>
      <c r="AA82" s="21">
        <f t="shared" si="2"/>
        <v>1175.3000000000002</v>
      </c>
    </row>
    <row r="83" spans="1:27" ht="15" customHeight="1" x14ac:dyDescent="0.35">
      <c r="A83" s="5">
        <v>72</v>
      </c>
      <c r="B83" s="5">
        <v>369</v>
      </c>
      <c r="C83" s="14" t="s">
        <v>458</v>
      </c>
      <c r="D83" s="15" t="s">
        <v>193</v>
      </c>
      <c r="E83" s="16" t="s">
        <v>240</v>
      </c>
      <c r="F83" s="21">
        <v>97.7</v>
      </c>
      <c r="G83" s="21">
        <v>95.9</v>
      </c>
      <c r="H83" s="21">
        <v>94.3</v>
      </c>
      <c r="I83" s="21">
        <v>93.1</v>
      </c>
      <c r="J83" s="21">
        <v>381</v>
      </c>
      <c r="K83" s="26">
        <v>8</v>
      </c>
      <c r="L83" s="21"/>
      <c r="M83" s="5"/>
      <c r="N83" s="43" t="s">
        <v>852</v>
      </c>
      <c r="O83" s="21"/>
      <c r="R83" s="42">
        <v>393.2</v>
      </c>
      <c r="S83" s="41">
        <v>12</v>
      </c>
      <c r="T83" s="21"/>
      <c r="U83" s="5"/>
      <c r="V83" s="41" t="s">
        <v>1168</v>
      </c>
      <c r="W83" s="42">
        <v>392.8</v>
      </c>
      <c r="X83" s="41">
        <v>15</v>
      </c>
      <c r="Y83" s="5"/>
      <c r="Z83" s="5"/>
      <c r="AA83" s="21">
        <f t="shared" si="2"/>
        <v>1167</v>
      </c>
    </row>
    <row r="84" spans="1:27" ht="15" customHeight="1" x14ac:dyDescent="0.35">
      <c r="A84" s="5">
        <v>73</v>
      </c>
      <c r="B84" s="5">
        <v>315</v>
      </c>
      <c r="C84" s="14" t="s">
        <v>160</v>
      </c>
      <c r="D84" s="15" t="s">
        <v>528</v>
      </c>
      <c r="E84" s="16" t="s">
        <v>240</v>
      </c>
      <c r="F84" s="21">
        <v>91.3</v>
      </c>
      <c r="G84" s="21">
        <v>90.9</v>
      </c>
      <c r="H84" s="21">
        <v>96.6</v>
      </c>
      <c r="I84" s="21">
        <v>94.5</v>
      </c>
      <c r="J84" s="21">
        <v>373.29999999999995</v>
      </c>
      <c r="K84" s="26">
        <v>7</v>
      </c>
      <c r="L84" s="21"/>
      <c r="M84" s="5"/>
      <c r="N84" s="43" t="s">
        <v>848</v>
      </c>
      <c r="O84" s="21"/>
      <c r="R84" s="42">
        <v>383.7</v>
      </c>
      <c r="S84" s="41">
        <v>12</v>
      </c>
      <c r="T84" s="21"/>
      <c r="U84" s="5"/>
      <c r="V84" s="41" t="s">
        <v>1150</v>
      </c>
      <c r="W84" s="42">
        <v>392.2</v>
      </c>
      <c r="X84" s="41">
        <v>15</v>
      </c>
      <c r="Y84" s="5"/>
      <c r="Z84" s="5"/>
      <c r="AA84" s="21">
        <f t="shared" si="2"/>
        <v>1149.2</v>
      </c>
    </row>
    <row r="85" spans="1:27" ht="15" customHeight="1" x14ac:dyDescent="0.35">
      <c r="A85" s="5">
        <v>74</v>
      </c>
      <c r="B85" s="5">
        <v>203</v>
      </c>
      <c r="C85" s="14" t="s">
        <v>331</v>
      </c>
      <c r="D85" s="15" t="s">
        <v>65</v>
      </c>
      <c r="E85" s="16" t="s">
        <v>240</v>
      </c>
      <c r="F85" s="21">
        <v>100</v>
      </c>
      <c r="G85" s="21">
        <v>97.7</v>
      </c>
      <c r="H85" s="21">
        <v>98.5</v>
      </c>
      <c r="I85" s="21">
        <v>102.5</v>
      </c>
      <c r="J85" s="21">
        <v>398.7</v>
      </c>
      <c r="K85" s="26">
        <v>13</v>
      </c>
      <c r="L85" s="21"/>
      <c r="M85" s="5"/>
      <c r="N85" s="21">
        <v>99.2</v>
      </c>
      <c r="O85" s="21">
        <v>99.2</v>
      </c>
      <c r="P85" s="21">
        <v>99.5</v>
      </c>
      <c r="Q85" s="21">
        <v>100.4</v>
      </c>
      <c r="R85" s="21">
        <v>398.29999999999995</v>
      </c>
      <c r="S85" s="5">
        <v>14</v>
      </c>
      <c r="T85" s="21"/>
      <c r="U85" s="5"/>
      <c r="V85" s="41" t="s">
        <v>1113</v>
      </c>
      <c r="W85" s="42">
        <v>391.4</v>
      </c>
      <c r="X85" s="41">
        <v>16</v>
      </c>
      <c r="Y85" s="5"/>
      <c r="Z85" s="5"/>
      <c r="AA85" s="21">
        <f t="shared" si="2"/>
        <v>1188.4000000000001</v>
      </c>
    </row>
    <row r="86" spans="1:27" ht="15" customHeight="1" x14ac:dyDescent="0.35">
      <c r="A86" s="5">
        <v>75</v>
      </c>
      <c r="B86" s="5">
        <v>396</v>
      </c>
      <c r="C86" s="14" t="s">
        <v>484</v>
      </c>
      <c r="D86" s="15" t="s">
        <v>211</v>
      </c>
      <c r="E86" s="16" t="s">
        <v>240</v>
      </c>
      <c r="F86" s="21">
        <v>97.6</v>
      </c>
      <c r="G86" s="21">
        <v>98.2</v>
      </c>
      <c r="H86" s="21">
        <v>97.4</v>
      </c>
      <c r="I86" s="21">
        <v>100.1</v>
      </c>
      <c r="J86" s="21">
        <v>393.30000000000007</v>
      </c>
      <c r="K86" s="26">
        <v>13</v>
      </c>
      <c r="L86" s="21"/>
      <c r="M86" s="5"/>
      <c r="N86" s="43" t="s">
        <v>858</v>
      </c>
      <c r="O86" s="21"/>
      <c r="R86" s="42">
        <v>385.7</v>
      </c>
      <c r="S86" s="41">
        <v>16</v>
      </c>
      <c r="T86" s="21"/>
      <c r="U86" s="5"/>
      <c r="V86" s="41" t="s">
        <v>1176</v>
      </c>
      <c r="W86" s="42">
        <v>391.1</v>
      </c>
      <c r="X86" s="41">
        <v>16</v>
      </c>
      <c r="Y86" s="5"/>
      <c r="Z86" s="5"/>
      <c r="AA86" s="21">
        <f t="shared" si="2"/>
        <v>1170.0999999999999</v>
      </c>
    </row>
    <row r="87" spans="1:27" ht="15" customHeight="1" x14ac:dyDescent="0.35">
      <c r="A87" s="5">
        <v>76</v>
      </c>
      <c r="B87" s="5">
        <v>172</v>
      </c>
      <c r="C87" s="14" t="s">
        <v>305</v>
      </c>
      <c r="D87" s="15" t="s">
        <v>69</v>
      </c>
      <c r="E87" s="16" t="s">
        <v>240</v>
      </c>
      <c r="F87" s="21">
        <v>96.1</v>
      </c>
      <c r="G87" s="21">
        <v>97.9</v>
      </c>
      <c r="H87" s="21">
        <v>93.5</v>
      </c>
      <c r="I87" s="21">
        <v>92.4</v>
      </c>
      <c r="J87" s="21">
        <v>379.9</v>
      </c>
      <c r="K87" s="26">
        <v>10</v>
      </c>
      <c r="L87" s="21"/>
      <c r="M87" s="5"/>
      <c r="N87" s="43" t="s">
        <v>822</v>
      </c>
      <c r="O87" s="21"/>
      <c r="R87" s="42">
        <v>386.6</v>
      </c>
      <c r="S87" s="41">
        <v>12</v>
      </c>
      <c r="T87" s="21"/>
      <c r="U87" s="5"/>
      <c r="V87" s="41" t="s">
        <v>1105</v>
      </c>
      <c r="W87" s="42">
        <v>390.8</v>
      </c>
      <c r="X87" s="41">
        <v>12</v>
      </c>
      <c r="Y87" s="5"/>
      <c r="Z87" s="5"/>
      <c r="AA87" s="21">
        <f t="shared" si="2"/>
        <v>1157.3</v>
      </c>
    </row>
    <row r="88" spans="1:27" ht="15" customHeight="1" x14ac:dyDescent="0.35">
      <c r="A88" s="5">
        <v>77</v>
      </c>
      <c r="B88" s="5">
        <v>115</v>
      </c>
      <c r="C88" s="14" t="s">
        <v>257</v>
      </c>
      <c r="D88" s="15" t="s">
        <v>17</v>
      </c>
      <c r="E88" s="16" t="s">
        <v>240</v>
      </c>
      <c r="F88" s="21">
        <v>90.8</v>
      </c>
      <c r="G88" s="21">
        <v>93.9</v>
      </c>
      <c r="H88" s="21">
        <v>84.8</v>
      </c>
      <c r="I88" s="21">
        <v>81.400000000000006</v>
      </c>
      <c r="J88" s="21">
        <v>350.9</v>
      </c>
      <c r="K88" s="26">
        <v>5</v>
      </c>
      <c r="L88" s="21"/>
      <c r="M88" s="5"/>
      <c r="N88" s="43" t="s">
        <v>810</v>
      </c>
      <c r="O88" s="21"/>
      <c r="R88" s="42">
        <v>386.6</v>
      </c>
      <c r="S88" s="41">
        <v>10</v>
      </c>
      <c r="T88" s="21"/>
      <c r="U88" s="5"/>
      <c r="V88" s="41" t="s">
        <v>1089</v>
      </c>
      <c r="W88" s="42">
        <v>390.1</v>
      </c>
      <c r="X88" s="41">
        <v>9</v>
      </c>
      <c r="Y88" s="5"/>
      <c r="Z88" s="5"/>
      <c r="AA88" s="21">
        <f t="shared" si="2"/>
        <v>1127.5999999999999</v>
      </c>
    </row>
    <row r="89" spans="1:27" ht="15" customHeight="1" x14ac:dyDescent="0.35">
      <c r="A89" s="5">
        <v>78</v>
      </c>
      <c r="B89" s="5">
        <v>341</v>
      </c>
      <c r="C89" s="14" t="s">
        <v>176</v>
      </c>
      <c r="D89" s="15" t="s">
        <v>530</v>
      </c>
      <c r="E89" s="16" t="s">
        <v>240</v>
      </c>
      <c r="F89" s="21">
        <v>96</v>
      </c>
      <c r="G89" s="21">
        <v>96.6</v>
      </c>
      <c r="H89" s="21">
        <v>97</v>
      </c>
      <c r="I89" s="21">
        <v>102.4</v>
      </c>
      <c r="J89" s="21">
        <v>392</v>
      </c>
      <c r="K89" s="26">
        <v>15</v>
      </c>
      <c r="L89" s="21"/>
      <c r="M89" s="5"/>
      <c r="N89" s="21">
        <v>98.8</v>
      </c>
      <c r="O89" s="21">
        <v>96.6</v>
      </c>
      <c r="P89" s="21">
        <v>97.9</v>
      </c>
      <c r="Q89" s="21">
        <v>101</v>
      </c>
      <c r="R89" s="21">
        <v>394.29999999999995</v>
      </c>
      <c r="S89" s="5">
        <v>14</v>
      </c>
      <c r="T89" s="21"/>
      <c r="U89" s="5"/>
      <c r="V89" s="41" t="s">
        <v>1159</v>
      </c>
      <c r="W89" s="42">
        <v>387.8</v>
      </c>
      <c r="X89" s="41">
        <v>11</v>
      </c>
      <c r="Y89" s="5"/>
      <c r="Z89" s="5"/>
      <c r="AA89" s="21">
        <f t="shared" si="2"/>
        <v>1174.0999999999999</v>
      </c>
    </row>
    <row r="90" spans="1:27" ht="15" customHeight="1" x14ac:dyDescent="0.35">
      <c r="A90" s="5">
        <v>79</v>
      </c>
      <c r="B90" s="5">
        <v>209</v>
      </c>
      <c r="C90" s="14" t="s">
        <v>336</v>
      </c>
      <c r="D90" s="15" t="s">
        <v>96</v>
      </c>
      <c r="E90" s="16" t="s">
        <v>240</v>
      </c>
      <c r="F90" s="21">
        <v>96.1</v>
      </c>
      <c r="G90" s="21">
        <v>94.8</v>
      </c>
      <c r="H90" s="21">
        <v>95.9</v>
      </c>
      <c r="I90" s="21">
        <v>98</v>
      </c>
      <c r="J90" s="21">
        <v>384.79999999999995</v>
      </c>
      <c r="K90" s="26">
        <v>13</v>
      </c>
      <c r="L90" s="21"/>
      <c r="M90" s="5"/>
      <c r="N90" s="21">
        <v>97.3</v>
      </c>
      <c r="O90" s="21">
        <v>98.5</v>
      </c>
      <c r="P90" s="21">
        <v>96.6</v>
      </c>
      <c r="Q90" s="21">
        <v>97.2</v>
      </c>
      <c r="R90" s="21">
        <v>389.59999999999997</v>
      </c>
      <c r="S90" s="5">
        <v>9</v>
      </c>
      <c r="T90" s="21"/>
      <c r="U90" s="5"/>
      <c r="V90" s="41" t="s">
        <v>1115</v>
      </c>
      <c r="W90" s="42">
        <v>387.4</v>
      </c>
      <c r="X90" s="41">
        <v>14</v>
      </c>
      <c r="Y90" s="5"/>
      <c r="Z90" s="5"/>
      <c r="AA90" s="21">
        <f t="shared" si="2"/>
        <v>1161.7999999999997</v>
      </c>
    </row>
    <row r="91" spans="1:27" ht="15" customHeight="1" x14ac:dyDescent="0.35">
      <c r="A91" s="5">
        <v>80</v>
      </c>
      <c r="B91" s="5">
        <v>319</v>
      </c>
      <c r="C91" s="14" t="s">
        <v>419</v>
      </c>
      <c r="D91" s="15" t="s">
        <v>138</v>
      </c>
      <c r="E91" s="16" t="s">
        <v>240</v>
      </c>
      <c r="F91" s="21">
        <v>101.1</v>
      </c>
      <c r="G91" s="21">
        <v>97.9</v>
      </c>
      <c r="H91" s="21">
        <v>95.3</v>
      </c>
      <c r="I91" s="21">
        <v>93.9</v>
      </c>
      <c r="J91" s="21">
        <v>388.20000000000005</v>
      </c>
      <c r="K91" s="26">
        <v>9</v>
      </c>
      <c r="L91" s="21"/>
      <c r="M91" s="5"/>
      <c r="N91" s="21">
        <v>98.3</v>
      </c>
      <c r="O91" s="21">
        <v>96.9</v>
      </c>
      <c r="P91" s="21">
        <v>98.3</v>
      </c>
      <c r="Q91" s="21">
        <v>94.5</v>
      </c>
      <c r="R91" s="21">
        <v>388</v>
      </c>
      <c r="S91" s="5">
        <v>13</v>
      </c>
      <c r="T91" s="21"/>
      <c r="U91" s="5"/>
      <c r="V91" s="41" t="s">
        <v>1152</v>
      </c>
      <c r="W91" s="42">
        <v>387.3</v>
      </c>
      <c r="X91" s="41">
        <v>9</v>
      </c>
      <c r="Y91" s="5"/>
      <c r="Z91" s="5"/>
      <c r="AA91" s="21">
        <f t="shared" si="2"/>
        <v>1163.5</v>
      </c>
    </row>
    <row r="92" spans="1:27" ht="15" customHeight="1" x14ac:dyDescent="0.35">
      <c r="A92" s="5">
        <v>81</v>
      </c>
      <c r="B92" s="5">
        <v>403</v>
      </c>
      <c r="C92" s="14" t="s">
        <v>489</v>
      </c>
      <c r="D92" s="15" t="s">
        <v>41</v>
      </c>
      <c r="E92" s="16" t="s">
        <v>240</v>
      </c>
      <c r="F92" s="21">
        <v>97.4</v>
      </c>
      <c r="G92" s="21">
        <v>96.7</v>
      </c>
      <c r="H92" s="21">
        <v>100.8</v>
      </c>
      <c r="I92" s="21">
        <v>99.4</v>
      </c>
      <c r="J92" s="21">
        <v>394.30000000000007</v>
      </c>
      <c r="K92" s="26">
        <v>14</v>
      </c>
      <c r="L92" s="21"/>
      <c r="M92" s="5"/>
      <c r="N92" s="21">
        <v>97.5</v>
      </c>
      <c r="O92" s="21">
        <v>98.1</v>
      </c>
      <c r="P92" s="21">
        <v>99.1</v>
      </c>
      <c r="Q92" s="21">
        <v>99.5</v>
      </c>
      <c r="R92" s="21">
        <v>394.2</v>
      </c>
      <c r="S92" s="5">
        <v>12</v>
      </c>
      <c r="T92" s="21"/>
      <c r="U92" s="5"/>
      <c r="V92" s="41" t="s">
        <v>1179</v>
      </c>
      <c r="W92" s="42">
        <v>386.5</v>
      </c>
      <c r="X92" s="41">
        <v>12</v>
      </c>
      <c r="Y92" s="5"/>
      <c r="Z92" s="5"/>
      <c r="AA92" s="21">
        <f t="shared" si="2"/>
        <v>1175</v>
      </c>
    </row>
    <row r="93" spans="1:27" ht="15" customHeight="1" x14ac:dyDescent="0.35">
      <c r="A93" s="5">
        <v>82</v>
      </c>
      <c r="B93" s="5">
        <v>429</v>
      </c>
      <c r="C93" s="14" t="s">
        <v>514</v>
      </c>
      <c r="D93" s="15" t="s">
        <v>231</v>
      </c>
      <c r="E93" s="16" t="s">
        <v>240</v>
      </c>
      <c r="F93" s="21">
        <v>96.6</v>
      </c>
      <c r="G93" s="21">
        <v>101</v>
      </c>
      <c r="H93" s="21">
        <v>97.3</v>
      </c>
      <c r="I93" s="21">
        <v>97.8</v>
      </c>
      <c r="J93" s="21">
        <v>392.7</v>
      </c>
      <c r="K93" s="26">
        <v>11</v>
      </c>
      <c r="L93" s="21"/>
      <c r="M93" s="5"/>
      <c r="N93" s="43" t="s">
        <v>865</v>
      </c>
      <c r="O93" s="21"/>
      <c r="R93" s="42">
        <v>391.7</v>
      </c>
      <c r="S93" s="41">
        <v>17</v>
      </c>
      <c r="T93" s="21"/>
      <c r="U93" s="5"/>
      <c r="V93" s="41" t="s">
        <v>1187</v>
      </c>
      <c r="W93" s="42">
        <v>386.1</v>
      </c>
      <c r="X93" s="41">
        <v>11</v>
      </c>
      <c r="Y93" s="5"/>
      <c r="Z93" s="5"/>
      <c r="AA93" s="21">
        <f t="shared" si="2"/>
        <v>1170.5</v>
      </c>
    </row>
    <row r="94" spans="1:27" ht="15" customHeight="1" x14ac:dyDescent="0.35">
      <c r="A94" s="5">
        <v>83</v>
      </c>
      <c r="B94" s="5">
        <v>321</v>
      </c>
      <c r="C94" s="14" t="s">
        <v>421</v>
      </c>
      <c r="D94" s="15" t="s">
        <v>113</v>
      </c>
      <c r="E94" s="16" t="s">
        <v>240</v>
      </c>
      <c r="F94" s="21">
        <v>92.3</v>
      </c>
      <c r="G94" s="21">
        <v>91.5</v>
      </c>
      <c r="H94" s="21">
        <v>95</v>
      </c>
      <c r="I94" s="21">
        <v>94.3</v>
      </c>
      <c r="J94" s="21">
        <v>373.1</v>
      </c>
      <c r="K94" s="26">
        <v>6</v>
      </c>
      <c r="L94" s="21"/>
      <c r="M94" s="5"/>
      <c r="N94" s="21">
        <v>92.6</v>
      </c>
      <c r="O94" s="21">
        <v>91.5</v>
      </c>
      <c r="P94" s="21">
        <v>95.1</v>
      </c>
      <c r="Q94" s="21">
        <v>95.2</v>
      </c>
      <c r="R94" s="21">
        <v>374.4</v>
      </c>
      <c r="S94" s="5">
        <v>6</v>
      </c>
      <c r="T94" s="21"/>
      <c r="U94" s="5"/>
      <c r="V94" s="41" t="s">
        <v>1153</v>
      </c>
      <c r="W94" s="42">
        <v>385.5</v>
      </c>
      <c r="X94" s="41">
        <v>9</v>
      </c>
      <c r="Y94" s="5"/>
      <c r="Z94" s="5"/>
      <c r="AA94" s="21">
        <f t="shared" si="2"/>
        <v>1133</v>
      </c>
    </row>
    <row r="95" spans="1:27" ht="15" customHeight="1" x14ac:dyDescent="0.35">
      <c r="A95" s="5">
        <v>84</v>
      </c>
      <c r="B95" s="5">
        <v>425</v>
      </c>
      <c r="C95" s="14" t="s">
        <v>510</v>
      </c>
      <c r="D95" s="15" t="s">
        <v>229</v>
      </c>
      <c r="E95" s="16" t="s">
        <v>240</v>
      </c>
      <c r="F95" s="21">
        <v>93.7</v>
      </c>
      <c r="G95" s="21">
        <v>97.9</v>
      </c>
      <c r="H95" s="21">
        <v>93.9</v>
      </c>
      <c r="I95" s="21">
        <v>99.4</v>
      </c>
      <c r="J95" s="21">
        <v>384.9</v>
      </c>
      <c r="K95" s="26">
        <v>10</v>
      </c>
      <c r="L95" s="21"/>
      <c r="M95" s="5"/>
      <c r="N95" s="21">
        <v>91.7</v>
      </c>
      <c r="O95" s="21">
        <v>95.5</v>
      </c>
      <c r="P95" s="21">
        <v>94</v>
      </c>
      <c r="Q95" s="21">
        <v>98.5</v>
      </c>
      <c r="R95" s="21">
        <v>379.7</v>
      </c>
      <c r="S95" s="5">
        <v>3</v>
      </c>
      <c r="T95" s="21"/>
      <c r="U95" s="5"/>
      <c r="V95" s="41" t="s">
        <v>1186</v>
      </c>
      <c r="W95" s="42">
        <v>383.3</v>
      </c>
      <c r="X95" s="41">
        <v>12</v>
      </c>
      <c r="Y95" s="5"/>
      <c r="Z95" s="5"/>
      <c r="AA95" s="21">
        <f t="shared" si="2"/>
        <v>1147.8999999999999</v>
      </c>
    </row>
    <row r="96" spans="1:27" ht="15" customHeight="1" x14ac:dyDescent="0.35">
      <c r="A96" s="5">
        <v>85</v>
      </c>
      <c r="B96" s="5">
        <v>103</v>
      </c>
      <c r="C96" s="14" t="s">
        <v>248</v>
      </c>
      <c r="D96" s="15" t="s">
        <v>5</v>
      </c>
      <c r="E96" s="16"/>
      <c r="F96" s="21">
        <v>97</v>
      </c>
      <c r="G96" s="21">
        <v>94.2</v>
      </c>
      <c r="H96" s="21">
        <v>96.5</v>
      </c>
      <c r="I96" s="21">
        <v>95.5</v>
      </c>
      <c r="J96" s="21">
        <v>383.2</v>
      </c>
      <c r="K96" s="26">
        <v>9</v>
      </c>
      <c r="L96" s="21"/>
      <c r="M96" s="5"/>
      <c r="N96" s="43" t="s">
        <v>808</v>
      </c>
      <c r="O96" s="21"/>
      <c r="R96" s="42">
        <v>379.8</v>
      </c>
      <c r="S96" s="41">
        <v>6</v>
      </c>
      <c r="T96" s="21"/>
      <c r="U96" s="5"/>
      <c r="V96" s="41" t="s">
        <v>1086</v>
      </c>
      <c r="W96" s="42">
        <v>383.3</v>
      </c>
      <c r="X96" s="41">
        <v>7</v>
      </c>
      <c r="Y96" s="5"/>
      <c r="Z96" s="5"/>
      <c r="AA96" s="21">
        <f t="shared" si="2"/>
        <v>1146.3</v>
      </c>
    </row>
    <row r="97" spans="1:27" ht="15" customHeight="1" x14ac:dyDescent="0.35">
      <c r="A97" s="5">
        <v>86</v>
      </c>
      <c r="B97" s="5">
        <v>164</v>
      </c>
      <c r="C97" s="14" t="s">
        <v>297</v>
      </c>
      <c r="D97" s="15" t="s">
        <v>63</v>
      </c>
      <c r="E97" s="16" t="s">
        <v>240</v>
      </c>
      <c r="F97" s="21">
        <v>99.8</v>
      </c>
      <c r="G97" s="21">
        <v>97.2</v>
      </c>
      <c r="H97" s="21">
        <v>96.6</v>
      </c>
      <c r="I97" s="21">
        <v>99.8</v>
      </c>
      <c r="J97" s="21">
        <v>393.40000000000003</v>
      </c>
      <c r="K97" s="26">
        <v>11</v>
      </c>
      <c r="L97" s="21"/>
      <c r="M97" s="5"/>
      <c r="N97" s="21">
        <v>101.4</v>
      </c>
      <c r="O97" s="21">
        <v>99.6</v>
      </c>
      <c r="P97" s="21">
        <v>100.8</v>
      </c>
      <c r="Q97" s="21">
        <v>98.2</v>
      </c>
      <c r="R97" s="21">
        <v>400</v>
      </c>
      <c r="S97" s="5">
        <v>17</v>
      </c>
      <c r="T97" s="21"/>
      <c r="U97" s="5"/>
      <c r="V97" s="41" t="s">
        <v>1104</v>
      </c>
      <c r="W97" s="42">
        <v>383</v>
      </c>
      <c r="X97" s="41">
        <v>9</v>
      </c>
      <c r="Y97" s="5"/>
      <c r="Z97" s="5"/>
      <c r="AA97" s="21">
        <f t="shared" si="2"/>
        <v>1176.4000000000001</v>
      </c>
    </row>
    <row r="98" spans="1:27" ht="15" customHeight="1" x14ac:dyDescent="0.35">
      <c r="A98" s="5">
        <v>87</v>
      </c>
      <c r="B98" s="5">
        <v>129</v>
      </c>
      <c r="C98" s="14" t="s">
        <v>271</v>
      </c>
      <c r="D98" s="15" t="s">
        <v>31</v>
      </c>
      <c r="E98" s="16" t="s">
        <v>240</v>
      </c>
      <c r="F98" s="21">
        <v>95.7</v>
      </c>
      <c r="G98" s="21">
        <v>101.6</v>
      </c>
      <c r="H98" s="21">
        <v>98.1</v>
      </c>
      <c r="I98" s="21">
        <v>97.1</v>
      </c>
      <c r="J98" s="21">
        <v>392.5</v>
      </c>
      <c r="K98" s="26">
        <v>11</v>
      </c>
      <c r="L98" s="21"/>
      <c r="M98" s="5"/>
      <c r="N98" s="21">
        <v>99.9</v>
      </c>
      <c r="O98" s="21">
        <v>99.7</v>
      </c>
      <c r="P98" s="21">
        <v>99.5</v>
      </c>
      <c r="Q98" s="21">
        <v>98.9</v>
      </c>
      <c r="R98" s="21">
        <v>398</v>
      </c>
      <c r="S98" s="5">
        <v>17</v>
      </c>
      <c r="T98" s="21"/>
      <c r="U98" s="5"/>
      <c r="V98" s="41" t="s">
        <v>1095</v>
      </c>
      <c r="W98" s="42">
        <v>383</v>
      </c>
      <c r="X98" s="41">
        <v>8</v>
      </c>
      <c r="Y98" s="5"/>
      <c r="Z98" s="5"/>
      <c r="AA98" s="21">
        <f t="shared" si="2"/>
        <v>1173.5</v>
      </c>
    </row>
    <row r="99" spans="1:27" ht="15" customHeight="1" x14ac:dyDescent="0.35">
      <c r="A99" s="5">
        <v>88</v>
      </c>
      <c r="B99" s="5">
        <v>448</v>
      </c>
      <c r="C99" s="14" t="s">
        <v>387</v>
      </c>
      <c r="D99" s="15" t="s">
        <v>136</v>
      </c>
      <c r="E99" s="16" t="s">
        <v>550</v>
      </c>
      <c r="F99" s="21">
        <v>96.4</v>
      </c>
      <c r="G99" s="21">
        <v>88.6</v>
      </c>
      <c r="H99" s="21">
        <v>86.7</v>
      </c>
      <c r="I99" s="21">
        <v>92.2</v>
      </c>
      <c r="J99" s="21">
        <v>363.9</v>
      </c>
      <c r="K99" s="26">
        <v>11</v>
      </c>
      <c r="L99" s="21"/>
      <c r="M99" s="5"/>
      <c r="N99" s="21">
        <v>89</v>
      </c>
      <c r="O99" s="21">
        <v>91.3</v>
      </c>
      <c r="P99" s="21">
        <v>97.4</v>
      </c>
      <c r="Q99" s="21">
        <v>94.5</v>
      </c>
      <c r="R99" s="21">
        <v>372.20000000000005</v>
      </c>
      <c r="S99" s="5">
        <v>10</v>
      </c>
      <c r="T99" s="21"/>
      <c r="U99" s="5"/>
      <c r="V99" s="41" t="s">
        <v>1135</v>
      </c>
      <c r="W99" s="42">
        <v>382.4</v>
      </c>
      <c r="X99" s="41">
        <v>12</v>
      </c>
      <c r="Y99" s="5"/>
      <c r="Z99" s="5"/>
      <c r="AA99" s="21">
        <f t="shared" si="2"/>
        <v>1118.5</v>
      </c>
    </row>
    <row r="100" spans="1:27" ht="15" customHeight="1" x14ac:dyDescent="0.35">
      <c r="A100" s="5">
        <v>89</v>
      </c>
      <c r="B100" s="5">
        <v>382</v>
      </c>
      <c r="C100" s="14" t="s">
        <v>471</v>
      </c>
      <c r="D100" s="15" t="s">
        <v>202</v>
      </c>
      <c r="E100" s="16" t="s">
        <v>240</v>
      </c>
      <c r="F100" s="21">
        <v>92.1</v>
      </c>
      <c r="G100" s="21">
        <v>95.4</v>
      </c>
      <c r="H100" s="21">
        <v>97.6</v>
      </c>
      <c r="I100" s="21">
        <v>89.8</v>
      </c>
      <c r="J100" s="21">
        <v>374.90000000000003</v>
      </c>
      <c r="K100" s="26">
        <v>9</v>
      </c>
      <c r="L100" s="21"/>
      <c r="M100" s="5"/>
      <c r="N100" s="43" t="s">
        <v>856</v>
      </c>
      <c r="O100" s="21"/>
      <c r="R100" s="42">
        <v>371.7</v>
      </c>
      <c r="S100" s="41">
        <v>10</v>
      </c>
      <c r="T100" s="21"/>
      <c r="U100" s="5"/>
      <c r="V100" s="41" t="s">
        <v>1172</v>
      </c>
      <c r="W100" s="42">
        <v>381.8</v>
      </c>
      <c r="X100" s="41">
        <v>6</v>
      </c>
      <c r="Y100" s="5"/>
      <c r="Z100" s="5"/>
      <c r="AA100" s="21">
        <f t="shared" si="2"/>
        <v>1128.4000000000001</v>
      </c>
    </row>
    <row r="101" spans="1:27" ht="15" customHeight="1" x14ac:dyDescent="0.35">
      <c r="A101" s="5">
        <v>90</v>
      </c>
      <c r="B101" s="5">
        <v>236</v>
      </c>
      <c r="C101" s="14" t="s">
        <v>355</v>
      </c>
      <c r="D101" s="15" t="s">
        <v>24</v>
      </c>
      <c r="E101" s="16" t="s">
        <v>240</v>
      </c>
      <c r="F101" s="21">
        <v>97.7</v>
      </c>
      <c r="G101" s="21">
        <v>97.8</v>
      </c>
      <c r="H101" s="21">
        <v>97.9</v>
      </c>
      <c r="I101" s="21">
        <v>98.1</v>
      </c>
      <c r="J101" s="21">
        <v>391.5</v>
      </c>
      <c r="K101" s="26">
        <v>13</v>
      </c>
      <c r="L101" s="21"/>
      <c r="M101" s="5"/>
      <c r="N101" s="43" t="s">
        <v>836</v>
      </c>
      <c r="O101" s="21"/>
      <c r="R101" s="42">
        <v>382.8</v>
      </c>
      <c r="S101" s="41">
        <v>8</v>
      </c>
      <c r="T101" s="21"/>
      <c r="U101" s="5"/>
      <c r="V101" s="41" t="s">
        <v>1125</v>
      </c>
      <c r="W101" s="42">
        <v>381.6</v>
      </c>
      <c r="X101" s="41">
        <v>9</v>
      </c>
      <c r="Y101" s="5"/>
      <c r="Z101" s="5"/>
      <c r="AA101" s="21">
        <f t="shared" si="2"/>
        <v>1155.9000000000001</v>
      </c>
    </row>
    <row r="102" spans="1:27" ht="15" customHeight="1" x14ac:dyDescent="0.35">
      <c r="A102" s="5">
        <v>91</v>
      </c>
      <c r="B102" s="5">
        <v>181</v>
      </c>
      <c r="C102" s="14" t="s">
        <v>311</v>
      </c>
      <c r="D102" s="15" t="s">
        <v>58</v>
      </c>
      <c r="E102" s="16" t="s">
        <v>240</v>
      </c>
      <c r="F102" s="21">
        <v>97.4</v>
      </c>
      <c r="G102" s="21">
        <v>99</v>
      </c>
      <c r="H102" s="21">
        <v>94.9</v>
      </c>
      <c r="I102" s="21">
        <v>94.9</v>
      </c>
      <c r="J102" s="21">
        <v>386.20000000000005</v>
      </c>
      <c r="K102" s="26">
        <v>12</v>
      </c>
      <c r="L102" s="21"/>
      <c r="M102" s="5"/>
      <c r="N102" s="21">
        <v>98</v>
      </c>
      <c r="O102" s="21">
        <v>93.7</v>
      </c>
      <c r="P102" s="21">
        <v>96.7</v>
      </c>
      <c r="Q102" s="21">
        <v>96.6</v>
      </c>
      <c r="R102" s="21">
        <v>385</v>
      </c>
      <c r="S102" s="5">
        <v>11</v>
      </c>
      <c r="T102" s="21"/>
      <c r="U102" s="5"/>
      <c r="V102" s="41" t="s">
        <v>1107</v>
      </c>
      <c r="W102" s="42">
        <v>381.4</v>
      </c>
      <c r="X102" s="41">
        <v>6</v>
      </c>
      <c r="Y102" s="5"/>
      <c r="Z102" s="5"/>
      <c r="AA102" s="21">
        <f t="shared" si="2"/>
        <v>1152.5999999999999</v>
      </c>
    </row>
    <row r="103" spans="1:27" ht="15" customHeight="1" x14ac:dyDescent="0.35">
      <c r="A103" s="5">
        <v>92</v>
      </c>
      <c r="B103" s="5" t="s">
        <v>806</v>
      </c>
      <c r="C103" s="14" t="s">
        <v>174</v>
      </c>
      <c r="D103" s="15" t="s">
        <v>529</v>
      </c>
      <c r="E103" s="16" t="s">
        <v>240</v>
      </c>
      <c r="F103" s="21">
        <v>98.9</v>
      </c>
      <c r="G103" s="21">
        <v>93.5</v>
      </c>
      <c r="H103" s="21">
        <v>92.7</v>
      </c>
      <c r="I103" s="21">
        <v>93.1</v>
      </c>
      <c r="J103" s="21">
        <v>378.20000000000005</v>
      </c>
      <c r="K103" s="26">
        <v>11</v>
      </c>
      <c r="L103" s="21"/>
      <c r="M103" s="5"/>
      <c r="N103" s="44" t="s">
        <v>868</v>
      </c>
      <c r="O103" s="21"/>
      <c r="R103" s="46">
        <v>378.9</v>
      </c>
      <c r="S103" s="45">
        <v>8</v>
      </c>
      <c r="T103" s="21"/>
      <c r="U103" s="5"/>
      <c r="V103" s="41" t="s">
        <v>1157</v>
      </c>
      <c r="W103" s="42">
        <v>380.5</v>
      </c>
      <c r="X103" s="41">
        <v>8</v>
      </c>
      <c r="Y103" s="5"/>
      <c r="Z103" s="5"/>
      <c r="AA103" s="21">
        <f t="shared" si="2"/>
        <v>1137.5999999999999</v>
      </c>
    </row>
    <row r="104" spans="1:27" ht="15" customHeight="1" x14ac:dyDescent="0.35">
      <c r="A104" s="5">
        <v>93</v>
      </c>
      <c r="B104" s="5">
        <v>208</v>
      </c>
      <c r="C104" s="14" t="s">
        <v>335</v>
      </c>
      <c r="D104" s="17" t="s">
        <v>95</v>
      </c>
      <c r="E104" s="16" t="s">
        <v>240</v>
      </c>
      <c r="F104" s="21">
        <v>95.7</v>
      </c>
      <c r="G104" s="21">
        <v>95.4</v>
      </c>
      <c r="H104" s="21">
        <v>95.4</v>
      </c>
      <c r="I104" s="21">
        <v>91.2</v>
      </c>
      <c r="J104" s="21">
        <v>377.7</v>
      </c>
      <c r="K104" s="26">
        <v>9</v>
      </c>
      <c r="L104" s="21"/>
      <c r="M104" s="5"/>
      <c r="N104" s="43" t="s">
        <v>827</v>
      </c>
      <c r="O104" s="21"/>
      <c r="R104" s="42">
        <v>367.9</v>
      </c>
      <c r="S104" s="41">
        <v>9</v>
      </c>
      <c r="T104" s="21"/>
      <c r="U104" s="5"/>
      <c r="V104" s="41" t="s">
        <v>1114</v>
      </c>
      <c r="W104" s="42">
        <v>380.3</v>
      </c>
      <c r="X104" s="41">
        <v>9</v>
      </c>
      <c r="Y104" s="5"/>
      <c r="Z104" s="5"/>
      <c r="AA104" s="21">
        <f t="shared" si="2"/>
        <v>1125.8999999999999</v>
      </c>
    </row>
    <row r="105" spans="1:27" ht="15" customHeight="1" x14ac:dyDescent="0.35">
      <c r="A105" s="5">
        <v>94</v>
      </c>
      <c r="B105" s="5">
        <v>294</v>
      </c>
      <c r="C105" s="14" t="s">
        <v>237</v>
      </c>
      <c r="D105" s="15" t="s">
        <v>31</v>
      </c>
      <c r="E105" s="16" t="s">
        <v>240</v>
      </c>
      <c r="F105" s="21">
        <v>90.2</v>
      </c>
      <c r="G105" s="21">
        <v>92.8</v>
      </c>
      <c r="H105" s="21">
        <v>95.2</v>
      </c>
      <c r="I105" s="21">
        <v>93.8</v>
      </c>
      <c r="J105" s="21">
        <v>372</v>
      </c>
      <c r="K105" s="26">
        <v>4</v>
      </c>
      <c r="L105" s="21"/>
      <c r="M105" s="5"/>
      <c r="N105" s="21">
        <v>96.3</v>
      </c>
      <c r="O105" s="21">
        <v>94.2</v>
      </c>
      <c r="P105" s="21">
        <v>94.4</v>
      </c>
      <c r="Q105" s="21">
        <v>97.1</v>
      </c>
      <c r="R105" s="21">
        <v>382</v>
      </c>
      <c r="S105" s="5">
        <v>9</v>
      </c>
      <c r="T105" s="21"/>
      <c r="U105" s="5"/>
      <c r="V105" s="41" t="s">
        <v>1140</v>
      </c>
      <c r="W105" s="42">
        <v>378.7</v>
      </c>
      <c r="X105" s="41">
        <v>9</v>
      </c>
      <c r="Y105" s="5"/>
      <c r="Z105" s="5"/>
      <c r="AA105" s="21">
        <f t="shared" si="2"/>
        <v>1132.7</v>
      </c>
    </row>
    <row r="106" spans="1:27" ht="15" customHeight="1" x14ac:dyDescent="0.35">
      <c r="A106" s="5">
        <v>95</v>
      </c>
      <c r="B106" s="5">
        <v>286</v>
      </c>
      <c r="C106" s="14" t="s">
        <v>394</v>
      </c>
      <c r="D106" s="15" t="s">
        <v>143</v>
      </c>
      <c r="E106" s="16" t="s">
        <v>239</v>
      </c>
      <c r="F106" s="21">
        <v>96.2</v>
      </c>
      <c r="G106" s="21">
        <v>99.8</v>
      </c>
      <c r="H106" s="21">
        <v>94.9</v>
      </c>
      <c r="I106" s="21">
        <v>97.9</v>
      </c>
      <c r="J106" s="21">
        <v>388.79999999999995</v>
      </c>
      <c r="K106" s="26">
        <v>12</v>
      </c>
      <c r="L106" s="21"/>
      <c r="M106" s="5"/>
      <c r="N106" s="43" t="s">
        <v>841</v>
      </c>
      <c r="O106" s="21"/>
      <c r="R106" s="42">
        <v>394.2</v>
      </c>
      <c r="S106" s="41">
        <v>14</v>
      </c>
      <c r="T106" s="21"/>
      <c r="U106" s="5"/>
      <c r="V106" s="5" t="s">
        <v>962</v>
      </c>
      <c r="W106" s="5">
        <v>378.5</v>
      </c>
      <c r="X106" s="5">
        <v>8</v>
      </c>
      <c r="Y106" s="5"/>
      <c r="Z106" s="5"/>
      <c r="AA106" s="21">
        <f t="shared" si="2"/>
        <v>1161.5</v>
      </c>
    </row>
    <row r="107" spans="1:27" ht="15" customHeight="1" x14ac:dyDescent="0.35">
      <c r="A107" s="5">
        <v>96</v>
      </c>
      <c r="B107" s="5">
        <v>278</v>
      </c>
      <c r="C107" s="14" t="s">
        <v>388</v>
      </c>
      <c r="D107" s="15" t="s">
        <v>138</v>
      </c>
      <c r="E107" s="16" t="s">
        <v>240</v>
      </c>
      <c r="F107" s="21">
        <v>99.2</v>
      </c>
      <c r="G107" s="21">
        <v>98.2</v>
      </c>
      <c r="H107" s="21">
        <v>96.4</v>
      </c>
      <c r="I107" s="21">
        <v>97.2</v>
      </c>
      <c r="J107" s="21">
        <v>391</v>
      </c>
      <c r="K107" s="26">
        <v>12</v>
      </c>
      <c r="L107" s="21"/>
      <c r="M107" s="5"/>
      <c r="N107" s="43" t="s">
        <v>840</v>
      </c>
      <c r="O107" s="21"/>
      <c r="R107" s="42">
        <v>375.3</v>
      </c>
      <c r="S107" s="41">
        <v>5</v>
      </c>
      <c r="T107" s="21"/>
      <c r="U107" s="5"/>
      <c r="V107" s="41" t="s">
        <v>1136</v>
      </c>
      <c r="W107" s="42">
        <v>378.4</v>
      </c>
      <c r="X107" s="41">
        <v>9</v>
      </c>
      <c r="Y107" s="5"/>
      <c r="Z107" s="5"/>
      <c r="AA107" s="21">
        <f t="shared" si="2"/>
        <v>1144.6999999999998</v>
      </c>
    </row>
    <row r="108" spans="1:27" ht="15" customHeight="1" x14ac:dyDescent="0.35">
      <c r="A108" s="5">
        <v>97</v>
      </c>
      <c r="B108" s="5">
        <v>272</v>
      </c>
      <c r="C108" s="14" t="s">
        <v>384</v>
      </c>
      <c r="D108" s="15" t="s">
        <v>14</v>
      </c>
      <c r="E108" s="16" t="s">
        <v>240</v>
      </c>
      <c r="F108" s="21">
        <v>91</v>
      </c>
      <c r="G108" s="21">
        <v>93</v>
      </c>
      <c r="H108" s="21">
        <v>94.1</v>
      </c>
      <c r="I108" s="21">
        <v>93</v>
      </c>
      <c r="J108" s="21">
        <v>371.1</v>
      </c>
      <c r="K108" s="26">
        <v>5</v>
      </c>
      <c r="L108" s="21"/>
      <c r="M108" s="5"/>
      <c r="N108" s="21">
        <v>94.8</v>
      </c>
      <c r="O108" s="21">
        <v>93.9</v>
      </c>
      <c r="P108" s="21">
        <v>93.9</v>
      </c>
      <c r="Q108" s="21">
        <v>91.7</v>
      </c>
      <c r="R108" s="21">
        <v>374.3</v>
      </c>
      <c r="S108" s="5">
        <v>9</v>
      </c>
      <c r="T108" s="21"/>
      <c r="U108" s="5"/>
      <c r="V108" s="41" t="s">
        <v>1134</v>
      </c>
      <c r="W108" s="42">
        <v>378.2</v>
      </c>
      <c r="X108" s="41">
        <v>8</v>
      </c>
      <c r="Y108" s="5"/>
      <c r="Z108" s="5"/>
      <c r="AA108" s="21">
        <f t="shared" si="2"/>
        <v>1123.6000000000001</v>
      </c>
    </row>
    <row r="109" spans="1:27" ht="15" customHeight="1" x14ac:dyDescent="0.35">
      <c r="A109" s="5">
        <v>98</v>
      </c>
      <c r="B109" s="5">
        <v>141</v>
      </c>
      <c r="C109" s="14" t="s">
        <v>279</v>
      </c>
      <c r="D109" s="15" t="s">
        <v>44</v>
      </c>
      <c r="E109" s="16" t="s">
        <v>240</v>
      </c>
      <c r="F109" s="21">
        <v>95.2</v>
      </c>
      <c r="G109" s="21">
        <v>93.5</v>
      </c>
      <c r="H109" s="21">
        <v>96.7</v>
      </c>
      <c r="I109" s="21">
        <v>94.8</v>
      </c>
      <c r="J109" s="21">
        <v>380.2</v>
      </c>
      <c r="K109" s="26">
        <v>9</v>
      </c>
      <c r="L109" s="21"/>
      <c r="M109" s="5"/>
      <c r="N109" s="21">
        <v>95.9</v>
      </c>
      <c r="O109" s="21">
        <v>98.7</v>
      </c>
      <c r="P109" s="21">
        <v>95</v>
      </c>
      <c r="Q109" s="21">
        <v>94.6</v>
      </c>
      <c r="R109" s="21">
        <v>384.20000000000005</v>
      </c>
      <c r="S109" s="5">
        <v>11</v>
      </c>
      <c r="T109" s="21"/>
      <c r="U109" s="5"/>
      <c r="V109" s="41" t="s">
        <v>1098</v>
      </c>
      <c r="W109" s="42">
        <v>378.1</v>
      </c>
      <c r="X109" s="41">
        <v>8</v>
      </c>
      <c r="Y109" s="5"/>
      <c r="Z109" s="5"/>
      <c r="AA109" s="21">
        <f t="shared" si="2"/>
        <v>1142.5</v>
      </c>
    </row>
    <row r="110" spans="1:27" ht="15" customHeight="1" x14ac:dyDescent="0.35">
      <c r="A110" s="5">
        <v>99</v>
      </c>
      <c r="B110" s="5">
        <v>295</v>
      </c>
      <c r="C110" s="14" t="s">
        <v>401</v>
      </c>
      <c r="D110" s="15" t="s">
        <v>130</v>
      </c>
      <c r="E110" s="16" t="s">
        <v>240</v>
      </c>
      <c r="F110" s="21">
        <v>96.3</v>
      </c>
      <c r="G110" s="21">
        <v>98.5</v>
      </c>
      <c r="H110" s="21">
        <v>95.5</v>
      </c>
      <c r="I110" s="21">
        <v>97.7</v>
      </c>
      <c r="J110" s="21">
        <v>388</v>
      </c>
      <c r="K110" s="26">
        <v>12</v>
      </c>
      <c r="L110" s="21"/>
      <c r="M110" s="5"/>
      <c r="N110" s="43" t="s">
        <v>843</v>
      </c>
      <c r="O110" s="21"/>
      <c r="R110" s="42">
        <v>386.6</v>
      </c>
      <c r="S110" s="41">
        <v>9</v>
      </c>
      <c r="T110" s="21"/>
      <c r="U110" s="5"/>
      <c r="V110" s="41" t="s">
        <v>1141</v>
      </c>
      <c r="W110" s="42">
        <v>376.9</v>
      </c>
      <c r="X110" s="41">
        <v>12</v>
      </c>
      <c r="Y110" s="5"/>
      <c r="Z110" s="5"/>
      <c r="AA110" s="21">
        <f t="shared" si="2"/>
        <v>1151.5</v>
      </c>
    </row>
    <row r="111" spans="1:27" ht="15" customHeight="1" x14ac:dyDescent="0.35">
      <c r="A111" s="5">
        <v>100</v>
      </c>
      <c r="B111" s="5">
        <v>404</v>
      </c>
      <c r="C111" s="14" t="s">
        <v>490</v>
      </c>
      <c r="D111" s="15" t="s">
        <v>217</v>
      </c>
      <c r="E111" s="16" t="s">
        <v>240</v>
      </c>
      <c r="F111" s="21">
        <v>73.2</v>
      </c>
      <c r="G111" s="21">
        <v>92.7</v>
      </c>
      <c r="H111" s="21">
        <v>94.4</v>
      </c>
      <c r="I111" s="21">
        <v>92</v>
      </c>
      <c r="J111" s="21">
        <v>352.3</v>
      </c>
      <c r="K111" s="26">
        <v>5</v>
      </c>
      <c r="L111" s="21"/>
      <c r="M111" s="5"/>
      <c r="N111" s="43" t="s">
        <v>860</v>
      </c>
      <c r="O111" s="21"/>
      <c r="R111" s="42">
        <v>383.2</v>
      </c>
      <c r="S111" s="41">
        <v>8</v>
      </c>
      <c r="T111" s="21"/>
      <c r="U111" s="5"/>
      <c r="V111" s="41" t="s">
        <v>1180</v>
      </c>
      <c r="W111" s="42">
        <v>375.6</v>
      </c>
      <c r="X111" s="41">
        <v>9</v>
      </c>
      <c r="Y111" s="5"/>
      <c r="Z111" s="5"/>
      <c r="AA111" s="21">
        <f t="shared" si="2"/>
        <v>1111.0999999999999</v>
      </c>
    </row>
    <row r="112" spans="1:27" ht="15" customHeight="1" x14ac:dyDescent="0.35">
      <c r="A112" s="5">
        <v>101</v>
      </c>
      <c r="B112" s="5">
        <v>354</v>
      </c>
      <c r="C112" s="14" t="s">
        <v>445</v>
      </c>
      <c r="D112" s="15" t="s">
        <v>186</v>
      </c>
      <c r="E112" s="16" t="s">
        <v>240</v>
      </c>
      <c r="F112" s="21">
        <v>99</v>
      </c>
      <c r="G112" s="21">
        <v>94.3</v>
      </c>
      <c r="H112" s="21">
        <v>96.4</v>
      </c>
      <c r="I112" s="21">
        <v>95.6</v>
      </c>
      <c r="J112" s="21">
        <v>385.30000000000007</v>
      </c>
      <c r="K112" s="26">
        <v>10</v>
      </c>
      <c r="L112" s="21"/>
      <c r="M112" s="5"/>
      <c r="N112" s="21">
        <v>93.9</v>
      </c>
      <c r="O112" s="21">
        <v>94.8</v>
      </c>
      <c r="P112" s="21">
        <v>94.5</v>
      </c>
      <c r="Q112" s="21">
        <v>92.4</v>
      </c>
      <c r="R112" s="21">
        <v>375.6</v>
      </c>
      <c r="S112" s="5">
        <v>10</v>
      </c>
      <c r="T112" s="21"/>
      <c r="U112" s="5"/>
      <c r="V112" s="41" t="s">
        <v>1163</v>
      </c>
      <c r="W112" s="42">
        <v>375.4</v>
      </c>
      <c r="X112" s="41">
        <v>10</v>
      </c>
      <c r="Y112" s="5"/>
      <c r="Z112" s="5"/>
      <c r="AA112" s="21">
        <f t="shared" si="2"/>
        <v>1136.3000000000002</v>
      </c>
    </row>
    <row r="113" spans="1:27" ht="15" customHeight="1" x14ac:dyDescent="0.35">
      <c r="A113" s="5">
        <v>102</v>
      </c>
      <c r="B113" s="5">
        <v>122</v>
      </c>
      <c r="C113" s="14" t="s">
        <v>264</v>
      </c>
      <c r="D113" s="15" t="s">
        <v>24</v>
      </c>
      <c r="E113" s="16" t="s">
        <v>240</v>
      </c>
      <c r="F113" s="21">
        <v>93.7</v>
      </c>
      <c r="G113" s="21">
        <v>95.3</v>
      </c>
      <c r="H113" s="21">
        <v>92.8</v>
      </c>
      <c r="I113" s="21">
        <v>96.3</v>
      </c>
      <c r="J113" s="21">
        <v>378.1</v>
      </c>
      <c r="K113" s="26">
        <v>5</v>
      </c>
      <c r="L113" s="21"/>
      <c r="M113" s="5"/>
      <c r="N113" s="43" t="s">
        <v>813</v>
      </c>
      <c r="O113" s="21"/>
      <c r="R113" s="42">
        <v>382.3</v>
      </c>
      <c r="S113" s="41">
        <v>9</v>
      </c>
      <c r="T113" s="21"/>
      <c r="U113" s="5"/>
      <c r="V113" s="41" t="s">
        <v>1093</v>
      </c>
      <c r="W113" s="42">
        <v>374.8</v>
      </c>
      <c r="X113" s="41">
        <v>9</v>
      </c>
      <c r="Y113" s="5"/>
      <c r="Z113" s="5"/>
      <c r="AA113" s="21">
        <f t="shared" si="2"/>
        <v>1135.2</v>
      </c>
    </row>
    <row r="114" spans="1:27" ht="15" customHeight="1" x14ac:dyDescent="0.35">
      <c r="A114" s="5">
        <v>103</v>
      </c>
      <c r="B114" s="5">
        <v>140</v>
      </c>
      <c r="C114" s="14" t="s">
        <v>279</v>
      </c>
      <c r="D114" s="15" t="s">
        <v>43</v>
      </c>
      <c r="E114" s="16" t="s">
        <v>240</v>
      </c>
      <c r="F114" s="21">
        <v>97.6</v>
      </c>
      <c r="G114" s="21">
        <v>93.8</v>
      </c>
      <c r="H114" s="21">
        <v>95</v>
      </c>
      <c r="I114" s="21">
        <v>97.1</v>
      </c>
      <c r="J114" s="21">
        <v>383.5</v>
      </c>
      <c r="K114" s="26">
        <v>12</v>
      </c>
      <c r="L114" s="21"/>
      <c r="M114" s="5"/>
      <c r="N114" s="21">
        <v>94.3</v>
      </c>
      <c r="O114" s="21">
        <v>96.8</v>
      </c>
      <c r="P114" s="21">
        <v>94.1</v>
      </c>
      <c r="Q114" s="21">
        <v>93.3</v>
      </c>
      <c r="R114" s="21">
        <v>378.5</v>
      </c>
      <c r="S114" s="5">
        <v>6</v>
      </c>
      <c r="T114" s="21"/>
      <c r="U114" s="5"/>
      <c r="V114" s="41" t="s">
        <v>1097</v>
      </c>
      <c r="W114" s="42">
        <v>374.6</v>
      </c>
      <c r="X114" s="41">
        <v>6</v>
      </c>
      <c r="Y114" s="5"/>
      <c r="Z114" s="5"/>
      <c r="AA114" s="21">
        <f t="shared" si="2"/>
        <v>1136.5999999999999</v>
      </c>
    </row>
    <row r="115" spans="1:27" ht="15" customHeight="1" x14ac:dyDescent="0.35">
      <c r="A115" s="5">
        <v>104</v>
      </c>
      <c r="B115" s="5">
        <v>136</v>
      </c>
      <c r="C115" s="14" t="s">
        <v>276</v>
      </c>
      <c r="D115" s="15" t="s">
        <v>38</v>
      </c>
      <c r="E115" s="16" t="s">
        <v>240</v>
      </c>
      <c r="F115" s="21">
        <v>97.6</v>
      </c>
      <c r="G115" s="21">
        <v>95.4</v>
      </c>
      <c r="H115" s="21">
        <v>95</v>
      </c>
      <c r="I115" s="21">
        <v>99.6</v>
      </c>
      <c r="J115" s="21">
        <v>387.6</v>
      </c>
      <c r="K115" s="26">
        <v>17</v>
      </c>
      <c r="L115" s="21"/>
      <c r="M115" s="5"/>
      <c r="N115" s="43" t="s">
        <v>816</v>
      </c>
      <c r="O115" s="21"/>
      <c r="R115" s="42">
        <v>384.2</v>
      </c>
      <c r="S115" s="41">
        <v>11</v>
      </c>
      <c r="T115" s="21"/>
      <c r="U115" s="5"/>
      <c r="V115" s="41" t="s">
        <v>1096</v>
      </c>
      <c r="W115" s="42">
        <v>372.3</v>
      </c>
      <c r="X115" s="41">
        <v>8</v>
      </c>
      <c r="Y115" s="5"/>
      <c r="Z115" s="5"/>
      <c r="AA115" s="21">
        <f t="shared" si="2"/>
        <v>1144.0999999999999</v>
      </c>
    </row>
    <row r="116" spans="1:27" ht="15" customHeight="1" x14ac:dyDescent="0.35">
      <c r="A116" s="5">
        <v>105</v>
      </c>
      <c r="B116" s="5">
        <v>307</v>
      </c>
      <c r="C116" s="14" t="s">
        <v>410</v>
      </c>
      <c r="D116" s="15" t="s">
        <v>155</v>
      </c>
      <c r="E116" s="16" t="s">
        <v>240</v>
      </c>
      <c r="F116" s="21">
        <v>100.6</v>
      </c>
      <c r="G116" s="21">
        <v>97.2</v>
      </c>
      <c r="H116" s="21">
        <v>93.4</v>
      </c>
      <c r="I116" s="21">
        <v>96.5</v>
      </c>
      <c r="J116" s="21">
        <v>387.70000000000005</v>
      </c>
      <c r="K116" s="26">
        <v>9</v>
      </c>
      <c r="L116" s="21"/>
      <c r="M116" s="5"/>
      <c r="N116" s="21">
        <v>95.6</v>
      </c>
      <c r="O116" s="21">
        <v>98.6</v>
      </c>
      <c r="P116" s="21">
        <v>102.6</v>
      </c>
      <c r="Q116" s="21">
        <v>94.8</v>
      </c>
      <c r="R116" s="21">
        <v>391.59999999999997</v>
      </c>
      <c r="S116" s="5">
        <v>15</v>
      </c>
      <c r="T116" s="21"/>
      <c r="U116" s="5"/>
      <c r="V116" s="41" t="s">
        <v>1147</v>
      </c>
      <c r="W116" s="42">
        <v>357.5</v>
      </c>
      <c r="X116" s="41">
        <v>3</v>
      </c>
      <c r="Y116" s="5"/>
      <c r="Z116" s="5"/>
      <c r="AA116" s="21">
        <f t="shared" si="2"/>
        <v>1136.8</v>
      </c>
    </row>
    <row r="117" spans="1:27" ht="15" customHeight="1" x14ac:dyDescent="0.35">
      <c r="A117" s="5">
        <v>106</v>
      </c>
      <c r="B117" s="5" t="s">
        <v>803</v>
      </c>
      <c r="C117" s="14" t="s">
        <v>474</v>
      </c>
      <c r="D117" s="15" t="s">
        <v>186</v>
      </c>
      <c r="E117" s="16" t="s">
        <v>240</v>
      </c>
      <c r="F117" s="21">
        <v>86.6</v>
      </c>
      <c r="G117" s="21">
        <v>98.3</v>
      </c>
      <c r="H117" s="21">
        <v>92.6</v>
      </c>
      <c r="I117" s="21">
        <v>95.2</v>
      </c>
      <c r="J117" s="21">
        <v>372.7</v>
      </c>
      <c r="K117" s="26">
        <v>7</v>
      </c>
      <c r="L117" s="21"/>
      <c r="M117" s="5"/>
      <c r="N117" s="21"/>
      <c r="O117" s="21"/>
      <c r="P117" s="21"/>
      <c r="Q117" s="21"/>
      <c r="R117" s="21" t="s">
        <v>582</v>
      </c>
      <c r="S117" s="5"/>
      <c r="T117" s="21"/>
      <c r="U117" s="5"/>
      <c r="V117" s="41" t="s">
        <v>1173</v>
      </c>
      <c r="W117" s="42">
        <v>353.1</v>
      </c>
      <c r="X117" s="41">
        <v>3</v>
      </c>
      <c r="Y117" s="5"/>
      <c r="Z117" s="5"/>
      <c r="AA117" s="21">
        <f>J117+M117+U117+W117+Z117</f>
        <v>725.8</v>
      </c>
    </row>
    <row r="118" spans="1:27" ht="15" customHeight="1" x14ac:dyDescent="0.35">
      <c r="A118" s="5">
        <v>107</v>
      </c>
      <c r="B118" s="5">
        <v>316</v>
      </c>
      <c r="C118" s="14" t="s">
        <v>417</v>
      </c>
      <c r="D118" s="15" t="s">
        <v>161</v>
      </c>
      <c r="E118" s="16" t="s">
        <v>550</v>
      </c>
      <c r="F118" s="21">
        <v>82.3</v>
      </c>
      <c r="G118" s="21">
        <v>87.1</v>
      </c>
      <c r="H118" s="21">
        <v>77.7</v>
      </c>
      <c r="I118" s="21">
        <v>66.5</v>
      </c>
      <c r="J118" s="21">
        <v>313.59999999999997</v>
      </c>
      <c r="K118" s="26">
        <v>2</v>
      </c>
      <c r="L118" s="21"/>
      <c r="M118" s="5"/>
      <c r="N118" s="21">
        <v>87.6</v>
      </c>
      <c r="O118" s="21">
        <v>82.7</v>
      </c>
      <c r="P118" s="21">
        <v>80.599999999999994</v>
      </c>
      <c r="Q118" s="21">
        <v>81.2</v>
      </c>
      <c r="R118" s="21">
        <v>332.1</v>
      </c>
      <c r="S118" s="5">
        <v>6</v>
      </c>
      <c r="T118" s="21"/>
      <c r="U118" s="5"/>
      <c r="V118" s="41" t="s">
        <v>1151</v>
      </c>
      <c r="W118" s="42">
        <v>329.2</v>
      </c>
      <c r="X118" s="41">
        <v>2</v>
      </c>
      <c r="Y118" s="5"/>
      <c r="Z118" s="5"/>
      <c r="AA118" s="21">
        <f>J118+M118+R118+U118+W118+Z118</f>
        <v>974.90000000000009</v>
      </c>
    </row>
    <row r="119" spans="1:27" ht="15" customHeight="1" x14ac:dyDescent="0.35">
      <c r="A119" s="5">
        <v>108</v>
      </c>
      <c r="B119" s="5">
        <v>280</v>
      </c>
      <c r="C119" s="14" t="s">
        <v>390</v>
      </c>
      <c r="D119" s="15" t="s">
        <v>140</v>
      </c>
      <c r="E119" s="16" t="s">
        <v>594</v>
      </c>
      <c r="F119" s="21">
        <v>102.9</v>
      </c>
      <c r="G119" s="21">
        <v>101</v>
      </c>
      <c r="H119" s="21">
        <v>103.3</v>
      </c>
      <c r="I119" s="21">
        <v>103.9</v>
      </c>
      <c r="J119" s="21">
        <v>411.1</v>
      </c>
      <c r="K119" s="26">
        <v>28</v>
      </c>
      <c r="L119" s="21"/>
      <c r="M119" s="5"/>
      <c r="N119" s="21">
        <v>104.3</v>
      </c>
      <c r="O119" s="21">
        <v>104.3</v>
      </c>
      <c r="P119" s="21">
        <v>104.5</v>
      </c>
      <c r="Q119" s="21">
        <v>101.9</v>
      </c>
      <c r="R119" s="21">
        <v>415</v>
      </c>
      <c r="S119" s="5">
        <v>29</v>
      </c>
      <c r="T119" s="21"/>
      <c r="U119" s="5"/>
      <c r="V119" s="5"/>
      <c r="W119" s="5" t="s">
        <v>564</v>
      </c>
      <c r="X119" s="5"/>
      <c r="Y119" s="5"/>
      <c r="Z119" s="5"/>
      <c r="AA119" s="21">
        <f t="shared" ref="AA119:AA136" si="3">J119+M119+R119+U119</f>
        <v>826.1</v>
      </c>
    </row>
    <row r="120" spans="1:27" ht="15" customHeight="1" x14ac:dyDescent="0.35">
      <c r="A120" s="5">
        <v>109</v>
      </c>
      <c r="B120" s="5">
        <v>134</v>
      </c>
      <c r="C120" s="14" t="s">
        <v>275</v>
      </c>
      <c r="D120" s="15" t="s">
        <v>36</v>
      </c>
      <c r="E120" s="16" t="s">
        <v>551</v>
      </c>
      <c r="F120" s="21">
        <v>101.8</v>
      </c>
      <c r="G120" s="21">
        <v>104.3</v>
      </c>
      <c r="H120" s="21">
        <v>102.3</v>
      </c>
      <c r="I120" s="21">
        <v>101.2</v>
      </c>
      <c r="J120" s="21">
        <v>409.59999999999997</v>
      </c>
      <c r="K120" s="26">
        <v>27</v>
      </c>
      <c r="L120" s="21"/>
      <c r="M120" s="5"/>
      <c r="N120" s="43" t="s">
        <v>815</v>
      </c>
      <c r="O120" s="21"/>
      <c r="R120" s="42">
        <v>412.9</v>
      </c>
      <c r="S120" s="41">
        <v>29</v>
      </c>
      <c r="T120" s="21">
        <v>100.4</v>
      </c>
      <c r="U120" s="5">
        <v>2</v>
      </c>
      <c r="V120" s="41"/>
      <c r="W120" s="42" t="s">
        <v>564</v>
      </c>
      <c r="X120" s="41"/>
      <c r="Y120" s="5"/>
      <c r="Z120" s="5"/>
      <c r="AA120" s="21">
        <f t="shared" si="3"/>
        <v>824.5</v>
      </c>
    </row>
    <row r="121" spans="1:27" ht="15" customHeight="1" x14ac:dyDescent="0.35">
      <c r="A121" s="5">
        <v>110</v>
      </c>
      <c r="B121" s="5">
        <v>132</v>
      </c>
      <c r="C121" s="14" t="s">
        <v>274</v>
      </c>
      <c r="D121" s="15" t="s">
        <v>34</v>
      </c>
      <c r="E121" s="16" t="s">
        <v>551</v>
      </c>
      <c r="F121" s="21">
        <v>102.3</v>
      </c>
      <c r="G121" s="21">
        <v>104.2</v>
      </c>
      <c r="H121" s="21">
        <v>101.6</v>
      </c>
      <c r="I121" s="21">
        <v>102.4</v>
      </c>
      <c r="J121" s="21">
        <v>410.5</v>
      </c>
      <c r="K121" s="26">
        <v>26</v>
      </c>
      <c r="L121" s="21"/>
      <c r="M121" s="5"/>
      <c r="N121" s="43" t="s">
        <v>814</v>
      </c>
      <c r="O121" s="21"/>
      <c r="R121" s="42">
        <v>412.9</v>
      </c>
      <c r="S121" s="41">
        <v>30</v>
      </c>
      <c r="T121" s="21">
        <v>79.099999999999994</v>
      </c>
      <c r="U121" s="5">
        <v>1</v>
      </c>
      <c r="V121" s="5"/>
      <c r="W121" s="5" t="s">
        <v>564</v>
      </c>
      <c r="X121" s="5"/>
      <c r="Y121" s="5"/>
      <c r="Z121" s="5"/>
      <c r="AA121" s="21">
        <f t="shared" si="3"/>
        <v>824.4</v>
      </c>
    </row>
    <row r="122" spans="1:27" ht="15" customHeight="1" x14ac:dyDescent="0.35">
      <c r="A122" s="5">
        <v>111</v>
      </c>
      <c r="B122" s="5">
        <v>424</v>
      </c>
      <c r="C122" s="14" t="s">
        <v>509</v>
      </c>
      <c r="D122" s="15" t="s">
        <v>228</v>
      </c>
      <c r="E122" s="16" t="s">
        <v>551</v>
      </c>
      <c r="F122" s="21">
        <v>101.6</v>
      </c>
      <c r="G122" s="21">
        <v>102.7</v>
      </c>
      <c r="H122" s="21">
        <v>101.3</v>
      </c>
      <c r="I122" s="21">
        <v>102.5</v>
      </c>
      <c r="J122" s="21">
        <v>408.1</v>
      </c>
      <c r="K122" s="26">
        <v>24</v>
      </c>
      <c r="L122" s="21"/>
      <c r="M122" s="5"/>
      <c r="N122" s="43" t="s">
        <v>864</v>
      </c>
      <c r="O122" s="21"/>
      <c r="R122" s="42">
        <v>410.6</v>
      </c>
      <c r="S122" s="41">
        <v>26</v>
      </c>
      <c r="T122" s="21"/>
      <c r="U122" s="5"/>
      <c r="V122" s="5"/>
      <c r="W122" s="5" t="s">
        <v>564</v>
      </c>
      <c r="X122" s="5"/>
      <c r="Y122" s="5"/>
      <c r="Z122" s="5"/>
      <c r="AA122" s="21">
        <f t="shared" si="3"/>
        <v>818.7</v>
      </c>
    </row>
    <row r="123" spans="1:27" ht="15" customHeight="1" x14ac:dyDescent="0.35">
      <c r="A123" s="5">
        <v>112</v>
      </c>
      <c r="B123" s="5">
        <v>138</v>
      </c>
      <c r="C123" s="14" t="s">
        <v>278</v>
      </c>
      <c r="D123" s="15" t="s">
        <v>41</v>
      </c>
      <c r="E123" s="16" t="s">
        <v>551</v>
      </c>
      <c r="F123" s="21">
        <v>102.9</v>
      </c>
      <c r="G123" s="21">
        <v>102.7</v>
      </c>
      <c r="H123" s="21">
        <v>102.6</v>
      </c>
      <c r="I123" s="21">
        <v>102.3</v>
      </c>
      <c r="J123" s="21">
        <v>410.50000000000006</v>
      </c>
      <c r="K123" s="26">
        <v>26</v>
      </c>
      <c r="L123" s="21"/>
      <c r="M123" s="5"/>
      <c r="N123" s="21">
        <v>103.4</v>
      </c>
      <c r="O123" s="21">
        <v>101.9</v>
      </c>
      <c r="P123" s="21">
        <v>98.8</v>
      </c>
      <c r="Q123" s="21">
        <v>103.2</v>
      </c>
      <c r="R123" s="21">
        <v>407.3</v>
      </c>
      <c r="S123" s="5">
        <v>26</v>
      </c>
      <c r="T123" s="21"/>
      <c r="U123" s="5"/>
      <c r="V123" s="5"/>
      <c r="W123" s="5" t="s">
        <v>564</v>
      </c>
      <c r="X123" s="5"/>
      <c r="Y123" s="5"/>
      <c r="Z123" s="5"/>
      <c r="AA123" s="21">
        <f t="shared" si="3"/>
        <v>817.80000000000007</v>
      </c>
    </row>
    <row r="124" spans="1:27" ht="15" customHeight="1" x14ac:dyDescent="0.35">
      <c r="A124" s="5">
        <v>113</v>
      </c>
      <c r="B124" s="5">
        <v>131</v>
      </c>
      <c r="C124" s="14" t="s">
        <v>273</v>
      </c>
      <c r="D124" s="15" t="s">
        <v>33</v>
      </c>
      <c r="E124" s="16" t="s">
        <v>551</v>
      </c>
      <c r="F124" s="21">
        <v>101.5</v>
      </c>
      <c r="G124" s="21">
        <v>98.3</v>
      </c>
      <c r="H124" s="21">
        <v>103.9</v>
      </c>
      <c r="I124" s="21">
        <v>103</v>
      </c>
      <c r="J124" s="21">
        <v>406.70000000000005</v>
      </c>
      <c r="K124" s="26">
        <v>26</v>
      </c>
      <c r="L124" s="21"/>
      <c r="M124" s="5"/>
      <c r="N124" s="21">
        <v>101.5</v>
      </c>
      <c r="O124" s="21">
        <v>101.3</v>
      </c>
      <c r="P124" s="21">
        <v>102.6</v>
      </c>
      <c r="Q124" s="21">
        <v>102.4</v>
      </c>
      <c r="R124" s="21">
        <v>407.79999999999995</v>
      </c>
      <c r="S124" s="5">
        <v>26</v>
      </c>
      <c r="T124" s="21"/>
      <c r="U124" s="5"/>
      <c r="V124" s="5"/>
      <c r="W124" s="5" t="s">
        <v>564</v>
      </c>
      <c r="X124" s="5"/>
      <c r="Y124" s="5"/>
      <c r="Z124" s="5"/>
      <c r="AA124" s="21">
        <f t="shared" si="3"/>
        <v>814.5</v>
      </c>
    </row>
    <row r="125" spans="1:27" ht="15" customHeight="1" x14ac:dyDescent="0.35">
      <c r="A125" s="5">
        <v>114</v>
      </c>
      <c r="B125" s="5">
        <v>257</v>
      </c>
      <c r="C125" s="14" t="s">
        <v>370</v>
      </c>
      <c r="D125" s="15" t="s">
        <v>28</v>
      </c>
      <c r="E125" s="16" t="s">
        <v>551</v>
      </c>
      <c r="F125" s="21">
        <v>101.5</v>
      </c>
      <c r="G125" s="21">
        <v>100.5</v>
      </c>
      <c r="H125" s="21">
        <v>103.5</v>
      </c>
      <c r="I125" s="21">
        <v>101.6</v>
      </c>
      <c r="J125" s="21">
        <v>407.1</v>
      </c>
      <c r="K125" s="26">
        <v>25</v>
      </c>
      <c r="L125" s="21"/>
      <c r="M125" s="5"/>
      <c r="N125" s="43">
        <v>100.3</v>
      </c>
      <c r="O125" s="21">
        <v>102.1</v>
      </c>
      <c r="P125" s="6">
        <v>101.9</v>
      </c>
      <c r="Q125" s="6">
        <v>102.8</v>
      </c>
      <c r="R125" s="41">
        <v>407.1</v>
      </c>
      <c r="S125" s="41">
        <v>25</v>
      </c>
      <c r="T125" s="21"/>
      <c r="U125" s="5"/>
      <c r="V125" s="5"/>
      <c r="W125" s="5" t="s">
        <v>564</v>
      </c>
      <c r="X125" s="5"/>
      <c r="Y125" s="5"/>
      <c r="Z125" s="5"/>
      <c r="AA125" s="21">
        <f t="shared" si="3"/>
        <v>814.2</v>
      </c>
    </row>
    <row r="126" spans="1:27" ht="15" customHeight="1" x14ac:dyDescent="0.35">
      <c r="A126" s="5">
        <v>115</v>
      </c>
      <c r="B126" s="5">
        <v>335</v>
      </c>
      <c r="C126" s="14" t="s">
        <v>174</v>
      </c>
      <c r="D126" s="15" t="s">
        <v>173</v>
      </c>
      <c r="E126" s="16" t="s">
        <v>551</v>
      </c>
      <c r="F126" s="21">
        <v>100</v>
      </c>
      <c r="G126" s="21">
        <v>100.7</v>
      </c>
      <c r="H126" s="21">
        <v>103</v>
      </c>
      <c r="I126" s="21">
        <v>103.3</v>
      </c>
      <c r="J126" s="21">
        <v>407</v>
      </c>
      <c r="K126" s="26">
        <v>24</v>
      </c>
      <c r="L126" s="21"/>
      <c r="M126" s="5"/>
      <c r="N126" s="43">
        <v>101.6</v>
      </c>
      <c r="O126" s="21">
        <v>99.9</v>
      </c>
      <c r="P126" s="6">
        <v>102.2</v>
      </c>
      <c r="Q126" s="6">
        <v>102</v>
      </c>
      <c r="R126" s="42">
        <v>405.7</v>
      </c>
      <c r="S126" s="41">
        <v>23</v>
      </c>
      <c r="T126" s="21"/>
      <c r="U126" s="5"/>
      <c r="V126" s="5"/>
      <c r="W126" s="5" t="s">
        <v>564</v>
      </c>
      <c r="X126" s="5"/>
      <c r="Y126" s="5"/>
      <c r="Z126" s="5"/>
      <c r="AA126" s="21">
        <f t="shared" si="3"/>
        <v>812.7</v>
      </c>
    </row>
    <row r="127" spans="1:27" ht="15" customHeight="1" x14ac:dyDescent="0.35">
      <c r="A127" s="5">
        <v>116</v>
      </c>
      <c r="B127" s="5">
        <v>153</v>
      </c>
      <c r="C127" s="14" t="s">
        <v>286</v>
      </c>
      <c r="D127" s="15" t="s">
        <v>53</v>
      </c>
      <c r="E127" s="16" t="s">
        <v>551</v>
      </c>
      <c r="F127" s="21">
        <v>100.3</v>
      </c>
      <c r="G127" s="21">
        <v>102.5</v>
      </c>
      <c r="H127" s="21">
        <v>101.2</v>
      </c>
      <c r="I127" s="21">
        <v>103.1</v>
      </c>
      <c r="J127" s="21">
        <v>407.1</v>
      </c>
      <c r="K127" s="26">
        <v>23</v>
      </c>
      <c r="L127" s="21"/>
      <c r="M127" s="5"/>
      <c r="N127" s="43" t="s">
        <v>818</v>
      </c>
      <c r="O127" s="21"/>
      <c r="R127" s="42">
        <v>405.2</v>
      </c>
      <c r="S127" s="41">
        <v>20</v>
      </c>
      <c r="T127" s="21"/>
      <c r="U127" s="5"/>
      <c r="V127" s="5"/>
      <c r="W127" s="5" t="s">
        <v>564</v>
      </c>
      <c r="X127" s="5"/>
      <c r="Y127" s="5"/>
      <c r="Z127" s="5"/>
      <c r="AA127" s="21">
        <f t="shared" si="3"/>
        <v>812.3</v>
      </c>
    </row>
    <row r="128" spans="1:27" ht="15" customHeight="1" x14ac:dyDescent="0.35">
      <c r="A128" s="5">
        <v>117</v>
      </c>
      <c r="B128" s="5">
        <v>168</v>
      </c>
      <c r="C128" s="14" t="s">
        <v>301</v>
      </c>
      <c r="D128" s="15" t="s">
        <v>67</v>
      </c>
      <c r="E128" s="16" t="s">
        <v>551</v>
      </c>
      <c r="F128" s="21">
        <v>101.9</v>
      </c>
      <c r="G128" s="21">
        <v>99.6</v>
      </c>
      <c r="H128" s="21">
        <v>101.5</v>
      </c>
      <c r="I128" s="21">
        <v>101.6</v>
      </c>
      <c r="J128" s="21">
        <v>404.6</v>
      </c>
      <c r="K128" s="26">
        <v>20</v>
      </c>
      <c r="L128" s="21"/>
      <c r="M128" s="5"/>
      <c r="N128" s="43" t="s">
        <v>821</v>
      </c>
      <c r="O128" s="21"/>
      <c r="R128" s="42">
        <v>406.7</v>
      </c>
      <c r="S128" s="41">
        <v>26</v>
      </c>
      <c r="T128" s="21"/>
      <c r="U128" s="5"/>
      <c r="V128" s="5"/>
      <c r="W128" s="5" t="s">
        <v>564</v>
      </c>
      <c r="X128" s="5"/>
      <c r="Y128" s="5"/>
      <c r="Z128" s="5"/>
      <c r="AA128" s="21">
        <f t="shared" si="3"/>
        <v>811.3</v>
      </c>
    </row>
    <row r="129" spans="1:27" ht="15" customHeight="1" x14ac:dyDescent="0.35">
      <c r="A129" s="5">
        <v>118</v>
      </c>
      <c r="B129" s="5">
        <v>415</v>
      </c>
      <c r="C129" s="14" t="s">
        <v>501</v>
      </c>
      <c r="D129" s="15" t="s">
        <v>34</v>
      </c>
      <c r="E129" s="16" t="s">
        <v>240</v>
      </c>
      <c r="F129" s="21">
        <v>99.3</v>
      </c>
      <c r="G129" s="21">
        <v>103.9</v>
      </c>
      <c r="H129" s="21">
        <v>102</v>
      </c>
      <c r="I129" s="21">
        <v>103.1</v>
      </c>
      <c r="J129" s="21">
        <v>408.29999999999995</v>
      </c>
      <c r="K129" s="26">
        <v>26</v>
      </c>
      <c r="L129" s="21"/>
      <c r="M129" s="5"/>
      <c r="N129" s="43" t="s">
        <v>862</v>
      </c>
      <c r="O129" s="21"/>
      <c r="R129" s="42">
        <v>401.4</v>
      </c>
      <c r="S129" s="41">
        <v>18</v>
      </c>
      <c r="T129" s="21"/>
      <c r="U129" s="5"/>
      <c r="V129" s="5"/>
      <c r="W129" s="5" t="s">
        <v>564</v>
      </c>
      <c r="X129" s="5"/>
      <c r="Y129" s="5"/>
      <c r="Z129" s="5"/>
      <c r="AA129" s="21">
        <f t="shared" si="3"/>
        <v>809.69999999999993</v>
      </c>
    </row>
    <row r="130" spans="1:27" ht="15" customHeight="1" x14ac:dyDescent="0.35">
      <c r="A130" s="5">
        <v>119</v>
      </c>
      <c r="B130" s="5">
        <v>222</v>
      </c>
      <c r="C130" s="14" t="s">
        <v>346</v>
      </c>
      <c r="D130" s="15" t="s">
        <v>104</v>
      </c>
      <c r="E130" s="16" t="s">
        <v>551</v>
      </c>
      <c r="F130" s="21">
        <v>101.4</v>
      </c>
      <c r="G130" s="21">
        <v>101.6</v>
      </c>
      <c r="H130" s="21">
        <v>99.4</v>
      </c>
      <c r="I130" s="21">
        <v>104.1</v>
      </c>
      <c r="J130" s="21">
        <v>406.5</v>
      </c>
      <c r="K130" s="26">
        <v>24</v>
      </c>
      <c r="L130" s="21"/>
      <c r="M130" s="5"/>
      <c r="N130" s="43" t="s">
        <v>832</v>
      </c>
      <c r="O130" s="21"/>
      <c r="R130" s="42">
        <v>400.1</v>
      </c>
      <c r="S130" s="41">
        <v>21</v>
      </c>
      <c r="T130" s="21"/>
      <c r="U130" s="5"/>
      <c r="V130" s="5"/>
      <c r="W130" s="5" t="s">
        <v>564</v>
      </c>
      <c r="X130" s="5"/>
      <c r="Y130" s="5"/>
      <c r="Z130" s="5"/>
      <c r="AA130" s="21">
        <f t="shared" si="3"/>
        <v>806.6</v>
      </c>
    </row>
    <row r="131" spans="1:27" ht="15" customHeight="1" x14ac:dyDescent="0.35">
      <c r="A131" s="5">
        <v>120</v>
      </c>
      <c r="B131" s="5">
        <v>395</v>
      </c>
      <c r="C131" s="14" t="s">
        <v>483</v>
      </c>
      <c r="D131" s="15" t="s">
        <v>210</v>
      </c>
      <c r="E131" s="16" t="s">
        <v>551</v>
      </c>
      <c r="F131" s="21">
        <v>99.2</v>
      </c>
      <c r="G131" s="21">
        <v>102.7</v>
      </c>
      <c r="H131" s="21">
        <v>101.3</v>
      </c>
      <c r="I131" s="21">
        <v>99.4</v>
      </c>
      <c r="J131" s="21">
        <v>402.6</v>
      </c>
      <c r="K131" s="26">
        <v>20</v>
      </c>
      <c r="L131" s="21"/>
      <c r="M131" s="5"/>
      <c r="N131" s="43" t="s">
        <v>857</v>
      </c>
      <c r="O131" s="21"/>
      <c r="R131" s="42">
        <v>404</v>
      </c>
      <c r="S131" s="41">
        <v>23</v>
      </c>
      <c r="T131" s="21"/>
      <c r="U131" s="5"/>
      <c r="V131" s="5"/>
      <c r="W131" s="5" t="s">
        <v>564</v>
      </c>
      <c r="X131" s="5"/>
      <c r="Y131" s="5"/>
      <c r="Z131" s="5"/>
      <c r="AA131" s="21">
        <f t="shared" si="3"/>
        <v>806.6</v>
      </c>
    </row>
    <row r="132" spans="1:27" ht="15" customHeight="1" x14ac:dyDescent="0.35">
      <c r="A132" s="5">
        <v>121</v>
      </c>
      <c r="B132" s="5">
        <v>399</v>
      </c>
      <c r="C132" s="14" t="s">
        <v>486</v>
      </c>
      <c r="D132" s="15" t="s">
        <v>214</v>
      </c>
      <c r="E132" s="16" t="s">
        <v>551</v>
      </c>
      <c r="F132" s="21">
        <v>99.4</v>
      </c>
      <c r="G132" s="21">
        <v>100.5</v>
      </c>
      <c r="H132" s="21">
        <v>101.1</v>
      </c>
      <c r="I132" s="21">
        <v>100.3</v>
      </c>
      <c r="J132" s="21">
        <v>401.3</v>
      </c>
      <c r="K132" s="26">
        <v>19</v>
      </c>
      <c r="L132" s="21"/>
      <c r="M132" s="5"/>
      <c r="N132" s="43" t="s">
        <v>859</v>
      </c>
      <c r="O132" s="21"/>
      <c r="R132" s="42">
        <v>404.9</v>
      </c>
      <c r="S132" s="41">
        <v>18</v>
      </c>
      <c r="T132" s="21"/>
      <c r="U132" s="5"/>
      <c r="V132" s="5"/>
      <c r="W132" s="5" t="s">
        <v>564</v>
      </c>
      <c r="X132" s="5"/>
      <c r="Y132" s="5"/>
      <c r="Z132" s="5"/>
      <c r="AA132" s="21">
        <f t="shared" si="3"/>
        <v>806.2</v>
      </c>
    </row>
    <row r="133" spans="1:27" ht="15" customHeight="1" x14ac:dyDescent="0.35">
      <c r="A133" s="5">
        <v>122</v>
      </c>
      <c r="B133" s="5">
        <v>380</v>
      </c>
      <c r="C133" s="14" t="s">
        <v>469</v>
      </c>
      <c r="D133" s="15" t="s">
        <v>200</v>
      </c>
      <c r="E133" s="16" t="s">
        <v>550</v>
      </c>
      <c r="F133" s="21">
        <v>100.7</v>
      </c>
      <c r="G133" s="21">
        <v>101.2</v>
      </c>
      <c r="H133" s="21">
        <v>101.7</v>
      </c>
      <c r="I133" s="21">
        <v>101.2</v>
      </c>
      <c r="J133" s="21">
        <v>404.8</v>
      </c>
      <c r="K133" s="26">
        <v>20</v>
      </c>
      <c r="L133" s="21"/>
      <c r="M133" s="5"/>
      <c r="N133" s="43" t="s">
        <v>854</v>
      </c>
      <c r="O133" s="21"/>
      <c r="R133" s="42">
        <v>397.7</v>
      </c>
      <c r="S133" s="41">
        <v>16</v>
      </c>
      <c r="T133" s="21"/>
      <c r="U133" s="5"/>
      <c r="V133" s="5"/>
      <c r="W133" s="5" t="s">
        <v>564</v>
      </c>
      <c r="X133" s="5"/>
      <c r="Y133" s="5"/>
      <c r="Z133" s="5"/>
      <c r="AA133" s="21">
        <f t="shared" si="3"/>
        <v>802.5</v>
      </c>
    </row>
    <row r="134" spans="1:27" ht="15" customHeight="1" x14ac:dyDescent="0.35">
      <c r="A134" s="5">
        <v>123</v>
      </c>
      <c r="B134" s="5">
        <v>260</v>
      </c>
      <c r="C134" s="14" t="s">
        <v>373</v>
      </c>
      <c r="D134" s="15" t="s">
        <v>79</v>
      </c>
      <c r="E134" s="16" t="s">
        <v>551</v>
      </c>
      <c r="F134" s="21">
        <v>101.1</v>
      </c>
      <c r="G134" s="21">
        <v>98.3</v>
      </c>
      <c r="H134" s="21">
        <v>97.9</v>
      </c>
      <c r="I134" s="21">
        <v>99.1</v>
      </c>
      <c r="J134" s="21">
        <v>396.4</v>
      </c>
      <c r="K134" s="26">
        <v>15</v>
      </c>
      <c r="L134" s="21"/>
      <c r="M134" s="5"/>
      <c r="N134" s="21">
        <v>97.2</v>
      </c>
      <c r="O134" s="21">
        <v>100</v>
      </c>
      <c r="P134" s="21">
        <v>100.7</v>
      </c>
      <c r="Q134" s="21">
        <v>101.1</v>
      </c>
      <c r="R134" s="21">
        <v>399</v>
      </c>
      <c r="S134" s="5">
        <v>16</v>
      </c>
      <c r="T134" s="21"/>
      <c r="U134" s="5"/>
      <c r="V134" s="5"/>
      <c r="W134" s="5" t="s">
        <v>564</v>
      </c>
      <c r="X134" s="5"/>
      <c r="Y134" s="5"/>
      <c r="Z134" s="5"/>
      <c r="AA134" s="21">
        <f t="shared" si="3"/>
        <v>795.4</v>
      </c>
    </row>
    <row r="135" spans="1:27" ht="15" customHeight="1" x14ac:dyDescent="0.35">
      <c r="A135" s="5">
        <v>124</v>
      </c>
      <c r="B135" s="5">
        <v>438</v>
      </c>
      <c r="C135" s="14" t="s">
        <v>522</v>
      </c>
      <c r="D135" s="15" t="s">
        <v>183</v>
      </c>
      <c r="E135" s="16" t="s">
        <v>240</v>
      </c>
      <c r="F135" s="21">
        <v>97.4</v>
      </c>
      <c r="G135" s="21">
        <v>100.5</v>
      </c>
      <c r="H135" s="21">
        <v>103.1</v>
      </c>
      <c r="I135" s="21">
        <v>97.2</v>
      </c>
      <c r="J135" s="21">
        <v>398.2</v>
      </c>
      <c r="K135" s="26">
        <v>13</v>
      </c>
      <c r="L135" s="21"/>
      <c r="M135" s="5"/>
      <c r="N135" s="21">
        <v>96.7</v>
      </c>
      <c r="O135" s="21">
        <v>99.8</v>
      </c>
      <c r="P135" s="21">
        <v>98.5</v>
      </c>
      <c r="Q135" s="21">
        <v>98.6</v>
      </c>
      <c r="R135" s="21">
        <v>393.6</v>
      </c>
      <c r="S135" s="5">
        <v>20</v>
      </c>
      <c r="T135" s="21"/>
      <c r="U135" s="5"/>
      <c r="V135" s="5"/>
      <c r="W135" s="5" t="s">
        <v>564</v>
      </c>
      <c r="X135" s="5"/>
      <c r="Y135" s="5"/>
      <c r="Z135" s="5"/>
      <c r="AA135" s="21">
        <f t="shared" si="3"/>
        <v>791.8</v>
      </c>
    </row>
    <row r="136" spans="1:27" ht="15" customHeight="1" x14ac:dyDescent="0.35">
      <c r="A136" s="5">
        <v>125</v>
      </c>
      <c r="B136" s="5">
        <v>224</v>
      </c>
      <c r="C136" s="14" t="s">
        <v>347</v>
      </c>
      <c r="D136" s="15" t="s">
        <v>96</v>
      </c>
      <c r="E136" s="16" t="s">
        <v>240</v>
      </c>
      <c r="F136" s="21">
        <v>97.41</v>
      </c>
      <c r="G136" s="21">
        <v>95.1</v>
      </c>
      <c r="H136" s="21">
        <v>92.8</v>
      </c>
      <c r="I136" s="21">
        <v>98.5</v>
      </c>
      <c r="J136" s="21">
        <v>383.81</v>
      </c>
      <c r="K136" s="26">
        <v>10</v>
      </c>
      <c r="L136" s="21"/>
      <c r="M136" s="5"/>
      <c r="N136" s="21">
        <v>90.5</v>
      </c>
      <c r="O136" s="21">
        <v>90.4</v>
      </c>
      <c r="P136" s="21">
        <v>98.6</v>
      </c>
      <c r="Q136" s="21">
        <v>98.8</v>
      </c>
      <c r="R136" s="21">
        <v>378.3</v>
      </c>
      <c r="S136" s="5">
        <v>11</v>
      </c>
      <c r="T136" s="21"/>
      <c r="U136" s="5"/>
      <c r="V136" s="5"/>
      <c r="W136" s="5" t="s">
        <v>564</v>
      </c>
      <c r="X136" s="5"/>
      <c r="Y136" s="5"/>
      <c r="Z136" s="5"/>
      <c r="AA136" s="21">
        <f t="shared" si="3"/>
        <v>762.11</v>
      </c>
    </row>
    <row r="137" spans="1:27" ht="15" customHeight="1" x14ac:dyDescent="0.35">
      <c r="A137" s="5"/>
      <c r="C137" s="14"/>
      <c r="D137" s="15"/>
      <c r="E137" s="16"/>
      <c r="F137" s="21"/>
      <c r="G137" s="21"/>
      <c r="H137" s="21"/>
      <c r="I137" s="21"/>
      <c r="J137" s="21"/>
      <c r="K137" s="26"/>
      <c r="L137" s="21"/>
      <c r="M137" s="5"/>
      <c r="N137" s="5"/>
      <c r="O137" s="5"/>
      <c r="P137" s="5"/>
      <c r="Q137" s="5"/>
      <c r="R137" s="5"/>
      <c r="S137" s="5"/>
      <c r="W137" s="32"/>
    </row>
    <row r="138" spans="1:27" ht="15" customHeight="1" x14ac:dyDescent="0.35">
      <c r="A138" s="5"/>
      <c r="B138" s="37" t="s">
        <v>805</v>
      </c>
      <c r="C138" s="14"/>
      <c r="D138" s="15"/>
      <c r="E138" s="16"/>
      <c r="F138" s="21"/>
      <c r="G138" s="21"/>
      <c r="H138" s="21"/>
      <c r="I138" s="21"/>
      <c r="J138" s="21"/>
      <c r="K138" s="26"/>
      <c r="L138" s="21"/>
      <c r="M138" s="5"/>
      <c r="N138" s="5"/>
      <c r="O138" s="5"/>
      <c r="P138" s="5"/>
      <c r="Q138" s="5"/>
      <c r="R138" s="5"/>
      <c r="S138" s="5"/>
    </row>
    <row r="139" spans="1:27" ht="15" customHeight="1" x14ac:dyDescent="0.35">
      <c r="A139" s="5"/>
      <c r="B139" s="37" t="s">
        <v>804</v>
      </c>
      <c r="C139" s="14"/>
      <c r="D139" s="15"/>
      <c r="E139" s="16"/>
      <c r="F139" s="21"/>
      <c r="G139" s="21"/>
      <c r="H139" s="21"/>
      <c r="I139" s="21"/>
      <c r="J139" s="21"/>
      <c r="K139" s="26"/>
      <c r="L139" s="21"/>
      <c r="M139" s="5"/>
      <c r="N139" s="5"/>
      <c r="O139" s="5"/>
      <c r="P139" s="5"/>
      <c r="Q139" s="5"/>
      <c r="R139" s="5"/>
      <c r="S139" s="5"/>
    </row>
    <row r="140" spans="1:27" ht="15" customHeight="1" x14ac:dyDescent="0.35">
      <c r="A140" s="5"/>
      <c r="B140" s="37" t="s">
        <v>807</v>
      </c>
      <c r="C140" s="14"/>
      <c r="D140" s="15"/>
      <c r="E140" s="16"/>
      <c r="F140" s="21"/>
      <c r="G140" s="21"/>
      <c r="H140" s="21"/>
      <c r="I140" s="21"/>
      <c r="J140" s="21"/>
      <c r="K140" s="26"/>
      <c r="L140" s="21"/>
      <c r="M140" s="5"/>
      <c r="N140" s="5"/>
      <c r="O140" s="5"/>
      <c r="P140" s="5"/>
      <c r="Q140" s="5"/>
      <c r="R140" s="5"/>
      <c r="S140" s="5"/>
    </row>
    <row r="141" spans="1:27" ht="15" customHeight="1" x14ac:dyDescent="0.35">
      <c r="A141" s="5"/>
      <c r="C141" s="14"/>
      <c r="D141" s="15"/>
      <c r="E141" s="16"/>
      <c r="F141" s="21"/>
      <c r="G141" s="21"/>
      <c r="H141" s="21"/>
      <c r="I141" s="21"/>
      <c r="J141" s="21"/>
      <c r="K141" s="26"/>
      <c r="L141" s="21"/>
      <c r="M141" s="5"/>
      <c r="N141" s="5"/>
      <c r="O141" s="5"/>
      <c r="P141" s="5"/>
      <c r="Q141" s="5"/>
      <c r="R141" s="5"/>
      <c r="S141" s="5"/>
    </row>
    <row r="142" spans="1:27" ht="15" customHeight="1" x14ac:dyDescent="0.35">
      <c r="A142" s="5"/>
      <c r="C142" s="14"/>
      <c r="D142" s="15"/>
      <c r="E142" s="16"/>
      <c r="F142" s="21"/>
      <c r="G142" s="21"/>
      <c r="H142" s="21"/>
      <c r="I142" s="21"/>
      <c r="J142" s="21"/>
      <c r="K142" s="26"/>
      <c r="L142" s="21"/>
      <c r="M142" s="5"/>
      <c r="N142" s="5"/>
      <c r="O142" s="5"/>
      <c r="P142" s="5"/>
      <c r="Q142" s="5"/>
      <c r="R142" s="5"/>
      <c r="S142" s="5"/>
    </row>
    <row r="143" spans="1:27" s="13" customFormat="1" ht="20" x14ac:dyDescent="0.35">
      <c r="A143" s="12" t="s">
        <v>533</v>
      </c>
      <c r="B143" s="12"/>
      <c r="C143" s="12"/>
      <c r="D143" s="12"/>
      <c r="E143" s="12"/>
      <c r="F143" s="29"/>
      <c r="G143" s="29"/>
      <c r="H143" s="29"/>
      <c r="I143" s="29"/>
      <c r="J143" s="29"/>
      <c r="K143" s="34"/>
      <c r="L143" s="34"/>
      <c r="M143" s="29"/>
      <c r="N143" s="29"/>
      <c r="O143" s="29"/>
      <c r="P143" s="29"/>
      <c r="Q143" s="29"/>
      <c r="R143" s="29"/>
      <c r="S143" s="29"/>
      <c r="T143" s="29"/>
      <c r="U143" s="29"/>
      <c r="V143" s="29"/>
      <c r="W143" s="29"/>
      <c r="X143" s="29"/>
      <c r="Y143" s="29"/>
      <c r="Z143" s="29"/>
      <c r="AA143" s="29"/>
    </row>
    <row r="144" spans="1:27" s="11" customFormat="1" ht="18" x14ac:dyDescent="0.35">
      <c r="A144" s="10" t="s">
        <v>595</v>
      </c>
      <c r="B144" s="10"/>
      <c r="C144" s="10"/>
      <c r="D144" s="10"/>
      <c r="E144" s="10"/>
      <c r="F144" s="27"/>
      <c r="G144" s="27"/>
      <c r="H144" s="27"/>
      <c r="I144" s="27"/>
      <c r="J144" s="27"/>
      <c r="K144" s="28"/>
      <c r="L144" s="28"/>
      <c r="M144" s="27"/>
      <c r="N144" s="27"/>
      <c r="O144" s="27"/>
      <c r="P144" s="27"/>
      <c r="Q144" s="27"/>
      <c r="R144" s="27"/>
      <c r="S144" s="27"/>
      <c r="T144" s="27"/>
      <c r="U144" s="27"/>
      <c r="V144" s="27"/>
      <c r="W144" s="27"/>
      <c r="X144" s="27"/>
      <c r="Y144" s="27"/>
      <c r="Z144" s="27"/>
      <c r="AA144" s="27"/>
    </row>
    <row r="145" spans="1:27" s="11" customFormat="1" ht="18" x14ac:dyDescent="0.35">
      <c r="A145" s="10" t="s">
        <v>920</v>
      </c>
      <c r="B145" s="10"/>
      <c r="C145" s="10"/>
      <c r="D145" s="10"/>
      <c r="E145" s="10"/>
      <c r="F145" s="27"/>
      <c r="G145" s="27"/>
      <c r="H145" s="27"/>
      <c r="I145" s="27"/>
      <c r="J145" s="27"/>
      <c r="K145" s="28"/>
      <c r="L145" s="28"/>
      <c r="M145" s="27"/>
      <c r="N145" s="27"/>
      <c r="O145" s="27"/>
      <c r="P145" s="27"/>
      <c r="Q145" s="27"/>
      <c r="R145" s="27"/>
      <c r="S145" s="27"/>
      <c r="T145" s="27"/>
      <c r="U145" s="27"/>
      <c r="V145" s="27"/>
      <c r="W145" s="27"/>
      <c r="X145" s="27"/>
      <c r="Y145" s="27"/>
      <c r="Z145" s="27"/>
      <c r="AA145" s="27"/>
    </row>
    <row r="146" spans="1:27" s="11" customFormat="1" ht="18" x14ac:dyDescent="0.35">
      <c r="A146" s="10"/>
      <c r="B146" s="10"/>
      <c r="C146" s="10"/>
      <c r="D146" s="10"/>
      <c r="E146" s="10"/>
      <c r="F146" s="22"/>
      <c r="G146" s="22"/>
      <c r="H146" s="22"/>
      <c r="I146" s="22"/>
      <c r="J146" s="22"/>
      <c r="K146" s="25"/>
      <c r="L146" s="22"/>
      <c r="M146" s="19"/>
      <c r="N146" s="19"/>
      <c r="O146" s="19"/>
      <c r="P146" s="19"/>
      <c r="Q146" s="19"/>
      <c r="R146" s="19"/>
      <c r="S146" s="19"/>
    </row>
    <row r="147" spans="1:27" s="11" customFormat="1" ht="18" x14ac:dyDescent="0.35">
      <c r="A147" s="18" t="s">
        <v>546</v>
      </c>
      <c r="B147" s="18"/>
      <c r="C147" s="18"/>
      <c r="D147" s="18"/>
      <c r="E147" s="18" t="s">
        <v>1202</v>
      </c>
      <c r="F147" s="22"/>
      <c r="G147" s="22"/>
      <c r="H147" s="22"/>
      <c r="I147" s="22"/>
      <c r="J147" s="22"/>
      <c r="K147" s="25"/>
      <c r="L147" s="22"/>
      <c r="M147" s="19"/>
      <c r="N147" s="19"/>
      <c r="O147" s="19"/>
      <c r="P147" s="19"/>
      <c r="Q147" s="19"/>
      <c r="R147" s="19"/>
      <c r="S147" s="19"/>
      <c r="Y147" s="11">
        <v>204.6</v>
      </c>
      <c r="AA147" s="19"/>
    </row>
    <row r="148" spans="1:27" s="11" customFormat="1" ht="18" x14ac:dyDescent="0.35">
      <c r="A148" s="18" t="s">
        <v>547</v>
      </c>
      <c r="B148" s="18"/>
      <c r="C148" s="18"/>
      <c r="D148" s="18"/>
      <c r="E148" s="18" t="s">
        <v>1203</v>
      </c>
      <c r="F148" s="22"/>
      <c r="G148" s="22"/>
      <c r="H148" s="22"/>
      <c r="I148" s="22"/>
      <c r="J148" s="22"/>
      <c r="K148" s="25"/>
      <c r="L148" s="22"/>
      <c r="M148" s="19"/>
      <c r="N148" s="19"/>
      <c r="O148" s="19"/>
      <c r="P148" s="19"/>
      <c r="Q148" s="19"/>
      <c r="R148" s="19"/>
      <c r="S148" s="19"/>
      <c r="Y148" s="11">
        <v>204.1</v>
      </c>
      <c r="AA148" s="19"/>
    </row>
    <row r="149" spans="1:27" s="11" customFormat="1" ht="18" x14ac:dyDescent="0.35">
      <c r="A149" s="18" t="s">
        <v>597</v>
      </c>
      <c r="B149" s="18"/>
      <c r="C149" s="18"/>
      <c r="D149" s="18"/>
      <c r="E149" s="18" t="s">
        <v>1196</v>
      </c>
      <c r="F149" s="22"/>
      <c r="G149" s="22"/>
      <c r="H149" s="22"/>
      <c r="I149" s="22"/>
      <c r="J149" s="22"/>
      <c r="K149" s="25"/>
      <c r="L149" s="22"/>
      <c r="M149" s="19"/>
      <c r="N149" s="19"/>
      <c r="O149" s="19"/>
      <c r="P149" s="19"/>
      <c r="Q149" s="19"/>
      <c r="R149" s="19"/>
      <c r="S149" s="19"/>
      <c r="Y149" s="11">
        <v>183.9</v>
      </c>
      <c r="AA149" s="19"/>
    </row>
    <row r="150" spans="1:27" s="11" customFormat="1" ht="18" x14ac:dyDescent="0.35">
      <c r="A150" s="18"/>
      <c r="B150" s="18"/>
      <c r="C150" s="18"/>
      <c r="D150" s="18"/>
      <c r="E150" s="18"/>
      <c r="F150" s="22"/>
      <c r="G150" s="22"/>
      <c r="H150" s="22"/>
      <c r="I150" s="22"/>
      <c r="J150" s="22"/>
      <c r="K150" s="25"/>
      <c r="L150" s="22"/>
      <c r="M150" s="19"/>
      <c r="N150" s="19"/>
      <c r="O150" s="19"/>
      <c r="P150" s="19"/>
      <c r="Q150" s="19"/>
      <c r="R150" s="19"/>
      <c r="S150" s="19"/>
    </row>
    <row r="151" spans="1:27" s="11" customFormat="1" ht="18" hidden="1" x14ac:dyDescent="0.35">
      <c r="A151" s="18" t="s">
        <v>548</v>
      </c>
      <c r="B151" s="18"/>
      <c r="C151" s="18"/>
      <c r="D151" s="18"/>
      <c r="E151" s="18"/>
      <c r="F151" s="22"/>
      <c r="G151" s="22"/>
      <c r="H151" s="22"/>
      <c r="I151" s="22"/>
      <c r="J151" s="22"/>
      <c r="K151" s="25"/>
      <c r="L151" s="22"/>
      <c r="M151" s="19"/>
      <c r="N151" s="19"/>
      <c r="O151" s="19"/>
      <c r="P151" s="19"/>
      <c r="Q151" s="19"/>
      <c r="R151" s="19"/>
      <c r="S151" s="19"/>
    </row>
    <row r="152" spans="1:27" s="11" customFormat="1" ht="18" hidden="1" x14ac:dyDescent="0.35">
      <c r="A152" s="18"/>
      <c r="B152" s="18"/>
      <c r="C152" s="18"/>
      <c r="D152" s="18"/>
      <c r="E152" s="18"/>
      <c r="F152" s="22"/>
      <c r="G152" s="22"/>
      <c r="H152" s="22"/>
      <c r="I152" s="22"/>
      <c r="J152" s="22"/>
      <c r="K152" s="25"/>
      <c r="L152" s="22"/>
      <c r="M152" s="19"/>
      <c r="N152" s="19"/>
      <c r="O152" s="19"/>
      <c r="P152" s="19"/>
      <c r="Q152" s="19"/>
      <c r="R152" s="19"/>
      <c r="S152" s="19"/>
    </row>
    <row r="153" spans="1:27" s="5" customFormat="1" x14ac:dyDescent="0.35">
      <c r="A153" s="7" t="s">
        <v>545</v>
      </c>
      <c r="B153" s="8" t="s">
        <v>534</v>
      </c>
      <c r="C153" s="9" t="s">
        <v>0</v>
      </c>
      <c r="D153" s="9" t="s">
        <v>1</v>
      </c>
      <c r="E153" s="1" t="s">
        <v>238</v>
      </c>
      <c r="F153" s="24">
        <v>1</v>
      </c>
      <c r="G153" s="24">
        <v>2</v>
      </c>
      <c r="H153" s="24">
        <v>3</v>
      </c>
      <c r="I153" s="24">
        <v>4</v>
      </c>
      <c r="J153" s="23" t="s">
        <v>581</v>
      </c>
      <c r="K153" s="24" t="s">
        <v>562</v>
      </c>
      <c r="L153" s="23" t="s">
        <v>580</v>
      </c>
      <c r="M153" s="7" t="s">
        <v>561</v>
      </c>
      <c r="N153" s="24">
        <v>1</v>
      </c>
      <c r="O153" s="24">
        <v>2</v>
      </c>
      <c r="P153" s="24">
        <v>3</v>
      </c>
      <c r="Q153" s="24">
        <v>4</v>
      </c>
      <c r="R153" s="24" t="s">
        <v>598</v>
      </c>
      <c r="S153" s="24" t="s">
        <v>599</v>
      </c>
      <c r="T153" s="23" t="s">
        <v>600</v>
      </c>
      <c r="U153" s="24" t="s">
        <v>601</v>
      </c>
      <c r="V153" s="24" t="s">
        <v>651</v>
      </c>
      <c r="W153" s="24" t="s">
        <v>869</v>
      </c>
      <c r="X153" s="24" t="s">
        <v>872</v>
      </c>
      <c r="Y153" s="24" t="s">
        <v>870</v>
      </c>
      <c r="Z153" s="24" t="s">
        <v>873</v>
      </c>
      <c r="AA153" s="7" t="s">
        <v>579</v>
      </c>
    </row>
    <row r="154" spans="1:27" ht="15" customHeight="1" x14ac:dyDescent="0.35">
      <c r="A154" s="5">
        <v>1</v>
      </c>
      <c r="B154" s="5">
        <v>301</v>
      </c>
      <c r="C154" s="14" t="s">
        <v>404</v>
      </c>
      <c r="D154" s="15" t="s">
        <v>31</v>
      </c>
      <c r="E154" s="16" t="s">
        <v>551</v>
      </c>
      <c r="F154" s="21">
        <v>102.5</v>
      </c>
      <c r="G154" s="21">
        <v>104.6</v>
      </c>
      <c r="H154" s="21">
        <v>104.6</v>
      </c>
      <c r="I154" s="21">
        <v>102.6</v>
      </c>
      <c r="J154" s="21">
        <v>414.29999999999995</v>
      </c>
      <c r="K154" s="26">
        <v>28</v>
      </c>
      <c r="L154" s="21">
        <v>208</v>
      </c>
      <c r="M154" s="5">
        <v>8</v>
      </c>
      <c r="N154" s="43" t="s">
        <v>845</v>
      </c>
      <c r="O154" s="21"/>
      <c r="R154" s="42">
        <v>408.1</v>
      </c>
      <c r="S154" s="41">
        <v>25</v>
      </c>
      <c r="T154" s="21"/>
      <c r="U154" s="5"/>
      <c r="V154" s="41" t="s">
        <v>1145</v>
      </c>
      <c r="W154" s="42">
        <v>412.4</v>
      </c>
      <c r="X154" s="41">
        <v>32</v>
      </c>
      <c r="Y154" s="5">
        <v>204.6</v>
      </c>
      <c r="Z154" s="5">
        <v>8</v>
      </c>
      <c r="AA154" s="21">
        <f t="shared" ref="AA154:AA162" si="4">J154+M154+R154+U154+W154+Z154</f>
        <v>1250.8</v>
      </c>
    </row>
    <row r="155" spans="1:27" ht="15" customHeight="1" x14ac:dyDescent="0.35">
      <c r="A155" s="5">
        <v>2</v>
      </c>
      <c r="B155" s="5">
        <v>306</v>
      </c>
      <c r="C155" s="14" t="s">
        <v>409</v>
      </c>
      <c r="D155" s="15" t="s">
        <v>154</v>
      </c>
      <c r="E155" s="16" t="s">
        <v>551</v>
      </c>
      <c r="F155" s="21">
        <v>102.2</v>
      </c>
      <c r="G155" s="21">
        <v>100.2</v>
      </c>
      <c r="H155" s="21">
        <v>100.2</v>
      </c>
      <c r="I155" s="21">
        <v>102.6</v>
      </c>
      <c r="J155" s="21">
        <v>405.20000000000005</v>
      </c>
      <c r="K155" s="26">
        <v>21</v>
      </c>
      <c r="L155" s="21"/>
      <c r="M155" s="5"/>
      <c r="N155" s="43" t="s">
        <v>846</v>
      </c>
      <c r="O155" s="21"/>
      <c r="R155" s="42">
        <v>410.5</v>
      </c>
      <c r="S155" s="41">
        <v>28</v>
      </c>
      <c r="T155" s="21">
        <v>182.7</v>
      </c>
      <c r="U155" s="5">
        <v>6</v>
      </c>
      <c r="V155" s="41" t="s">
        <v>1146</v>
      </c>
      <c r="W155" s="42">
        <v>410.8</v>
      </c>
      <c r="X155" s="41">
        <v>28</v>
      </c>
      <c r="Y155" s="5">
        <v>204.1</v>
      </c>
      <c r="Z155" s="5">
        <v>7</v>
      </c>
      <c r="AA155" s="21">
        <f t="shared" si="4"/>
        <v>1239.5</v>
      </c>
    </row>
    <row r="156" spans="1:27" ht="15" customHeight="1" x14ac:dyDescent="0.35">
      <c r="A156" s="5">
        <v>3</v>
      </c>
      <c r="B156" s="5">
        <v>287</v>
      </c>
      <c r="C156" s="14" t="s">
        <v>395</v>
      </c>
      <c r="D156" s="15" t="s">
        <v>144</v>
      </c>
      <c r="E156" s="16" t="s">
        <v>240</v>
      </c>
      <c r="F156" s="21">
        <v>100.6</v>
      </c>
      <c r="G156" s="21">
        <v>101</v>
      </c>
      <c r="H156" s="21">
        <v>103.9</v>
      </c>
      <c r="I156" s="21">
        <v>102.7</v>
      </c>
      <c r="J156" s="21">
        <v>408.2</v>
      </c>
      <c r="K156" s="26">
        <v>21</v>
      </c>
      <c r="L156" s="21"/>
      <c r="M156" s="5"/>
      <c r="N156" s="21">
        <v>102.8</v>
      </c>
      <c r="O156" s="21">
        <v>103.4</v>
      </c>
      <c r="P156" s="21">
        <v>100.8</v>
      </c>
      <c r="Q156" s="21">
        <v>102.6</v>
      </c>
      <c r="R156" s="21">
        <v>409.6</v>
      </c>
      <c r="S156" s="5">
        <v>24</v>
      </c>
      <c r="T156" s="21"/>
      <c r="U156" s="5"/>
      <c r="V156" s="41" t="s">
        <v>1138</v>
      </c>
      <c r="W156" s="42">
        <v>413.4</v>
      </c>
      <c r="X156" s="41">
        <v>31</v>
      </c>
      <c r="Y156" s="5">
        <v>183.9</v>
      </c>
      <c r="Z156" s="5">
        <v>6</v>
      </c>
      <c r="AA156" s="21">
        <f t="shared" si="4"/>
        <v>1237.1999999999998</v>
      </c>
    </row>
    <row r="157" spans="1:27" ht="15" customHeight="1" x14ac:dyDescent="0.35">
      <c r="A157" s="5">
        <v>4</v>
      </c>
      <c r="B157" s="5">
        <v>268</v>
      </c>
      <c r="C157" s="14" t="s">
        <v>380</v>
      </c>
      <c r="D157" s="15" t="s">
        <v>132</v>
      </c>
      <c r="E157" s="16" t="s">
        <v>551</v>
      </c>
      <c r="F157" s="21">
        <v>101.5</v>
      </c>
      <c r="G157" s="21">
        <v>100.4</v>
      </c>
      <c r="H157" s="21">
        <v>103.9</v>
      </c>
      <c r="I157" s="21">
        <v>102.4</v>
      </c>
      <c r="J157" s="21">
        <v>408.20000000000005</v>
      </c>
      <c r="K157" s="26">
        <v>24</v>
      </c>
      <c r="L157" s="21"/>
      <c r="M157" s="5"/>
      <c r="N157" s="43" t="s">
        <v>839</v>
      </c>
      <c r="O157" s="21"/>
      <c r="R157" s="42">
        <v>409.7</v>
      </c>
      <c r="S157" s="41">
        <v>25</v>
      </c>
      <c r="T157" s="21"/>
      <c r="U157" s="5"/>
      <c r="V157" s="41" t="s">
        <v>1133</v>
      </c>
      <c r="W157" s="42">
        <v>413.9</v>
      </c>
      <c r="X157" s="41">
        <v>31</v>
      </c>
      <c r="Y157" s="5">
        <v>162.30000000000001</v>
      </c>
      <c r="Z157" s="5">
        <v>5</v>
      </c>
      <c r="AA157" s="21">
        <f t="shared" si="4"/>
        <v>1236.8000000000002</v>
      </c>
    </row>
    <row r="158" spans="1:27" ht="15" customHeight="1" x14ac:dyDescent="0.35">
      <c r="A158" s="5">
        <v>5</v>
      </c>
      <c r="B158" s="5">
        <v>343</v>
      </c>
      <c r="C158" s="14" t="s">
        <v>435</v>
      </c>
      <c r="D158" s="15" t="s">
        <v>178</v>
      </c>
      <c r="E158" s="16" t="s">
        <v>240</v>
      </c>
      <c r="F158" s="21">
        <v>102.9</v>
      </c>
      <c r="G158" s="21">
        <v>100.2</v>
      </c>
      <c r="H158" s="21">
        <v>101.5</v>
      </c>
      <c r="I158" s="21">
        <v>103.3</v>
      </c>
      <c r="J158" s="21">
        <v>407.90000000000003</v>
      </c>
      <c r="K158" s="26">
        <v>23</v>
      </c>
      <c r="L158" s="21"/>
      <c r="M158" s="5"/>
      <c r="N158" s="21">
        <v>101.5</v>
      </c>
      <c r="O158" s="21">
        <v>101.3</v>
      </c>
      <c r="P158" s="21">
        <v>104.5</v>
      </c>
      <c r="Q158" s="21">
        <v>101.8</v>
      </c>
      <c r="R158" s="21">
        <v>409.1</v>
      </c>
      <c r="S158" s="5">
        <v>25</v>
      </c>
      <c r="T158" s="21"/>
      <c r="U158" s="5"/>
      <c r="V158" s="41" t="s">
        <v>1160</v>
      </c>
      <c r="W158" s="42">
        <v>410.9</v>
      </c>
      <c r="X158" s="41">
        <v>24</v>
      </c>
      <c r="Y158" s="5">
        <v>140.4</v>
      </c>
      <c r="Z158" s="5">
        <v>4</v>
      </c>
      <c r="AA158" s="21">
        <f t="shared" si="4"/>
        <v>1231.9000000000001</v>
      </c>
    </row>
    <row r="159" spans="1:27" ht="15" customHeight="1" x14ac:dyDescent="0.35">
      <c r="A159" s="5">
        <v>3</v>
      </c>
      <c r="B159" s="5">
        <v>219</v>
      </c>
      <c r="C159" s="14" t="s">
        <v>343</v>
      </c>
      <c r="D159" s="15" t="s">
        <v>102</v>
      </c>
      <c r="E159" s="16" t="s">
        <v>551</v>
      </c>
      <c r="F159" s="21">
        <v>101.2</v>
      </c>
      <c r="G159" s="21">
        <v>103</v>
      </c>
      <c r="H159" s="21">
        <v>102.6</v>
      </c>
      <c r="I159" s="21">
        <v>101.8</v>
      </c>
      <c r="J159" s="21">
        <v>408.59999999999997</v>
      </c>
      <c r="K159" s="26">
        <v>28</v>
      </c>
      <c r="L159" s="21"/>
      <c r="M159" s="5"/>
      <c r="N159" s="43" t="s">
        <v>830</v>
      </c>
      <c r="O159" s="21"/>
      <c r="R159" s="42">
        <v>403.6</v>
      </c>
      <c r="S159" s="41">
        <v>19</v>
      </c>
      <c r="T159" s="21"/>
      <c r="U159" s="5"/>
      <c r="V159" s="41" t="s">
        <v>1120</v>
      </c>
      <c r="W159" s="42">
        <v>411.4</v>
      </c>
      <c r="X159" s="41">
        <v>28</v>
      </c>
      <c r="Y159" s="5">
        <v>119.6</v>
      </c>
      <c r="Z159" s="5">
        <v>3</v>
      </c>
      <c r="AA159" s="21">
        <f t="shared" si="4"/>
        <v>1226.5999999999999</v>
      </c>
    </row>
    <row r="160" spans="1:27" ht="15" customHeight="1" x14ac:dyDescent="0.35">
      <c r="A160" s="5">
        <v>5</v>
      </c>
      <c r="B160" s="5">
        <v>201</v>
      </c>
      <c r="C160" s="14" t="s">
        <v>329</v>
      </c>
      <c r="D160" s="15" t="s">
        <v>91</v>
      </c>
      <c r="E160" s="16" t="s">
        <v>551</v>
      </c>
      <c r="F160" s="21">
        <v>105</v>
      </c>
      <c r="G160" s="21">
        <v>104.6</v>
      </c>
      <c r="H160" s="21">
        <v>104</v>
      </c>
      <c r="I160" s="21">
        <v>102.8</v>
      </c>
      <c r="J160" s="21">
        <v>416.40000000000003</v>
      </c>
      <c r="K160" s="26">
        <v>32</v>
      </c>
      <c r="L160" s="21">
        <v>99.9</v>
      </c>
      <c r="M160" s="5">
        <v>2</v>
      </c>
      <c r="N160" s="21">
        <v>101.9</v>
      </c>
      <c r="O160" s="21">
        <v>103.3</v>
      </c>
      <c r="P160" s="21">
        <v>102</v>
      </c>
      <c r="Q160" s="21">
        <v>102.6</v>
      </c>
      <c r="R160" s="21">
        <v>409.79999999999995</v>
      </c>
      <c r="S160" s="5">
        <v>24</v>
      </c>
      <c r="T160" s="21"/>
      <c r="U160" s="5"/>
      <c r="V160" s="41" t="s">
        <v>1111</v>
      </c>
      <c r="W160" s="42">
        <v>411.2</v>
      </c>
      <c r="X160" s="41">
        <v>28</v>
      </c>
      <c r="Y160" s="5">
        <v>97.4</v>
      </c>
      <c r="Z160" s="5">
        <v>2</v>
      </c>
      <c r="AA160" s="21">
        <f t="shared" si="4"/>
        <v>1241.4000000000001</v>
      </c>
    </row>
    <row r="161" spans="1:27" ht="15" customHeight="1" x14ac:dyDescent="0.35">
      <c r="A161" s="5">
        <v>6</v>
      </c>
      <c r="B161" s="5">
        <v>297</v>
      </c>
      <c r="C161" s="14" t="s">
        <v>403</v>
      </c>
      <c r="D161" s="15" t="s">
        <v>85</v>
      </c>
      <c r="E161" s="16" t="s">
        <v>240</v>
      </c>
      <c r="F161" s="21">
        <v>99.9</v>
      </c>
      <c r="G161" s="21">
        <v>103.3</v>
      </c>
      <c r="H161" s="21">
        <v>99.8</v>
      </c>
      <c r="I161" s="21">
        <v>97.4</v>
      </c>
      <c r="J161" s="21">
        <v>400.4</v>
      </c>
      <c r="K161" s="26">
        <v>21</v>
      </c>
      <c r="L161" s="21"/>
      <c r="M161" s="5"/>
      <c r="N161" s="21">
        <v>101.8</v>
      </c>
      <c r="O161" s="21">
        <v>99.1</v>
      </c>
      <c r="P161" s="21">
        <v>101.8</v>
      </c>
      <c r="Q161" s="21">
        <v>102</v>
      </c>
      <c r="R161" s="21">
        <v>404.7</v>
      </c>
      <c r="S161" s="5">
        <v>20</v>
      </c>
      <c r="T161" s="21"/>
      <c r="U161" s="5"/>
      <c r="V161" s="41" t="s">
        <v>1142</v>
      </c>
      <c r="W161" s="42">
        <v>415</v>
      </c>
      <c r="X161" s="41">
        <v>32</v>
      </c>
      <c r="Y161" s="5">
        <v>77.900000000000006</v>
      </c>
      <c r="Z161" s="5">
        <v>1</v>
      </c>
      <c r="AA161" s="21">
        <f t="shared" si="4"/>
        <v>1221.0999999999999</v>
      </c>
    </row>
    <row r="162" spans="1:27" ht="15" customHeight="1" x14ac:dyDescent="0.35">
      <c r="A162" s="5">
        <v>7</v>
      </c>
      <c r="B162" s="5">
        <v>223</v>
      </c>
      <c r="C162" s="14" t="s">
        <v>347</v>
      </c>
      <c r="D162" s="15" t="s">
        <v>85</v>
      </c>
      <c r="E162" s="16" t="s">
        <v>551</v>
      </c>
      <c r="F162" s="21">
        <v>100.2</v>
      </c>
      <c r="G162" s="21">
        <v>101.6</v>
      </c>
      <c r="H162" s="21">
        <v>103.8</v>
      </c>
      <c r="I162" s="21">
        <v>103.3</v>
      </c>
      <c r="J162" s="21">
        <v>408.90000000000003</v>
      </c>
      <c r="K162" s="26">
        <v>24</v>
      </c>
      <c r="L162" s="21"/>
      <c r="M162" s="5"/>
      <c r="N162" s="43" t="s">
        <v>833</v>
      </c>
      <c r="O162" s="21"/>
      <c r="R162" s="42">
        <v>410.3</v>
      </c>
      <c r="S162" s="41">
        <v>26</v>
      </c>
      <c r="T162" s="21">
        <v>161.19999999999999</v>
      </c>
      <c r="U162" s="5">
        <v>5</v>
      </c>
      <c r="V162" s="41" t="s">
        <v>1122</v>
      </c>
      <c r="W162" s="42">
        <v>410.2</v>
      </c>
      <c r="X162" s="41">
        <v>25</v>
      </c>
      <c r="Y162" s="5"/>
      <c r="Z162" s="5"/>
      <c r="AA162" s="21">
        <f t="shared" si="4"/>
        <v>1234.4000000000001</v>
      </c>
    </row>
    <row r="163" spans="1:27" ht="15" customHeight="1" x14ac:dyDescent="0.35">
      <c r="A163" s="5">
        <v>8</v>
      </c>
      <c r="B163" s="5">
        <v>339</v>
      </c>
      <c r="C163" s="2" t="s">
        <v>432</v>
      </c>
      <c r="D163" s="3" t="s">
        <v>28</v>
      </c>
      <c r="E163" s="4" t="s">
        <v>240</v>
      </c>
      <c r="F163" s="21">
        <v>104.1</v>
      </c>
      <c r="G163" s="21">
        <v>104.5</v>
      </c>
      <c r="H163" s="21">
        <v>102.8</v>
      </c>
      <c r="I163" s="21">
        <v>102</v>
      </c>
      <c r="J163" s="21">
        <v>413.4</v>
      </c>
      <c r="K163" s="26">
        <v>30</v>
      </c>
      <c r="L163" s="21">
        <v>185.5</v>
      </c>
      <c r="M163" s="5">
        <v>6</v>
      </c>
      <c r="N163" s="21">
        <v>104.2</v>
      </c>
      <c r="O163" s="21">
        <v>102.1</v>
      </c>
      <c r="P163" s="21">
        <v>103.2</v>
      </c>
      <c r="Q163" s="21">
        <v>104.9</v>
      </c>
      <c r="R163" s="21">
        <v>414.4</v>
      </c>
      <c r="S163" s="5">
        <v>32</v>
      </c>
      <c r="T163" s="21">
        <v>99.6</v>
      </c>
      <c r="U163" s="5">
        <v>2</v>
      </c>
      <c r="V163" s="41" t="s">
        <v>1158</v>
      </c>
      <c r="W163" s="42">
        <v>409.9</v>
      </c>
      <c r="X163" s="41">
        <v>28</v>
      </c>
      <c r="Y163" s="5"/>
      <c r="Z163" s="5"/>
      <c r="AA163" s="21">
        <f t="shared" ref="AA163:AA183" si="5">J163+M163+R163+U163+W163+Z163</f>
        <v>1245.6999999999998</v>
      </c>
    </row>
    <row r="164" spans="1:27" ht="15" customHeight="1" x14ac:dyDescent="0.35">
      <c r="A164" s="5">
        <v>10</v>
      </c>
      <c r="B164" s="5">
        <v>243</v>
      </c>
      <c r="C164" s="14" t="s">
        <v>359</v>
      </c>
      <c r="D164" s="15" t="s">
        <v>115</v>
      </c>
      <c r="E164" s="16" t="s">
        <v>240</v>
      </c>
      <c r="F164" s="21">
        <v>104.3</v>
      </c>
      <c r="G164" s="21">
        <v>101.4</v>
      </c>
      <c r="H164" s="21">
        <v>100.6</v>
      </c>
      <c r="I164" s="21">
        <v>101.1</v>
      </c>
      <c r="J164" s="21">
        <v>407.4</v>
      </c>
      <c r="K164" s="26">
        <v>22</v>
      </c>
      <c r="L164" s="21"/>
      <c r="M164" s="5"/>
      <c r="N164" s="43" t="s">
        <v>837</v>
      </c>
      <c r="O164" s="21"/>
      <c r="R164" s="42">
        <v>407.2</v>
      </c>
      <c r="S164" s="41">
        <v>22</v>
      </c>
      <c r="T164" s="21"/>
      <c r="U164" s="5"/>
      <c r="V164" s="41" t="s">
        <v>1128</v>
      </c>
      <c r="W164" s="42">
        <v>408.7</v>
      </c>
      <c r="X164" s="41">
        <v>29</v>
      </c>
      <c r="Y164" s="5"/>
      <c r="Z164" s="5"/>
      <c r="AA164" s="21">
        <f t="shared" si="5"/>
        <v>1223.3</v>
      </c>
    </row>
    <row r="165" spans="1:27" ht="15" customHeight="1" x14ac:dyDescent="0.35">
      <c r="A165" s="5">
        <v>11</v>
      </c>
      <c r="B165" s="5">
        <v>416</v>
      </c>
      <c r="C165" s="14" t="s">
        <v>502</v>
      </c>
      <c r="D165" s="15" t="s">
        <v>223</v>
      </c>
      <c r="E165" s="16" t="s">
        <v>240</v>
      </c>
      <c r="F165" s="21">
        <v>101.2</v>
      </c>
      <c r="G165" s="21">
        <v>100.6</v>
      </c>
      <c r="H165" s="21">
        <v>103.6</v>
      </c>
      <c r="I165" s="21">
        <v>103</v>
      </c>
      <c r="J165" s="21">
        <v>408.4</v>
      </c>
      <c r="K165" s="26">
        <v>25</v>
      </c>
      <c r="L165" s="21"/>
      <c r="M165" s="5"/>
      <c r="N165" s="21">
        <v>101.3</v>
      </c>
      <c r="O165" s="21">
        <v>101</v>
      </c>
      <c r="P165" s="21">
        <v>101.3</v>
      </c>
      <c r="Q165" s="21">
        <v>103.7</v>
      </c>
      <c r="R165" s="21">
        <v>407.3</v>
      </c>
      <c r="S165" s="5">
        <v>24</v>
      </c>
      <c r="T165" s="21"/>
      <c r="U165" s="5"/>
      <c r="V165" s="41" t="s">
        <v>1184</v>
      </c>
      <c r="W165" s="42">
        <v>408.7</v>
      </c>
      <c r="X165" s="41">
        <v>26</v>
      </c>
      <c r="Y165" s="5"/>
      <c r="Z165" s="5"/>
      <c r="AA165" s="21">
        <f t="shared" si="5"/>
        <v>1224.4000000000001</v>
      </c>
    </row>
    <row r="166" spans="1:27" ht="15" customHeight="1" x14ac:dyDescent="0.35">
      <c r="A166" s="5">
        <v>12</v>
      </c>
      <c r="B166" s="5">
        <v>348</v>
      </c>
      <c r="C166" s="14" t="s">
        <v>439</v>
      </c>
      <c r="D166" s="15" t="s">
        <v>138</v>
      </c>
      <c r="E166" s="16" t="s">
        <v>240</v>
      </c>
      <c r="F166" s="21">
        <v>103.9</v>
      </c>
      <c r="G166" s="21">
        <v>101.4</v>
      </c>
      <c r="H166" s="21">
        <v>100.9</v>
      </c>
      <c r="I166" s="21">
        <v>101.5</v>
      </c>
      <c r="J166" s="21">
        <v>407.70000000000005</v>
      </c>
      <c r="K166" s="26">
        <v>22</v>
      </c>
      <c r="L166" s="21"/>
      <c r="M166" s="5"/>
      <c r="N166" s="43" t="s">
        <v>850</v>
      </c>
      <c r="O166" s="21"/>
      <c r="R166" s="42">
        <v>408.5</v>
      </c>
      <c r="S166" s="41">
        <v>25</v>
      </c>
      <c r="T166" s="21"/>
      <c r="U166" s="5"/>
      <c r="V166" s="41" t="s">
        <v>1161</v>
      </c>
      <c r="W166" s="42">
        <v>408.3</v>
      </c>
      <c r="X166" s="41">
        <v>25</v>
      </c>
      <c r="Y166" s="5"/>
      <c r="Z166" s="5"/>
      <c r="AA166" s="21">
        <f t="shared" si="5"/>
        <v>1224.5</v>
      </c>
    </row>
    <row r="167" spans="1:27" ht="15" customHeight="1" x14ac:dyDescent="0.35">
      <c r="A167" s="5">
        <v>13</v>
      </c>
      <c r="B167" s="5">
        <v>214</v>
      </c>
      <c r="C167" s="14" t="s">
        <v>339</v>
      </c>
      <c r="D167" s="15" t="s">
        <v>100</v>
      </c>
      <c r="E167" s="16" t="s">
        <v>240</v>
      </c>
      <c r="F167" s="21">
        <v>102.2</v>
      </c>
      <c r="G167" s="21">
        <v>101.7</v>
      </c>
      <c r="H167" s="21">
        <v>101.2</v>
      </c>
      <c r="I167" s="21">
        <v>105.4</v>
      </c>
      <c r="J167" s="21">
        <v>410.5</v>
      </c>
      <c r="K167" s="26">
        <v>26</v>
      </c>
      <c r="L167" s="21">
        <v>141.30000000000001</v>
      </c>
      <c r="M167" s="5">
        <v>4</v>
      </c>
      <c r="N167" s="43" t="s">
        <v>828</v>
      </c>
      <c r="O167" s="21"/>
      <c r="R167" s="42">
        <v>408.3</v>
      </c>
      <c r="S167" s="41">
        <v>23</v>
      </c>
      <c r="T167" s="21"/>
      <c r="U167" s="5"/>
      <c r="V167" s="41" t="s">
        <v>1117</v>
      </c>
      <c r="W167" s="42">
        <v>408.2</v>
      </c>
      <c r="X167" s="41">
        <v>25</v>
      </c>
      <c r="Y167" s="5"/>
      <c r="Z167" s="5"/>
      <c r="AA167" s="21">
        <f t="shared" si="5"/>
        <v>1231</v>
      </c>
    </row>
    <row r="168" spans="1:27" ht="15" customHeight="1" x14ac:dyDescent="0.35">
      <c r="A168" s="5">
        <v>6</v>
      </c>
      <c r="B168" s="5">
        <v>240</v>
      </c>
      <c r="C168" s="14" t="s">
        <v>357</v>
      </c>
      <c r="D168" s="15" t="s">
        <v>113</v>
      </c>
      <c r="E168" s="16" t="s">
        <v>240</v>
      </c>
      <c r="F168" s="21">
        <v>102.6</v>
      </c>
      <c r="G168" s="21">
        <v>99.4</v>
      </c>
      <c r="H168" s="21">
        <v>102.4</v>
      </c>
      <c r="I168" s="21">
        <v>97.2</v>
      </c>
      <c r="J168" s="21">
        <v>401.59999999999997</v>
      </c>
      <c r="K168" s="26">
        <v>18</v>
      </c>
      <c r="L168" s="21"/>
      <c r="M168" s="5"/>
      <c r="N168" s="21">
        <v>102.2</v>
      </c>
      <c r="O168" s="21">
        <v>99.8</v>
      </c>
      <c r="P168" s="21">
        <v>104.8</v>
      </c>
      <c r="Q168" s="21">
        <v>103.1</v>
      </c>
      <c r="R168" s="21">
        <v>409.9</v>
      </c>
      <c r="S168" s="5">
        <v>24</v>
      </c>
      <c r="T168" s="21"/>
      <c r="U168" s="5"/>
      <c r="V168" s="41" t="s">
        <v>1127</v>
      </c>
      <c r="W168" s="42">
        <v>408.1</v>
      </c>
      <c r="X168" s="41">
        <v>25</v>
      </c>
      <c r="Y168" s="5"/>
      <c r="Z168" s="5"/>
      <c r="AA168" s="21">
        <f t="shared" si="5"/>
        <v>1219.5999999999999</v>
      </c>
    </row>
    <row r="169" spans="1:27" ht="15" customHeight="1" x14ac:dyDescent="0.35">
      <c r="A169" s="5">
        <v>8</v>
      </c>
      <c r="B169" s="5">
        <v>350</v>
      </c>
      <c r="C169" s="14" t="s">
        <v>441</v>
      </c>
      <c r="D169" s="15" t="s">
        <v>183</v>
      </c>
      <c r="E169" s="16" t="s">
        <v>551</v>
      </c>
      <c r="F169" s="21">
        <v>100.1</v>
      </c>
      <c r="G169" s="21">
        <v>102.8</v>
      </c>
      <c r="H169" s="21">
        <v>102.5</v>
      </c>
      <c r="I169" s="21">
        <v>102.4</v>
      </c>
      <c r="J169" s="21">
        <v>407.79999999999995</v>
      </c>
      <c r="K169" s="26">
        <v>24</v>
      </c>
      <c r="L169" s="21"/>
      <c r="M169" s="5"/>
      <c r="N169" s="21">
        <v>103.9</v>
      </c>
      <c r="O169" s="21">
        <v>103.9</v>
      </c>
      <c r="P169" s="21">
        <v>101.1</v>
      </c>
      <c r="Q169" s="21">
        <v>101.2</v>
      </c>
      <c r="R169" s="21">
        <v>410.09999999999997</v>
      </c>
      <c r="S169" s="5">
        <v>25</v>
      </c>
      <c r="T169" s="21"/>
      <c r="U169" s="5"/>
      <c r="V169" s="41" t="s">
        <v>1162</v>
      </c>
      <c r="W169" s="42">
        <v>407.7</v>
      </c>
      <c r="X169" s="41">
        <v>23</v>
      </c>
      <c r="Y169" s="5"/>
      <c r="Z169" s="5"/>
      <c r="AA169" s="21">
        <f t="shared" si="5"/>
        <v>1225.5999999999999</v>
      </c>
    </row>
    <row r="170" spans="1:27" ht="15" customHeight="1" x14ac:dyDescent="0.35">
      <c r="A170" s="5">
        <v>9</v>
      </c>
      <c r="B170" s="5">
        <v>150</v>
      </c>
      <c r="C170" s="14" t="s">
        <v>284</v>
      </c>
      <c r="D170" s="15" t="s">
        <v>51</v>
      </c>
      <c r="E170" s="16" t="s">
        <v>240</v>
      </c>
      <c r="F170" s="21">
        <v>99.7</v>
      </c>
      <c r="G170" s="21">
        <v>102.5</v>
      </c>
      <c r="H170" s="21">
        <v>102.3</v>
      </c>
      <c r="I170" s="21">
        <v>102.3</v>
      </c>
      <c r="J170" s="21">
        <v>406.8</v>
      </c>
      <c r="K170" s="26">
        <v>26</v>
      </c>
      <c r="L170" s="21"/>
      <c r="M170" s="5"/>
      <c r="N170" s="43" t="s">
        <v>817</v>
      </c>
      <c r="O170" s="21"/>
      <c r="R170" s="42">
        <v>409</v>
      </c>
      <c r="S170" s="41">
        <v>25</v>
      </c>
      <c r="T170" s="21"/>
      <c r="U170" s="5"/>
      <c r="V170" s="41" t="s">
        <v>1100</v>
      </c>
      <c r="W170" s="42">
        <v>407.5</v>
      </c>
      <c r="X170" s="41">
        <v>23</v>
      </c>
      <c r="Y170" s="5"/>
      <c r="Z170" s="5"/>
      <c r="AA170" s="21">
        <f t="shared" si="5"/>
        <v>1223.3</v>
      </c>
    </row>
    <row r="171" spans="1:27" ht="15" customHeight="1" x14ac:dyDescent="0.35">
      <c r="A171" s="5">
        <v>10</v>
      </c>
      <c r="B171" s="5">
        <v>400</v>
      </c>
      <c r="C171" s="14" t="s">
        <v>487</v>
      </c>
      <c r="D171" s="15" t="s">
        <v>215</v>
      </c>
      <c r="E171" s="16" t="s">
        <v>240</v>
      </c>
      <c r="F171" s="21">
        <v>100.6</v>
      </c>
      <c r="G171" s="21">
        <v>101.6</v>
      </c>
      <c r="H171" s="21">
        <v>102.8</v>
      </c>
      <c r="I171" s="21">
        <v>101.6</v>
      </c>
      <c r="J171" s="21">
        <v>406.6</v>
      </c>
      <c r="K171" s="26">
        <v>22</v>
      </c>
      <c r="L171" s="21"/>
      <c r="M171" s="5"/>
      <c r="N171" s="21">
        <v>103.1</v>
      </c>
      <c r="O171" s="21">
        <v>101.7</v>
      </c>
      <c r="P171" s="21">
        <v>102.3</v>
      </c>
      <c r="Q171" s="21">
        <v>101.7</v>
      </c>
      <c r="R171" s="21">
        <v>408.8</v>
      </c>
      <c r="S171" s="5">
        <v>22</v>
      </c>
      <c r="T171" s="21"/>
      <c r="U171" s="5"/>
      <c r="V171" s="41" t="s">
        <v>1178</v>
      </c>
      <c r="W171" s="42">
        <v>407.4</v>
      </c>
      <c r="X171" s="41">
        <v>22</v>
      </c>
      <c r="Y171" s="5"/>
      <c r="Z171" s="5"/>
      <c r="AA171" s="21">
        <f t="shared" si="5"/>
        <v>1222.8000000000002</v>
      </c>
    </row>
    <row r="172" spans="1:27" ht="15" customHeight="1" x14ac:dyDescent="0.35">
      <c r="A172" s="5">
        <v>11</v>
      </c>
      <c r="B172" s="5">
        <v>398</v>
      </c>
      <c r="C172" s="14" t="s">
        <v>485</v>
      </c>
      <c r="D172" s="15" t="s">
        <v>213</v>
      </c>
      <c r="E172" s="16" t="s">
        <v>551</v>
      </c>
      <c r="F172" s="21">
        <v>97.4</v>
      </c>
      <c r="G172" s="21">
        <v>97.6</v>
      </c>
      <c r="H172" s="21">
        <v>99.2</v>
      </c>
      <c r="I172" s="21">
        <v>99.4</v>
      </c>
      <c r="J172" s="21">
        <v>393.6</v>
      </c>
      <c r="K172" s="26">
        <v>13</v>
      </c>
      <c r="L172" s="21"/>
      <c r="M172" s="5"/>
      <c r="N172" s="21">
        <v>100</v>
      </c>
      <c r="O172" s="21">
        <v>103</v>
      </c>
      <c r="P172" s="21">
        <v>100.6</v>
      </c>
      <c r="Q172" s="21">
        <v>98.2</v>
      </c>
      <c r="R172" s="21">
        <v>401.8</v>
      </c>
      <c r="S172" s="5">
        <v>17</v>
      </c>
      <c r="T172" s="21"/>
      <c r="U172" s="5"/>
      <c r="V172" s="41" t="s">
        <v>1177</v>
      </c>
      <c r="W172" s="42">
        <v>406.9</v>
      </c>
      <c r="X172" s="41">
        <v>24</v>
      </c>
      <c r="Y172" s="5"/>
      <c r="Z172" s="5"/>
      <c r="AA172" s="21">
        <f t="shared" si="5"/>
        <v>1202.3000000000002</v>
      </c>
    </row>
    <row r="173" spans="1:27" ht="15" customHeight="1" x14ac:dyDescent="0.35">
      <c r="A173" s="5">
        <v>13</v>
      </c>
      <c r="B173" s="5">
        <v>299</v>
      </c>
      <c r="C173" s="14" t="s">
        <v>404</v>
      </c>
      <c r="D173" s="15" t="s">
        <v>151</v>
      </c>
      <c r="E173" s="16" t="s">
        <v>240</v>
      </c>
      <c r="F173" s="21">
        <v>101.4</v>
      </c>
      <c r="G173" s="21">
        <v>99.3</v>
      </c>
      <c r="H173" s="21">
        <v>102</v>
      </c>
      <c r="I173" s="21">
        <v>103.7</v>
      </c>
      <c r="J173" s="21">
        <v>406.4</v>
      </c>
      <c r="K173" s="26">
        <v>23</v>
      </c>
      <c r="L173" s="21"/>
      <c r="M173" s="5"/>
      <c r="N173" s="21">
        <v>101.8</v>
      </c>
      <c r="O173" s="21">
        <v>100.1</v>
      </c>
      <c r="P173" s="21">
        <v>101.3</v>
      </c>
      <c r="Q173" s="21">
        <v>101</v>
      </c>
      <c r="R173" s="21">
        <v>404.2</v>
      </c>
      <c r="S173" s="5">
        <v>19</v>
      </c>
      <c r="T173" s="21"/>
      <c r="U173" s="5"/>
      <c r="V173" s="41" t="s">
        <v>1144</v>
      </c>
      <c r="W173" s="42">
        <v>406.7</v>
      </c>
      <c r="X173" s="41">
        <v>22</v>
      </c>
      <c r="Y173" s="5"/>
      <c r="Z173" s="5"/>
      <c r="AA173" s="21">
        <f t="shared" si="5"/>
        <v>1217.3</v>
      </c>
    </row>
    <row r="174" spans="1:27" ht="15" customHeight="1" x14ac:dyDescent="0.35">
      <c r="A174" s="5">
        <v>14</v>
      </c>
      <c r="B174" s="5">
        <v>192</v>
      </c>
      <c r="C174" s="14" t="s">
        <v>321</v>
      </c>
      <c r="D174" s="15" t="s">
        <v>83</v>
      </c>
      <c r="E174" s="16" t="s">
        <v>240</v>
      </c>
      <c r="F174" s="21">
        <v>100.8</v>
      </c>
      <c r="G174" s="21">
        <v>101.6</v>
      </c>
      <c r="H174" s="21">
        <v>98.1</v>
      </c>
      <c r="I174" s="21">
        <v>98.3</v>
      </c>
      <c r="J174" s="21">
        <v>398.8</v>
      </c>
      <c r="K174" s="26">
        <v>16</v>
      </c>
      <c r="L174" s="21"/>
      <c r="M174" s="5"/>
      <c r="N174" s="43" t="s">
        <v>823</v>
      </c>
      <c r="O174" s="21"/>
      <c r="R174" s="42">
        <v>401.7</v>
      </c>
      <c r="S174" s="41">
        <v>15</v>
      </c>
      <c r="T174" s="21"/>
      <c r="U174" s="5"/>
      <c r="V174" s="41" t="s">
        <v>1108</v>
      </c>
      <c r="W174" s="42">
        <v>406.3</v>
      </c>
      <c r="X174" s="41">
        <v>25</v>
      </c>
      <c r="Y174" s="5"/>
      <c r="Z174" s="5"/>
      <c r="AA174" s="21">
        <f t="shared" si="5"/>
        <v>1206.8</v>
      </c>
    </row>
    <row r="175" spans="1:27" ht="15" customHeight="1" x14ac:dyDescent="0.35">
      <c r="A175" s="5">
        <v>15</v>
      </c>
      <c r="B175" s="5">
        <v>437</v>
      </c>
      <c r="C175" s="14" t="s">
        <v>521</v>
      </c>
      <c r="D175" s="15" t="s">
        <v>41</v>
      </c>
      <c r="E175" s="16" t="s">
        <v>240</v>
      </c>
      <c r="F175" s="21">
        <v>101.6</v>
      </c>
      <c r="G175" s="21">
        <v>102</v>
      </c>
      <c r="H175" s="21">
        <v>101.5</v>
      </c>
      <c r="I175" s="21">
        <v>100.8</v>
      </c>
      <c r="J175" s="21">
        <v>405.90000000000003</v>
      </c>
      <c r="K175" s="26">
        <v>22</v>
      </c>
      <c r="L175" s="21"/>
      <c r="M175" s="5"/>
      <c r="N175" s="43" t="s">
        <v>867</v>
      </c>
      <c r="O175" s="21"/>
      <c r="R175" s="42">
        <v>411</v>
      </c>
      <c r="S175" s="41">
        <v>28</v>
      </c>
      <c r="T175" s="21">
        <v>78.8</v>
      </c>
      <c r="U175" s="5">
        <v>1</v>
      </c>
      <c r="V175" s="41" t="s">
        <v>1190</v>
      </c>
      <c r="W175" s="42">
        <v>405.9</v>
      </c>
      <c r="X175" s="41">
        <v>24</v>
      </c>
      <c r="Y175" s="5"/>
      <c r="Z175" s="5"/>
      <c r="AA175" s="21">
        <f t="shared" si="5"/>
        <v>1223.8000000000002</v>
      </c>
    </row>
    <row r="176" spans="1:27" ht="15" customHeight="1" x14ac:dyDescent="0.35">
      <c r="A176" s="5">
        <v>16</v>
      </c>
      <c r="B176" s="5">
        <v>432</v>
      </c>
      <c r="C176" s="14" t="s">
        <v>517</v>
      </c>
      <c r="D176" s="15" t="s">
        <v>31</v>
      </c>
      <c r="E176" s="16" t="s">
        <v>240</v>
      </c>
      <c r="F176" s="21">
        <v>98.2</v>
      </c>
      <c r="G176" s="21">
        <v>100.7</v>
      </c>
      <c r="H176" s="21">
        <v>100.5</v>
      </c>
      <c r="I176" s="21">
        <v>99</v>
      </c>
      <c r="J176" s="21">
        <v>398.4</v>
      </c>
      <c r="K176" s="26">
        <v>18</v>
      </c>
      <c r="L176" s="21"/>
      <c r="M176" s="5"/>
      <c r="N176" s="37">
        <v>102.6</v>
      </c>
      <c r="O176" s="21">
        <v>102</v>
      </c>
      <c r="P176" s="6">
        <v>100.8</v>
      </c>
      <c r="Q176" s="6">
        <v>100.6</v>
      </c>
      <c r="R176" s="21">
        <v>406</v>
      </c>
      <c r="S176" s="5">
        <v>23</v>
      </c>
      <c r="T176" s="21"/>
      <c r="U176" s="5"/>
      <c r="V176" s="41" t="s">
        <v>1189</v>
      </c>
      <c r="W176" s="42">
        <v>405</v>
      </c>
      <c r="X176" s="41">
        <v>21</v>
      </c>
      <c r="Y176" s="5"/>
      <c r="Z176" s="5"/>
      <c r="AA176" s="21">
        <f t="shared" si="5"/>
        <v>1209.4000000000001</v>
      </c>
    </row>
    <row r="177" spans="1:27" ht="15" customHeight="1" x14ac:dyDescent="0.35">
      <c r="A177" s="5">
        <v>17</v>
      </c>
      <c r="B177" s="5">
        <v>156</v>
      </c>
      <c r="C177" s="14" t="s">
        <v>289</v>
      </c>
      <c r="D177" s="15" t="s">
        <v>57</v>
      </c>
      <c r="E177" s="16" t="s">
        <v>551</v>
      </c>
      <c r="F177" s="21">
        <v>102.7</v>
      </c>
      <c r="G177" s="21">
        <v>101.8</v>
      </c>
      <c r="H177" s="21">
        <v>102.3</v>
      </c>
      <c r="I177" s="21">
        <v>103.1</v>
      </c>
      <c r="J177" s="21">
        <v>409.9</v>
      </c>
      <c r="K177" s="26">
        <v>27</v>
      </c>
      <c r="L177" s="21">
        <v>162.19999999999999</v>
      </c>
      <c r="M177" s="5">
        <v>5</v>
      </c>
      <c r="N177" s="43" t="s">
        <v>819</v>
      </c>
      <c r="O177" s="21"/>
      <c r="R177" s="42">
        <v>408.7</v>
      </c>
      <c r="S177" s="41">
        <v>21</v>
      </c>
      <c r="T177" s="21"/>
      <c r="U177" s="5"/>
      <c r="V177" s="41" t="s">
        <v>1102</v>
      </c>
      <c r="W177" s="42">
        <v>404.8</v>
      </c>
      <c r="X177" s="41">
        <v>22</v>
      </c>
      <c r="Y177" s="5"/>
      <c r="Z177" s="5"/>
      <c r="AA177" s="21">
        <f t="shared" si="5"/>
        <v>1228.3999999999999</v>
      </c>
    </row>
    <row r="178" spans="1:27" ht="15" customHeight="1" x14ac:dyDescent="0.35">
      <c r="A178" s="5">
        <v>18</v>
      </c>
      <c r="B178" s="5">
        <v>407</v>
      </c>
      <c r="C178" s="14" t="s">
        <v>493</v>
      </c>
      <c r="D178" s="15" t="s">
        <v>218</v>
      </c>
      <c r="E178" s="16" t="s">
        <v>240</v>
      </c>
      <c r="F178" s="21">
        <v>102.4</v>
      </c>
      <c r="G178" s="21">
        <v>103.3</v>
      </c>
      <c r="H178" s="21">
        <v>102.5</v>
      </c>
      <c r="I178" s="21">
        <v>102.7</v>
      </c>
      <c r="J178" s="21">
        <v>410.9</v>
      </c>
      <c r="K178" s="26">
        <v>25</v>
      </c>
      <c r="L178" s="21">
        <v>206</v>
      </c>
      <c r="M178" s="5">
        <v>7</v>
      </c>
      <c r="N178" s="21">
        <v>103.3</v>
      </c>
      <c r="O178" s="21">
        <v>103.3</v>
      </c>
      <c r="P178" s="21">
        <v>102.7</v>
      </c>
      <c r="Q178" s="21">
        <v>105.3</v>
      </c>
      <c r="R178" s="21">
        <v>414.6</v>
      </c>
      <c r="S178" s="5">
        <v>28</v>
      </c>
      <c r="T178" s="21">
        <v>205.8</v>
      </c>
      <c r="U178" s="5">
        <v>8</v>
      </c>
      <c r="V178" s="41" t="s">
        <v>1181</v>
      </c>
      <c r="W178" s="42">
        <v>404.7</v>
      </c>
      <c r="X178" s="41">
        <v>20</v>
      </c>
      <c r="Y178" s="5"/>
      <c r="Z178" s="5"/>
      <c r="AA178" s="21">
        <f t="shared" si="5"/>
        <v>1245.2</v>
      </c>
    </row>
    <row r="179" spans="1:27" ht="15" customHeight="1" x14ac:dyDescent="0.35">
      <c r="A179" s="5">
        <v>19</v>
      </c>
      <c r="B179" s="5">
        <v>237</v>
      </c>
      <c r="C179" s="14" t="s">
        <v>356</v>
      </c>
      <c r="D179" s="15" t="s">
        <v>110</v>
      </c>
      <c r="E179" s="16" t="s">
        <v>240</v>
      </c>
      <c r="F179" s="21">
        <v>97.7</v>
      </c>
      <c r="G179" s="21">
        <v>101.5</v>
      </c>
      <c r="H179" s="21">
        <v>100.8</v>
      </c>
      <c r="I179" s="21">
        <v>101.1</v>
      </c>
      <c r="J179" s="21">
        <v>401.1</v>
      </c>
      <c r="K179" s="26">
        <v>19</v>
      </c>
      <c r="L179" s="21"/>
      <c r="M179" s="5"/>
      <c r="N179" s="21">
        <v>101.4</v>
      </c>
      <c r="O179" s="21">
        <v>101.6</v>
      </c>
      <c r="P179" s="21">
        <v>101.9</v>
      </c>
      <c r="Q179" s="21">
        <v>102.8</v>
      </c>
      <c r="R179" s="21">
        <v>407.7</v>
      </c>
      <c r="S179" s="5">
        <v>23</v>
      </c>
      <c r="T179" s="21"/>
      <c r="U179" s="5"/>
      <c r="V179" s="41" t="s">
        <v>1126</v>
      </c>
      <c r="W179" s="42">
        <v>404.1</v>
      </c>
      <c r="X179" s="41">
        <v>22</v>
      </c>
      <c r="Y179" s="5"/>
      <c r="Z179" s="5"/>
      <c r="AA179" s="21">
        <f t="shared" si="5"/>
        <v>1212.9000000000001</v>
      </c>
    </row>
    <row r="180" spans="1:27" ht="15" customHeight="1" x14ac:dyDescent="0.35">
      <c r="A180" s="5">
        <v>20</v>
      </c>
      <c r="B180" s="5">
        <v>221</v>
      </c>
      <c r="C180" s="14" t="s">
        <v>345</v>
      </c>
      <c r="D180" s="15" t="s">
        <v>103</v>
      </c>
      <c r="E180" s="16" t="s">
        <v>240</v>
      </c>
      <c r="F180" s="21">
        <v>89.3</v>
      </c>
      <c r="G180" s="21">
        <v>100.7</v>
      </c>
      <c r="H180" s="21">
        <v>97.5</v>
      </c>
      <c r="I180" s="21">
        <v>97.8</v>
      </c>
      <c r="J180" s="21">
        <v>385.3</v>
      </c>
      <c r="K180" s="26">
        <v>13</v>
      </c>
      <c r="L180" s="21"/>
      <c r="M180" s="5"/>
      <c r="N180" s="43" t="s">
        <v>831</v>
      </c>
      <c r="O180" s="21"/>
      <c r="R180" s="42">
        <v>403.4</v>
      </c>
      <c r="S180" s="41">
        <v>20</v>
      </c>
      <c r="T180" s="21"/>
      <c r="U180" s="5"/>
      <c r="V180" s="41" t="s">
        <v>1121</v>
      </c>
      <c r="W180" s="42">
        <v>403.9</v>
      </c>
      <c r="X180" s="41">
        <v>24</v>
      </c>
      <c r="Y180" s="5"/>
      <c r="Z180" s="5"/>
      <c r="AA180" s="21">
        <f t="shared" si="5"/>
        <v>1192.5999999999999</v>
      </c>
    </row>
    <row r="181" spans="1:27" ht="15" customHeight="1" x14ac:dyDescent="0.35">
      <c r="A181" s="5">
        <v>21</v>
      </c>
      <c r="B181" s="5">
        <v>157</v>
      </c>
      <c r="C181" s="14" t="s">
        <v>290</v>
      </c>
      <c r="D181" s="15" t="s">
        <v>58</v>
      </c>
      <c r="E181" s="16" t="s">
        <v>240</v>
      </c>
      <c r="F181" s="21">
        <v>100.6</v>
      </c>
      <c r="G181" s="21">
        <v>99.8</v>
      </c>
      <c r="H181" s="21">
        <v>97.4</v>
      </c>
      <c r="I181" s="21">
        <v>96.7</v>
      </c>
      <c r="J181" s="21">
        <v>394.49999999999994</v>
      </c>
      <c r="K181" s="26">
        <v>13</v>
      </c>
      <c r="L181" s="21"/>
      <c r="M181" s="5"/>
      <c r="N181" s="43" t="s">
        <v>820</v>
      </c>
      <c r="O181" s="21"/>
      <c r="R181" s="42">
        <v>407.1</v>
      </c>
      <c r="S181" s="41">
        <v>22</v>
      </c>
      <c r="T181" s="21"/>
      <c r="U181" s="5"/>
      <c r="V181" s="41" t="s">
        <v>1103</v>
      </c>
      <c r="W181" s="42">
        <v>403.4</v>
      </c>
      <c r="X181" s="41">
        <v>20</v>
      </c>
      <c r="Y181" s="5"/>
      <c r="Z181" s="5"/>
      <c r="AA181" s="21">
        <f t="shared" si="5"/>
        <v>1205</v>
      </c>
    </row>
    <row r="182" spans="1:27" ht="15" customHeight="1" x14ac:dyDescent="0.35">
      <c r="A182" s="5">
        <v>22</v>
      </c>
      <c r="B182" s="5">
        <v>381</v>
      </c>
      <c r="C182" s="14" t="s">
        <v>470</v>
      </c>
      <c r="D182" s="15" t="s">
        <v>201</v>
      </c>
      <c r="E182" s="16" t="s">
        <v>240</v>
      </c>
      <c r="F182" s="21">
        <v>101</v>
      </c>
      <c r="G182" s="21">
        <v>98.6</v>
      </c>
      <c r="H182" s="21">
        <v>101.5</v>
      </c>
      <c r="I182" s="21">
        <v>102</v>
      </c>
      <c r="J182" s="21">
        <v>403.1</v>
      </c>
      <c r="K182" s="26">
        <v>23</v>
      </c>
      <c r="L182" s="21"/>
      <c r="M182" s="5"/>
      <c r="N182" s="43" t="s">
        <v>855</v>
      </c>
      <c r="O182" s="21"/>
      <c r="R182" s="42">
        <v>403.8</v>
      </c>
      <c r="S182" s="41">
        <v>23</v>
      </c>
      <c r="T182" s="21"/>
      <c r="U182" s="5"/>
      <c r="V182" s="41" t="s">
        <v>1171</v>
      </c>
      <c r="W182" s="42">
        <v>403.3</v>
      </c>
      <c r="X182" s="41">
        <v>22</v>
      </c>
      <c r="Y182" s="5"/>
      <c r="Z182" s="5"/>
      <c r="AA182" s="21">
        <f t="shared" si="5"/>
        <v>1210.2</v>
      </c>
    </row>
    <row r="183" spans="1:27" ht="15" customHeight="1" x14ac:dyDescent="0.35">
      <c r="A183" s="5">
        <v>23</v>
      </c>
      <c r="B183" s="5">
        <v>217</v>
      </c>
      <c r="C183" s="14" t="s">
        <v>341</v>
      </c>
      <c r="D183" s="15" t="s">
        <v>101</v>
      </c>
      <c r="E183" s="16" t="s">
        <v>240</v>
      </c>
      <c r="F183" s="21">
        <v>101.1</v>
      </c>
      <c r="G183" s="21">
        <v>99.6</v>
      </c>
      <c r="H183" s="21">
        <v>99.7</v>
      </c>
      <c r="I183" s="21">
        <v>98.9</v>
      </c>
      <c r="J183" s="21">
        <v>399.29999999999995</v>
      </c>
      <c r="K183" s="26">
        <v>17</v>
      </c>
      <c r="L183" s="21"/>
      <c r="M183" s="5"/>
      <c r="N183" s="21">
        <v>100.8</v>
      </c>
      <c r="O183" s="21">
        <v>95.6</v>
      </c>
      <c r="P183" s="21">
        <v>95.3</v>
      </c>
      <c r="Q183" s="21">
        <v>100.1</v>
      </c>
      <c r="R183" s="21">
        <v>391.79999999999995</v>
      </c>
      <c r="S183" s="5">
        <v>14</v>
      </c>
      <c r="T183" s="21"/>
      <c r="U183" s="5"/>
      <c r="V183" s="41" t="s">
        <v>1118</v>
      </c>
      <c r="W183" s="42">
        <v>402.7</v>
      </c>
      <c r="X183" s="41">
        <v>17</v>
      </c>
      <c r="Y183" s="5"/>
      <c r="Z183" s="5"/>
      <c r="AA183" s="21">
        <f t="shared" si="5"/>
        <v>1193.8</v>
      </c>
    </row>
    <row r="184" spans="1:27" ht="15" customHeight="1" x14ac:dyDescent="0.35">
      <c r="A184" s="5">
        <v>24</v>
      </c>
      <c r="B184" s="5" t="s">
        <v>593</v>
      </c>
      <c r="C184" s="14" t="s">
        <v>403</v>
      </c>
      <c r="D184" s="15" t="s">
        <v>138</v>
      </c>
      <c r="E184" s="16" t="s">
        <v>241</v>
      </c>
      <c r="F184" s="21"/>
      <c r="G184" s="21"/>
      <c r="H184" s="21"/>
      <c r="I184" s="21"/>
      <c r="J184" s="21" t="s">
        <v>582</v>
      </c>
      <c r="K184" s="26" t="s">
        <v>582</v>
      </c>
      <c r="L184" s="21"/>
      <c r="M184" s="5"/>
      <c r="N184" s="43" t="s">
        <v>844</v>
      </c>
      <c r="O184" s="21"/>
      <c r="R184" s="42">
        <v>403.3</v>
      </c>
      <c r="S184" s="41">
        <v>19</v>
      </c>
      <c r="T184" s="21"/>
      <c r="U184" s="5"/>
      <c r="V184" s="41" t="s">
        <v>1143</v>
      </c>
      <c r="W184" s="42">
        <v>402</v>
      </c>
      <c r="X184" s="41">
        <v>16</v>
      </c>
      <c r="Y184" s="5"/>
      <c r="Z184" s="5"/>
      <c r="AA184" s="21">
        <f>M184+R184+U184+W184+Z184</f>
        <v>805.3</v>
      </c>
    </row>
    <row r="185" spans="1:27" ht="15" customHeight="1" x14ac:dyDescent="0.35">
      <c r="A185" s="5">
        <v>25</v>
      </c>
      <c r="B185" s="5">
        <v>311</v>
      </c>
      <c r="C185" s="14" t="s">
        <v>413</v>
      </c>
      <c r="D185" s="15" t="s">
        <v>157</v>
      </c>
      <c r="E185" s="16" t="s">
        <v>240</v>
      </c>
      <c r="F185" s="21">
        <v>94.8</v>
      </c>
      <c r="G185" s="21">
        <v>95.4</v>
      </c>
      <c r="H185" s="21">
        <v>100.3</v>
      </c>
      <c r="I185" s="21">
        <v>100</v>
      </c>
      <c r="J185" s="21">
        <v>390.5</v>
      </c>
      <c r="K185" s="26">
        <v>11</v>
      </c>
      <c r="L185" s="21"/>
      <c r="M185" s="5"/>
      <c r="N185" s="21">
        <v>98.2</v>
      </c>
      <c r="O185" s="21">
        <v>94</v>
      </c>
      <c r="P185" s="21">
        <v>99.8</v>
      </c>
      <c r="Q185" s="21">
        <v>97.6</v>
      </c>
      <c r="R185" s="21">
        <v>389.6</v>
      </c>
      <c r="S185" s="5">
        <v>13</v>
      </c>
      <c r="T185" s="21"/>
      <c r="U185" s="5"/>
      <c r="V185" s="41" t="s">
        <v>1148</v>
      </c>
      <c r="W185" s="42">
        <v>401.9</v>
      </c>
      <c r="X185" s="41">
        <v>18</v>
      </c>
      <c r="Y185" s="5"/>
      <c r="Z185" s="5"/>
      <c r="AA185" s="21">
        <f t="shared" ref="AA185:AA196" si="6">J185+M185+R185+U185+W185+Z185</f>
        <v>1182</v>
      </c>
    </row>
    <row r="186" spans="1:27" ht="15" customHeight="1" x14ac:dyDescent="0.35">
      <c r="A186" s="5">
        <v>26</v>
      </c>
      <c r="B186" s="5">
        <v>334</v>
      </c>
      <c r="C186" s="14" t="s">
        <v>430</v>
      </c>
      <c r="D186" s="15" t="s">
        <v>65</v>
      </c>
      <c r="E186" s="16" t="s">
        <v>240</v>
      </c>
      <c r="F186" s="21">
        <v>99</v>
      </c>
      <c r="G186" s="21">
        <v>99.1</v>
      </c>
      <c r="H186" s="21">
        <v>101.3</v>
      </c>
      <c r="I186" s="21">
        <v>98.2</v>
      </c>
      <c r="J186" s="21">
        <v>397.59999999999997</v>
      </c>
      <c r="K186" s="26">
        <v>18</v>
      </c>
      <c r="L186" s="21"/>
      <c r="M186" s="5"/>
      <c r="N186" s="21">
        <v>100.5</v>
      </c>
      <c r="O186" s="21">
        <v>100</v>
      </c>
      <c r="P186" s="21">
        <v>99</v>
      </c>
      <c r="Q186" s="21">
        <v>100.9</v>
      </c>
      <c r="R186" s="21">
        <v>400.4</v>
      </c>
      <c r="S186" s="5">
        <v>14</v>
      </c>
      <c r="T186" s="21"/>
      <c r="U186" s="5"/>
      <c r="V186" s="41" t="s">
        <v>1156</v>
      </c>
      <c r="W186" s="42">
        <v>401.7</v>
      </c>
      <c r="X186" s="41">
        <v>19</v>
      </c>
      <c r="Y186" s="5"/>
      <c r="Z186" s="5"/>
      <c r="AA186" s="21">
        <f t="shared" si="6"/>
        <v>1199.7</v>
      </c>
    </row>
    <row r="187" spans="1:27" ht="15" customHeight="1" x14ac:dyDescent="0.35">
      <c r="A187" s="5">
        <v>27</v>
      </c>
      <c r="B187" s="5">
        <v>210</v>
      </c>
      <c r="C187" s="14" t="s">
        <v>337</v>
      </c>
      <c r="D187" s="15" t="s">
        <v>97</v>
      </c>
      <c r="E187" s="16" t="s">
        <v>240</v>
      </c>
      <c r="F187" s="21">
        <v>98.9</v>
      </c>
      <c r="G187" s="21">
        <v>100.2</v>
      </c>
      <c r="H187" s="21">
        <v>99.3</v>
      </c>
      <c r="I187" s="21">
        <v>99.8</v>
      </c>
      <c r="J187" s="21">
        <v>398.20000000000005</v>
      </c>
      <c r="K187" s="26">
        <v>18</v>
      </c>
      <c r="L187" s="21"/>
      <c r="M187" s="5"/>
      <c r="N187" s="21">
        <v>95.8</v>
      </c>
      <c r="O187" s="21">
        <v>95.5</v>
      </c>
      <c r="P187" s="21">
        <v>97.6</v>
      </c>
      <c r="Q187" s="21">
        <v>97.2</v>
      </c>
      <c r="R187" s="21">
        <v>386.09999999999997</v>
      </c>
      <c r="S187" s="5">
        <v>8</v>
      </c>
      <c r="T187" s="21"/>
      <c r="U187" s="5"/>
      <c r="V187" s="41" t="s">
        <v>1116</v>
      </c>
      <c r="W187" s="42">
        <v>401.6</v>
      </c>
      <c r="X187" s="41">
        <v>18</v>
      </c>
      <c r="Y187" s="5"/>
      <c r="Z187" s="5"/>
      <c r="AA187" s="21">
        <f t="shared" si="6"/>
        <v>1185.9000000000001</v>
      </c>
    </row>
    <row r="188" spans="1:27" ht="15" customHeight="1" x14ac:dyDescent="0.35">
      <c r="A188" s="5">
        <v>28</v>
      </c>
      <c r="B188" s="5">
        <v>368</v>
      </c>
      <c r="C188" s="14" t="s">
        <v>457</v>
      </c>
      <c r="D188" s="15" t="s">
        <v>192</v>
      </c>
      <c r="E188" s="16" t="s">
        <v>240</v>
      </c>
      <c r="F188" s="21">
        <v>100.1</v>
      </c>
      <c r="G188" s="21">
        <v>99.2</v>
      </c>
      <c r="H188" s="21">
        <v>103.1</v>
      </c>
      <c r="I188" s="21">
        <v>100.5</v>
      </c>
      <c r="J188" s="21">
        <v>402.9</v>
      </c>
      <c r="K188" s="26">
        <v>19</v>
      </c>
      <c r="L188" s="21"/>
      <c r="M188" s="5"/>
      <c r="N188" s="21">
        <v>97.2</v>
      </c>
      <c r="O188" s="21">
        <v>100.9</v>
      </c>
      <c r="P188" s="21">
        <v>100.8</v>
      </c>
      <c r="Q188" s="21">
        <v>98.9</v>
      </c>
      <c r="R188" s="21">
        <v>397.80000000000007</v>
      </c>
      <c r="S188" s="5">
        <v>16</v>
      </c>
      <c r="T188" s="21"/>
      <c r="U188" s="5"/>
      <c r="V188" s="41" t="s">
        <v>1167</v>
      </c>
      <c r="W188" s="42">
        <v>401.2</v>
      </c>
      <c r="X188" s="41">
        <v>16</v>
      </c>
      <c r="Y188" s="5"/>
      <c r="Z188" s="5"/>
      <c r="AA188" s="21">
        <f t="shared" si="6"/>
        <v>1201.9000000000001</v>
      </c>
    </row>
    <row r="189" spans="1:27" ht="15" customHeight="1" x14ac:dyDescent="0.35">
      <c r="A189" s="5">
        <v>29</v>
      </c>
      <c r="B189" s="5">
        <v>218</v>
      </c>
      <c r="C189" s="14" t="s">
        <v>342</v>
      </c>
      <c r="D189" s="15" t="s">
        <v>31</v>
      </c>
      <c r="E189" s="16" t="s">
        <v>240</v>
      </c>
      <c r="F189" s="21">
        <v>99.6</v>
      </c>
      <c r="G189" s="21">
        <v>102</v>
      </c>
      <c r="H189" s="21">
        <v>102.3</v>
      </c>
      <c r="I189" s="21">
        <v>102.6</v>
      </c>
      <c r="J189" s="21">
        <v>406.5</v>
      </c>
      <c r="K189" s="26">
        <v>22</v>
      </c>
      <c r="L189" s="21"/>
      <c r="M189" s="5"/>
      <c r="N189" s="43" t="s">
        <v>829</v>
      </c>
      <c r="O189" s="21"/>
      <c r="R189" s="42">
        <v>409</v>
      </c>
      <c r="S189" s="41">
        <v>22</v>
      </c>
      <c r="T189" s="21"/>
      <c r="U189" s="5"/>
      <c r="V189" s="41" t="s">
        <v>1119</v>
      </c>
      <c r="W189" s="42">
        <v>400.9</v>
      </c>
      <c r="X189" s="41">
        <v>17</v>
      </c>
      <c r="Y189" s="5"/>
      <c r="Z189" s="5"/>
      <c r="AA189" s="21">
        <f t="shared" si="6"/>
        <v>1216.4000000000001</v>
      </c>
    </row>
    <row r="190" spans="1:27" ht="15" customHeight="1" x14ac:dyDescent="0.35">
      <c r="A190" s="5">
        <v>31</v>
      </c>
      <c r="B190" s="5">
        <v>234</v>
      </c>
      <c r="C190" s="14" t="s">
        <v>353</v>
      </c>
      <c r="D190" s="15" t="s">
        <v>53</v>
      </c>
      <c r="E190" s="16" t="s">
        <v>240</v>
      </c>
      <c r="F190" s="21">
        <v>99.1</v>
      </c>
      <c r="G190" s="21">
        <v>91.7</v>
      </c>
      <c r="H190" s="21">
        <v>101.7</v>
      </c>
      <c r="I190" s="21">
        <v>98.6</v>
      </c>
      <c r="J190" s="21">
        <v>391.1</v>
      </c>
      <c r="K190" s="26">
        <v>14</v>
      </c>
      <c r="L190" s="21"/>
      <c r="M190" s="5"/>
      <c r="N190" s="43" t="s">
        <v>835</v>
      </c>
      <c r="O190" s="21"/>
      <c r="R190" s="42">
        <v>397.7</v>
      </c>
      <c r="S190" s="41">
        <v>15</v>
      </c>
      <c r="T190" s="21"/>
      <c r="U190" s="5"/>
      <c r="V190" s="41" t="s">
        <v>1124</v>
      </c>
      <c r="W190" s="42">
        <v>400.8</v>
      </c>
      <c r="X190" s="41">
        <v>20</v>
      </c>
      <c r="Y190" s="5"/>
      <c r="Z190" s="5"/>
      <c r="AA190" s="21">
        <f t="shared" si="6"/>
        <v>1189.5999999999999</v>
      </c>
    </row>
    <row r="191" spans="1:27" ht="15" customHeight="1" x14ac:dyDescent="0.35">
      <c r="A191" s="5">
        <v>32</v>
      </c>
      <c r="B191" s="5">
        <v>120</v>
      </c>
      <c r="C191" s="14" t="s">
        <v>262</v>
      </c>
      <c r="D191" s="15" t="s">
        <v>22</v>
      </c>
      <c r="E191" s="16" t="s">
        <v>240</v>
      </c>
      <c r="F191" s="21">
        <v>100.2</v>
      </c>
      <c r="G191" s="21">
        <v>95.2</v>
      </c>
      <c r="H191" s="21">
        <v>98.4</v>
      </c>
      <c r="I191" s="21">
        <v>101.7</v>
      </c>
      <c r="J191" s="21">
        <v>395.5</v>
      </c>
      <c r="K191" s="26">
        <v>13</v>
      </c>
      <c r="L191" s="21"/>
      <c r="M191" s="5"/>
      <c r="N191" s="43" t="s">
        <v>812</v>
      </c>
      <c r="O191" s="21"/>
      <c r="R191" s="42">
        <v>394.2</v>
      </c>
      <c r="S191" s="41">
        <v>15</v>
      </c>
      <c r="T191" s="21"/>
      <c r="U191" s="5"/>
      <c r="V191" s="41" t="s">
        <v>1092</v>
      </c>
      <c r="W191" s="42">
        <v>400.4</v>
      </c>
      <c r="X191" s="41">
        <v>20</v>
      </c>
      <c r="Y191" s="5"/>
      <c r="Z191" s="5"/>
      <c r="AA191" s="21">
        <f t="shared" si="6"/>
        <v>1190.0999999999999</v>
      </c>
    </row>
    <row r="192" spans="1:27" ht="15" customHeight="1" x14ac:dyDescent="0.35">
      <c r="A192" s="5">
        <v>33</v>
      </c>
      <c r="B192" s="5">
        <v>149</v>
      </c>
      <c r="C192" s="14" t="s">
        <v>283</v>
      </c>
      <c r="D192" s="15" t="s">
        <v>50</v>
      </c>
      <c r="E192" s="16" t="s">
        <v>240</v>
      </c>
      <c r="F192" s="21">
        <v>102.2</v>
      </c>
      <c r="G192" s="21">
        <v>101.2</v>
      </c>
      <c r="H192" s="21">
        <v>103</v>
      </c>
      <c r="I192" s="21">
        <v>101.3</v>
      </c>
      <c r="J192" s="21">
        <v>407.7</v>
      </c>
      <c r="K192" s="26">
        <v>20</v>
      </c>
      <c r="L192" s="21"/>
      <c r="M192" s="5"/>
      <c r="N192" s="21">
        <v>101.6</v>
      </c>
      <c r="O192" s="21">
        <v>100.1</v>
      </c>
      <c r="P192" s="21">
        <v>98.3</v>
      </c>
      <c r="Q192" s="21">
        <v>101.6</v>
      </c>
      <c r="R192" s="21">
        <v>401.6</v>
      </c>
      <c r="S192" s="5">
        <v>17</v>
      </c>
      <c r="T192" s="21"/>
      <c r="U192" s="5"/>
      <c r="V192" s="41" t="s">
        <v>1099</v>
      </c>
      <c r="W192" s="42">
        <v>400</v>
      </c>
      <c r="X192" s="41">
        <v>15</v>
      </c>
      <c r="Y192" s="5"/>
      <c r="Z192" s="5"/>
      <c r="AA192" s="21">
        <f t="shared" si="6"/>
        <v>1209.3</v>
      </c>
    </row>
    <row r="193" spans="1:27" ht="15" customHeight="1" x14ac:dyDescent="0.35">
      <c r="A193" s="5">
        <v>49</v>
      </c>
      <c r="B193" s="5">
        <v>194</v>
      </c>
      <c r="C193" s="14" t="s">
        <v>323</v>
      </c>
      <c r="D193" s="15" t="s">
        <v>85</v>
      </c>
      <c r="E193" s="16" t="s">
        <v>240</v>
      </c>
      <c r="F193" s="21">
        <v>98.6</v>
      </c>
      <c r="G193" s="21">
        <v>99.8</v>
      </c>
      <c r="H193" s="21">
        <v>99.8</v>
      </c>
      <c r="I193" s="21">
        <v>98.1</v>
      </c>
      <c r="J193" s="21">
        <v>396.29999999999995</v>
      </c>
      <c r="K193" s="26">
        <v>14</v>
      </c>
      <c r="L193" s="21"/>
      <c r="M193" s="5"/>
      <c r="N193" s="43" t="s">
        <v>824</v>
      </c>
      <c r="O193" s="21"/>
      <c r="R193" s="42">
        <v>402</v>
      </c>
      <c r="S193" s="41">
        <v>20</v>
      </c>
      <c r="T193" s="21"/>
      <c r="U193" s="5"/>
      <c r="V193" s="41" t="s">
        <v>1109</v>
      </c>
      <c r="W193" s="42">
        <v>399.6</v>
      </c>
      <c r="X193" s="41">
        <v>19</v>
      </c>
      <c r="Y193" s="5"/>
      <c r="Z193" s="5"/>
      <c r="AA193" s="21">
        <f t="shared" si="6"/>
        <v>1197.9000000000001</v>
      </c>
    </row>
    <row r="194" spans="1:27" ht="15" customHeight="1" x14ac:dyDescent="0.35">
      <c r="A194" s="5">
        <v>35</v>
      </c>
      <c r="B194" s="5">
        <v>254</v>
      </c>
      <c r="C194" s="14" t="s">
        <v>369</v>
      </c>
      <c r="D194" s="15" t="s">
        <v>124</v>
      </c>
      <c r="E194" s="16" t="s">
        <v>240</v>
      </c>
      <c r="F194" s="21">
        <v>100.5</v>
      </c>
      <c r="G194" s="21">
        <v>100.8</v>
      </c>
      <c r="H194" s="21">
        <v>100.2</v>
      </c>
      <c r="I194" s="21">
        <v>99.4</v>
      </c>
      <c r="J194" s="21">
        <v>400.9</v>
      </c>
      <c r="K194" s="26">
        <v>17</v>
      </c>
      <c r="L194" s="21"/>
      <c r="M194" s="5"/>
      <c r="N194" s="21">
        <v>100.4</v>
      </c>
      <c r="O194" s="21">
        <v>100.1</v>
      </c>
      <c r="P194" s="21">
        <v>98.9</v>
      </c>
      <c r="Q194" s="21">
        <v>100.8</v>
      </c>
      <c r="R194" s="21">
        <v>400.2</v>
      </c>
      <c r="S194" s="5">
        <v>16</v>
      </c>
      <c r="T194" s="21"/>
      <c r="U194" s="5"/>
      <c r="V194" s="41" t="s">
        <v>1130</v>
      </c>
      <c r="W194" s="42">
        <v>399.4</v>
      </c>
      <c r="X194" s="41">
        <v>17</v>
      </c>
      <c r="Y194" s="5"/>
      <c r="Z194" s="5"/>
      <c r="AA194" s="21">
        <f t="shared" si="6"/>
        <v>1200.5</v>
      </c>
    </row>
    <row r="195" spans="1:27" ht="15" customHeight="1" x14ac:dyDescent="0.35">
      <c r="A195" s="5">
        <v>36</v>
      </c>
      <c r="B195" s="5">
        <v>259</v>
      </c>
      <c r="C195" s="14" t="s">
        <v>372</v>
      </c>
      <c r="D195" s="15" t="s">
        <v>126</v>
      </c>
      <c r="E195" s="16" t="s">
        <v>240</v>
      </c>
      <c r="F195" s="21">
        <v>98.7</v>
      </c>
      <c r="G195" s="21">
        <v>99.9</v>
      </c>
      <c r="H195" s="21">
        <v>101.6</v>
      </c>
      <c r="I195" s="21">
        <v>99.1</v>
      </c>
      <c r="J195" s="21">
        <v>399.30000000000007</v>
      </c>
      <c r="K195" s="26">
        <v>17</v>
      </c>
      <c r="L195" s="21"/>
      <c r="M195" s="5"/>
      <c r="N195" s="43" t="s">
        <v>838</v>
      </c>
      <c r="O195" s="21"/>
      <c r="R195" s="42">
        <v>400.3</v>
      </c>
      <c r="S195" s="41">
        <v>19</v>
      </c>
      <c r="T195" s="21"/>
      <c r="U195" s="5"/>
      <c r="V195" s="41" t="s">
        <v>1131</v>
      </c>
      <c r="W195" s="42">
        <v>399.1</v>
      </c>
      <c r="X195" s="41">
        <v>17</v>
      </c>
      <c r="Y195" s="5"/>
      <c r="Z195" s="5"/>
      <c r="AA195" s="21">
        <f t="shared" si="6"/>
        <v>1198.7000000000003</v>
      </c>
    </row>
    <row r="196" spans="1:27" ht="15" customHeight="1" x14ac:dyDescent="0.35">
      <c r="A196" s="5">
        <v>37</v>
      </c>
      <c r="B196" s="5">
        <v>282</v>
      </c>
      <c r="C196" s="14" t="s">
        <v>141</v>
      </c>
      <c r="D196" s="15" t="s">
        <v>527</v>
      </c>
      <c r="E196" s="16" t="s">
        <v>240</v>
      </c>
      <c r="F196" s="21">
        <v>98.9</v>
      </c>
      <c r="G196" s="21">
        <v>100.7</v>
      </c>
      <c r="H196" s="21">
        <v>98.2</v>
      </c>
      <c r="I196" s="21">
        <v>97.4</v>
      </c>
      <c r="J196" s="21">
        <v>395.20000000000005</v>
      </c>
      <c r="K196" s="26">
        <v>12</v>
      </c>
      <c r="L196" s="21"/>
      <c r="M196" s="5"/>
      <c r="N196" s="21">
        <v>99.6</v>
      </c>
      <c r="O196" s="21">
        <v>95.8</v>
      </c>
      <c r="P196" s="21">
        <v>100.5</v>
      </c>
      <c r="Q196" s="21">
        <v>99.8</v>
      </c>
      <c r="R196" s="21">
        <v>395.7</v>
      </c>
      <c r="S196" s="5">
        <v>17</v>
      </c>
      <c r="T196" s="21"/>
      <c r="U196" s="5"/>
      <c r="V196" s="41" t="s">
        <v>1137</v>
      </c>
      <c r="W196" s="42">
        <v>399</v>
      </c>
      <c r="X196" s="41">
        <v>16</v>
      </c>
      <c r="Y196" s="5"/>
      <c r="Z196" s="5"/>
      <c r="AA196" s="21">
        <f t="shared" si="6"/>
        <v>1189.9000000000001</v>
      </c>
    </row>
    <row r="197" spans="1:27" ht="15" customHeight="1" x14ac:dyDescent="0.35">
      <c r="A197" s="5">
        <v>38</v>
      </c>
      <c r="B197" s="5">
        <v>177</v>
      </c>
      <c r="C197" s="14" t="s">
        <v>310</v>
      </c>
      <c r="D197" s="15" t="s">
        <v>73</v>
      </c>
      <c r="E197" s="16" t="s">
        <v>240</v>
      </c>
      <c r="F197" s="21">
        <v>99.1</v>
      </c>
      <c r="G197" s="21">
        <v>100.6</v>
      </c>
      <c r="H197" s="21">
        <v>98.3</v>
      </c>
      <c r="I197" s="21">
        <v>98.6</v>
      </c>
      <c r="J197" s="21">
        <v>396.6</v>
      </c>
      <c r="K197" s="26">
        <v>18</v>
      </c>
      <c r="L197" s="21"/>
      <c r="M197" s="5"/>
      <c r="N197" s="21"/>
      <c r="O197" s="21"/>
      <c r="P197" s="21"/>
      <c r="Q197" s="21"/>
      <c r="R197" s="21" t="s">
        <v>564</v>
      </c>
      <c r="S197" s="5"/>
      <c r="T197" s="21"/>
      <c r="U197" s="5"/>
      <c r="V197" s="41" t="s">
        <v>1106</v>
      </c>
      <c r="W197" s="42">
        <v>398.9</v>
      </c>
      <c r="X197" s="41">
        <v>18</v>
      </c>
      <c r="Y197" s="5"/>
      <c r="Z197" s="5"/>
      <c r="AA197" s="21">
        <f>J197+M197+U197+W197+Z197</f>
        <v>795.5</v>
      </c>
    </row>
    <row r="198" spans="1:27" ht="15" customHeight="1" x14ac:dyDescent="0.35">
      <c r="A198" s="5">
        <v>39</v>
      </c>
      <c r="B198" s="5">
        <v>413</v>
      </c>
      <c r="C198" s="14" t="s">
        <v>499</v>
      </c>
      <c r="D198" s="15" t="s">
        <v>126</v>
      </c>
      <c r="E198" s="16" t="s">
        <v>240</v>
      </c>
      <c r="F198" s="21">
        <v>101.4</v>
      </c>
      <c r="G198" s="21">
        <v>101.9</v>
      </c>
      <c r="H198" s="21">
        <v>100.5</v>
      </c>
      <c r="I198" s="21">
        <v>101.8</v>
      </c>
      <c r="J198" s="21">
        <v>405.6</v>
      </c>
      <c r="K198" s="26">
        <v>20</v>
      </c>
      <c r="L198" s="21"/>
      <c r="M198" s="5"/>
      <c r="N198" s="43" t="s">
        <v>861</v>
      </c>
      <c r="O198" s="21"/>
      <c r="R198" s="42">
        <v>399.4</v>
      </c>
      <c r="S198" s="41">
        <v>15</v>
      </c>
      <c r="T198" s="21"/>
      <c r="U198" s="5"/>
      <c r="V198" s="41" t="s">
        <v>1182</v>
      </c>
      <c r="W198" s="42">
        <v>398.4</v>
      </c>
      <c r="X198" s="41">
        <v>16</v>
      </c>
      <c r="Y198" s="5"/>
      <c r="Z198" s="5"/>
      <c r="AA198" s="21">
        <f t="shared" ref="AA198:AA238" si="7">J198+M198+R198+U198+W198+Z198</f>
        <v>1203.4000000000001</v>
      </c>
    </row>
    <row r="199" spans="1:27" ht="15" customHeight="1" x14ac:dyDescent="0.35">
      <c r="A199" s="5">
        <v>40</v>
      </c>
      <c r="B199" s="5">
        <v>414</v>
      </c>
      <c r="C199" s="14" t="s">
        <v>500</v>
      </c>
      <c r="D199" s="15" t="s">
        <v>147</v>
      </c>
      <c r="E199" s="16" t="s">
        <v>240</v>
      </c>
      <c r="F199" s="21">
        <v>96.7</v>
      </c>
      <c r="G199" s="21">
        <v>99.3</v>
      </c>
      <c r="H199" s="21">
        <v>98.4</v>
      </c>
      <c r="I199" s="21">
        <v>99.8</v>
      </c>
      <c r="J199" s="21">
        <v>394.2</v>
      </c>
      <c r="K199" s="26">
        <v>12</v>
      </c>
      <c r="L199" s="21"/>
      <c r="M199" s="5"/>
      <c r="N199" s="21">
        <v>96.6</v>
      </c>
      <c r="O199" s="21">
        <v>97.8</v>
      </c>
      <c r="P199" s="21">
        <v>102.2</v>
      </c>
      <c r="Q199" s="21">
        <v>98.9</v>
      </c>
      <c r="R199" s="21">
        <v>395.5</v>
      </c>
      <c r="S199" s="5">
        <v>13</v>
      </c>
      <c r="T199" s="21"/>
      <c r="U199" s="5"/>
      <c r="V199" s="41" t="s">
        <v>1183</v>
      </c>
      <c r="W199" s="42">
        <v>397.9</v>
      </c>
      <c r="X199" s="41">
        <v>16</v>
      </c>
      <c r="Y199" s="5"/>
      <c r="Z199" s="5"/>
      <c r="AA199" s="21">
        <f t="shared" si="7"/>
        <v>1187.5999999999999</v>
      </c>
    </row>
    <row r="200" spans="1:27" ht="15" customHeight="1" x14ac:dyDescent="0.35">
      <c r="A200" s="5">
        <v>41</v>
      </c>
      <c r="B200" s="5">
        <v>373</v>
      </c>
      <c r="C200" s="14" t="s">
        <v>462</v>
      </c>
      <c r="D200" s="15" t="s">
        <v>63</v>
      </c>
      <c r="E200" s="16" t="s">
        <v>240</v>
      </c>
      <c r="F200" s="21">
        <v>95.4</v>
      </c>
      <c r="G200" s="21">
        <v>96.3</v>
      </c>
      <c r="H200" s="21">
        <v>100.8</v>
      </c>
      <c r="I200" s="21">
        <v>100.1</v>
      </c>
      <c r="J200" s="21">
        <v>392.6</v>
      </c>
      <c r="K200" s="26">
        <v>16</v>
      </c>
      <c r="L200" s="21"/>
      <c r="M200" s="5"/>
      <c r="N200" s="21">
        <v>99.3</v>
      </c>
      <c r="O200" s="21">
        <v>97.4</v>
      </c>
      <c r="P200" s="21">
        <v>102.3</v>
      </c>
      <c r="Q200" s="21">
        <v>101.7</v>
      </c>
      <c r="R200" s="21">
        <v>400.7</v>
      </c>
      <c r="S200" s="5">
        <v>20</v>
      </c>
      <c r="T200" s="21"/>
      <c r="U200" s="5"/>
      <c r="V200" s="41" t="s">
        <v>1169</v>
      </c>
      <c r="W200" s="42">
        <v>397.1</v>
      </c>
      <c r="X200" s="41">
        <v>16</v>
      </c>
      <c r="Y200" s="5"/>
      <c r="Z200" s="5"/>
      <c r="AA200" s="21">
        <f t="shared" si="7"/>
        <v>1190.4000000000001</v>
      </c>
    </row>
    <row r="201" spans="1:27" ht="15" customHeight="1" x14ac:dyDescent="0.35">
      <c r="A201" s="5">
        <v>43</v>
      </c>
      <c r="B201" s="5">
        <v>378</v>
      </c>
      <c r="C201" s="14" t="s">
        <v>467</v>
      </c>
      <c r="D201" s="15" t="s">
        <v>198</v>
      </c>
      <c r="E201" s="16" t="s">
        <v>240</v>
      </c>
      <c r="F201" s="21">
        <v>98.3</v>
      </c>
      <c r="G201" s="21">
        <v>97.9</v>
      </c>
      <c r="H201" s="21">
        <v>97.7</v>
      </c>
      <c r="I201" s="21">
        <v>95.7</v>
      </c>
      <c r="J201" s="21">
        <v>389.59999999999997</v>
      </c>
      <c r="K201" s="26">
        <v>13</v>
      </c>
      <c r="L201" s="21"/>
      <c r="M201" s="5"/>
      <c r="N201" s="43" t="s">
        <v>853</v>
      </c>
      <c r="O201" s="21"/>
      <c r="R201" s="42">
        <v>394.7</v>
      </c>
      <c r="S201" s="41">
        <v>15</v>
      </c>
      <c r="T201" s="21"/>
      <c r="U201" s="5"/>
      <c r="V201" s="41" t="s">
        <v>1170</v>
      </c>
      <c r="W201" s="42">
        <v>397</v>
      </c>
      <c r="X201" s="41">
        <v>14</v>
      </c>
      <c r="Y201" s="5"/>
      <c r="Z201" s="5"/>
      <c r="AA201" s="21">
        <f t="shared" si="7"/>
        <v>1181.3</v>
      </c>
    </row>
    <row r="202" spans="1:27" ht="15" customHeight="1" x14ac:dyDescent="0.35">
      <c r="A202" s="5">
        <v>44</v>
      </c>
      <c r="B202" s="5">
        <v>116</v>
      </c>
      <c r="C202" s="14" t="s">
        <v>258</v>
      </c>
      <c r="D202" s="15" t="s">
        <v>18</v>
      </c>
      <c r="E202" s="16" t="s">
        <v>240</v>
      </c>
      <c r="F202" s="21">
        <v>94.4</v>
      </c>
      <c r="G202" s="21">
        <v>94.7</v>
      </c>
      <c r="H202" s="21">
        <v>96.1</v>
      </c>
      <c r="I202" s="21">
        <v>98.1</v>
      </c>
      <c r="J202" s="21">
        <v>383.30000000000007</v>
      </c>
      <c r="K202" s="26">
        <v>9</v>
      </c>
      <c r="L202" s="21"/>
      <c r="M202" s="5"/>
      <c r="N202" s="21">
        <v>97</v>
      </c>
      <c r="O202" s="21">
        <v>95.4</v>
      </c>
      <c r="P202" s="21">
        <v>95.9</v>
      </c>
      <c r="Q202" s="21">
        <v>98.9</v>
      </c>
      <c r="R202" s="21">
        <v>387.20000000000005</v>
      </c>
      <c r="S202" s="5">
        <v>10</v>
      </c>
      <c r="T202" s="21"/>
      <c r="U202" s="5"/>
      <c r="V202" s="41" t="s">
        <v>1090</v>
      </c>
      <c r="W202" s="42">
        <v>396.8</v>
      </c>
      <c r="X202" s="41">
        <v>11</v>
      </c>
      <c r="Y202" s="5"/>
      <c r="Z202" s="5"/>
      <c r="AA202" s="21">
        <f t="shared" si="7"/>
        <v>1167.3000000000002</v>
      </c>
    </row>
    <row r="203" spans="1:27" ht="15" customHeight="1" x14ac:dyDescent="0.35">
      <c r="A203" s="5">
        <v>45</v>
      </c>
      <c r="B203" s="5">
        <v>202</v>
      </c>
      <c r="C203" s="14" t="s">
        <v>330</v>
      </c>
      <c r="D203" s="15" t="s">
        <v>53</v>
      </c>
      <c r="E203" s="16" t="s">
        <v>240</v>
      </c>
      <c r="F203" s="21">
        <v>96.8</v>
      </c>
      <c r="G203" s="21">
        <v>98.5</v>
      </c>
      <c r="H203" s="21">
        <v>96</v>
      </c>
      <c r="I203" s="21">
        <v>97.5</v>
      </c>
      <c r="J203" s="21">
        <v>388.8</v>
      </c>
      <c r="K203" s="26">
        <v>10</v>
      </c>
      <c r="L203" s="21"/>
      <c r="M203" s="5"/>
      <c r="N203" s="43" t="s">
        <v>826</v>
      </c>
      <c r="O203" s="21"/>
      <c r="R203" s="42">
        <v>382</v>
      </c>
      <c r="S203" s="41">
        <v>8</v>
      </c>
      <c r="T203" s="21"/>
      <c r="U203" s="5"/>
      <c r="V203" s="41" t="s">
        <v>1112</v>
      </c>
      <c r="W203" s="42">
        <v>396.5</v>
      </c>
      <c r="X203" s="41">
        <v>17</v>
      </c>
      <c r="Y203" s="5"/>
      <c r="Z203" s="5"/>
      <c r="AA203" s="21">
        <f t="shared" si="7"/>
        <v>1167.3</v>
      </c>
    </row>
    <row r="204" spans="1:27" ht="15" customHeight="1" x14ac:dyDescent="0.35">
      <c r="A204" s="5">
        <v>46</v>
      </c>
      <c r="B204" s="5">
        <v>104</v>
      </c>
      <c r="C204" s="14" t="s">
        <v>248</v>
      </c>
      <c r="D204" s="15" t="s">
        <v>6</v>
      </c>
      <c r="E204" s="16" t="s">
        <v>240</v>
      </c>
      <c r="F204" s="21">
        <v>98</v>
      </c>
      <c r="G204" s="21">
        <v>95.1</v>
      </c>
      <c r="H204" s="21">
        <v>98.4</v>
      </c>
      <c r="I204" s="21">
        <v>100.7</v>
      </c>
      <c r="J204" s="21">
        <v>392.2</v>
      </c>
      <c r="K204" s="26">
        <v>17</v>
      </c>
      <c r="L204" s="21"/>
      <c r="M204" s="5"/>
      <c r="N204" s="21">
        <v>96.3</v>
      </c>
      <c r="O204" s="21">
        <v>96.6</v>
      </c>
      <c r="P204" s="21">
        <v>88.3</v>
      </c>
      <c r="Q204" s="21">
        <v>96.5</v>
      </c>
      <c r="R204" s="21">
        <v>377.7</v>
      </c>
      <c r="S204" s="5">
        <v>7</v>
      </c>
      <c r="T204" s="21"/>
      <c r="U204" s="5"/>
      <c r="V204" s="41" t="s">
        <v>1087</v>
      </c>
      <c r="W204" s="42">
        <v>395.5</v>
      </c>
      <c r="X204" s="41">
        <v>16</v>
      </c>
      <c r="Y204" s="5"/>
      <c r="Z204" s="5"/>
      <c r="AA204" s="21">
        <f t="shared" si="7"/>
        <v>1165.4000000000001</v>
      </c>
    </row>
    <row r="205" spans="1:27" ht="15" customHeight="1" x14ac:dyDescent="0.35">
      <c r="A205" s="5">
        <v>47</v>
      </c>
      <c r="B205" s="5">
        <v>328</v>
      </c>
      <c r="C205" s="14" t="s">
        <v>426</v>
      </c>
      <c r="D205" s="15" t="s">
        <v>169</v>
      </c>
      <c r="E205" s="16" t="s">
        <v>240</v>
      </c>
      <c r="F205" s="21">
        <v>103.9</v>
      </c>
      <c r="G205" s="21">
        <v>96.5</v>
      </c>
      <c r="H205" s="21">
        <v>100.8</v>
      </c>
      <c r="I205" s="21">
        <v>98.1</v>
      </c>
      <c r="J205" s="21">
        <v>399.29999999999995</v>
      </c>
      <c r="K205" s="26">
        <v>19</v>
      </c>
      <c r="L205" s="21"/>
      <c r="M205" s="5"/>
      <c r="N205" s="21">
        <v>98.8</v>
      </c>
      <c r="O205" s="21">
        <v>97.6</v>
      </c>
      <c r="P205" s="21">
        <v>98.7</v>
      </c>
      <c r="Q205" s="21">
        <v>94.6</v>
      </c>
      <c r="R205" s="21">
        <v>389.69999999999993</v>
      </c>
      <c r="S205" s="5">
        <v>12</v>
      </c>
      <c r="T205" s="21"/>
      <c r="U205" s="5"/>
      <c r="V205" s="41" t="s">
        <v>1154</v>
      </c>
      <c r="W205" s="42">
        <v>394.9</v>
      </c>
      <c r="X205" s="41">
        <v>13</v>
      </c>
      <c r="Y205" s="5"/>
      <c r="Z205" s="5"/>
      <c r="AA205" s="21">
        <f t="shared" si="7"/>
        <v>1183.8999999999999</v>
      </c>
    </row>
    <row r="206" spans="1:27" ht="15" customHeight="1" x14ac:dyDescent="0.35">
      <c r="A206" s="5">
        <v>48</v>
      </c>
      <c r="B206" s="5">
        <v>423</v>
      </c>
      <c r="C206" s="14" t="s">
        <v>508</v>
      </c>
      <c r="D206" s="15" t="s">
        <v>227</v>
      </c>
      <c r="E206" s="16" t="s">
        <v>240</v>
      </c>
      <c r="F206" s="21">
        <v>98</v>
      </c>
      <c r="G206" s="21">
        <v>94.7</v>
      </c>
      <c r="H206" s="21">
        <v>96.9</v>
      </c>
      <c r="I206" s="21">
        <v>97.6</v>
      </c>
      <c r="J206" s="21">
        <v>387.20000000000005</v>
      </c>
      <c r="K206" s="26">
        <v>9</v>
      </c>
      <c r="L206" s="21"/>
      <c r="M206" s="5"/>
      <c r="N206" s="43" t="s">
        <v>863</v>
      </c>
      <c r="O206" s="21"/>
      <c r="R206" s="42">
        <v>388.1</v>
      </c>
      <c r="S206" s="41">
        <v>9</v>
      </c>
      <c r="T206" s="21"/>
      <c r="U206" s="5"/>
      <c r="V206" s="41" t="s">
        <v>1185</v>
      </c>
      <c r="W206" s="42">
        <v>394.4</v>
      </c>
      <c r="X206" s="41">
        <v>18</v>
      </c>
      <c r="Y206" s="5"/>
      <c r="Z206" s="5"/>
      <c r="AA206" s="21">
        <f t="shared" si="7"/>
        <v>1169.7</v>
      </c>
    </row>
    <row r="207" spans="1:27" ht="15" customHeight="1" x14ac:dyDescent="0.35">
      <c r="A207" s="5">
        <v>49</v>
      </c>
      <c r="B207" s="5">
        <v>331</v>
      </c>
      <c r="C207" s="14" t="s">
        <v>428</v>
      </c>
      <c r="D207" s="15" t="s">
        <v>170</v>
      </c>
      <c r="E207" s="16" t="s">
        <v>240</v>
      </c>
      <c r="F207" s="21">
        <v>97.8</v>
      </c>
      <c r="G207" s="21">
        <v>96.8</v>
      </c>
      <c r="H207" s="21">
        <v>94.8</v>
      </c>
      <c r="I207" s="21">
        <v>98.5</v>
      </c>
      <c r="J207" s="21">
        <v>387.9</v>
      </c>
      <c r="K207" s="26">
        <v>7</v>
      </c>
      <c r="L207" s="21"/>
      <c r="M207" s="5"/>
      <c r="N207" s="43" t="s">
        <v>849</v>
      </c>
      <c r="O207" s="21"/>
      <c r="R207" s="42">
        <v>394.3</v>
      </c>
      <c r="S207" s="41">
        <v>11</v>
      </c>
      <c r="T207" s="21"/>
      <c r="U207" s="5"/>
      <c r="V207" s="41" t="s">
        <v>1155</v>
      </c>
      <c r="W207" s="42">
        <v>393.1</v>
      </c>
      <c r="X207" s="41">
        <v>11</v>
      </c>
      <c r="Y207" s="5"/>
      <c r="Z207" s="5"/>
      <c r="AA207" s="21">
        <f t="shared" si="7"/>
        <v>1175.3000000000002</v>
      </c>
    </row>
    <row r="208" spans="1:27" ht="15" customHeight="1" x14ac:dyDescent="0.35">
      <c r="A208" s="5">
        <v>50</v>
      </c>
      <c r="B208" s="5">
        <v>369</v>
      </c>
      <c r="C208" s="14" t="s">
        <v>458</v>
      </c>
      <c r="D208" s="15" t="s">
        <v>193</v>
      </c>
      <c r="E208" s="16" t="s">
        <v>240</v>
      </c>
      <c r="F208" s="21">
        <v>97.7</v>
      </c>
      <c r="G208" s="21">
        <v>95.9</v>
      </c>
      <c r="H208" s="21">
        <v>94.3</v>
      </c>
      <c r="I208" s="21">
        <v>93.1</v>
      </c>
      <c r="J208" s="21">
        <v>381</v>
      </c>
      <c r="K208" s="26">
        <v>8</v>
      </c>
      <c r="L208" s="21"/>
      <c r="M208" s="5"/>
      <c r="N208" s="43" t="s">
        <v>852</v>
      </c>
      <c r="O208" s="21"/>
      <c r="R208" s="42">
        <v>393.2</v>
      </c>
      <c r="S208" s="41">
        <v>12</v>
      </c>
      <c r="T208" s="21"/>
      <c r="U208" s="5"/>
      <c r="V208" s="41" t="s">
        <v>1168</v>
      </c>
      <c r="W208" s="42">
        <v>392.8</v>
      </c>
      <c r="X208" s="41">
        <v>15</v>
      </c>
      <c r="Y208" s="5"/>
      <c r="Z208" s="5"/>
      <c r="AA208" s="21">
        <f t="shared" si="7"/>
        <v>1167</v>
      </c>
    </row>
    <row r="209" spans="1:27" ht="15" customHeight="1" x14ac:dyDescent="0.35">
      <c r="A209" s="5">
        <v>51</v>
      </c>
      <c r="B209" s="5">
        <v>315</v>
      </c>
      <c r="C209" s="14" t="s">
        <v>160</v>
      </c>
      <c r="D209" s="15" t="s">
        <v>528</v>
      </c>
      <c r="E209" s="16" t="s">
        <v>240</v>
      </c>
      <c r="F209" s="21">
        <v>91.3</v>
      </c>
      <c r="G209" s="21">
        <v>90.9</v>
      </c>
      <c r="H209" s="21">
        <v>96.6</v>
      </c>
      <c r="I209" s="21">
        <v>94.5</v>
      </c>
      <c r="J209" s="21">
        <v>373.29999999999995</v>
      </c>
      <c r="K209" s="26">
        <v>7</v>
      </c>
      <c r="L209" s="21"/>
      <c r="M209" s="5"/>
      <c r="N209" s="43" t="s">
        <v>848</v>
      </c>
      <c r="O209" s="21"/>
      <c r="R209" s="42">
        <v>383.7</v>
      </c>
      <c r="S209" s="41">
        <v>12</v>
      </c>
      <c r="T209" s="21"/>
      <c r="U209" s="5"/>
      <c r="V209" s="41" t="s">
        <v>1150</v>
      </c>
      <c r="W209" s="42">
        <v>392.2</v>
      </c>
      <c r="X209" s="41">
        <v>15</v>
      </c>
      <c r="Y209" s="5"/>
      <c r="Z209" s="5"/>
      <c r="AA209" s="21">
        <f t="shared" si="7"/>
        <v>1149.2</v>
      </c>
    </row>
    <row r="210" spans="1:27" ht="15" customHeight="1" x14ac:dyDescent="0.35">
      <c r="A210" s="5">
        <v>52</v>
      </c>
      <c r="B210" s="5">
        <v>203</v>
      </c>
      <c r="C210" s="14" t="s">
        <v>331</v>
      </c>
      <c r="D210" s="15" t="s">
        <v>65</v>
      </c>
      <c r="E210" s="16" t="s">
        <v>240</v>
      </c>
      <c r="F210" s="21">
        <v>100</v>
      </c>
      <c r="G210" s="21">
        <v>97.7</v>
      </c>
      <c r="H210" s="21">
        <v>98.5</v>
      </c>
      <c r="I210" s="21">
        <v>102.5</v>
      </c>
      <c r="J210" s="21">
        <v>398.7</v>
      </c>
      <c r="K210" s="26">
        <v>13</v>
      </c>
      <c r="L210" s="21"/>
      <c r="M210" s="5"/>
      <c r="N210" s="21">
        <v>99.2</v>
      </c>
      <c r="O210" s="21">
        <v>99.2</v>
      </c>
      <c r="P210" s="21">
        <v>99.5</v>
      </c>
      <c r="Q210" s="21">
        <v>100.4</v>
      </c>
      <c r="R210" s="21">
        <v>398.29999999999995</v>
      </c>
      <c r="S210" s="5">
        <v>14</v>
      </c>
      <c r="T210" s="21"/>
      <c r="U210" s="5"/>
      <c r="V210" s="41" t="s">
        <v>1113</v>
      </c>
      <c r="W210" s="42">
        <v>391.4</v>
      </c>
      <c r="X210" s="41">
        <v>16</v>
      </c>
      <c r="Y210" s="5"/>
      <c r="Z210" s="5"/>
      <c r="AA210" s="21">
        <f t="shared" si="7"/>
        <v>1188.4000000000001</v>
      </c>
    </row>
    <row r="211" spans="1:27" ht="15" customHeight="1" x14ac:dyDescent="0.35">
      <c r="A211" s="5">
        <v>53</v>
      </c>
      <c r="B211" s="5">
        <v>396</v>
      </c>
      <c r="C211" s="14" t="s">
        <v>484</v>
      </c>
      <c r="D211" s="15" t="s">
        <v>211</v>
      </c>
      <c r="E211" s="16" t="s">
        <v>240</v>
      </c>
      <c r="F211" s="21">
        <v>97.6</v>
      </c>
      <c r="G211" s="21">
        <v>98.2</v>
      </c>
      <c r="H211" s="21">
        <v>97.4</v>
      </c>
      <c r="I211" s="21">
        <v>100.1</v>
      </c>
      <c r="J211" s="21">
        <v>393.30000000000007</v>
      </c>
      <c r="K211" s="26">
        <v>13</v>
      </c>
      <c r="L211" s="21"/>
      <c r="M211" s="5"/>
      <c r="N211" s="43" t="s">
        <v>858</v>
      </c>
      <c r="O211" s="21"/>
      <c r="R211" s="42">
        <v>385.7</v>
      </c>
      <c r="S211" s="41">
        <v>16</v>
      </c>
      <c r="T211" s="21"/>
      <c r="U211" s="5"/>
      <c r="V211" s="41" t="s">
        <v>1176</v>
      </c>
      <c r="W211" s="42">
        <v>391.1</v>
      </c>
      <c r="X211" s="41">
        <v>16</v>
      </c>
      <c r="Y211" s="5"/>
      <c r="Z211" s="5"/>
      <c r="AA211" s="21">
        <f t="shared" si="7"/>
        <v>1170.0999999999999</v>
      </c>
    </row>
    <row r="212" spans="1:27" ht="15" customHeight="1" x14ac:dyDescent="0.35">
      <c r="A212" s="5">
        <v>54</v>
      </c>
      <c r="B212" s="5">
        <v>172</v>
      </c>
      <c r="C212" s="14" t="s">
        <v>305</v>
      </c>
      <c r="D212" s="15" t="s">
        <v>69</v>
      </c>
      <c r="E212" s="16" t="s">
        <v>240</v>
      </c>
      <c r="F212" s="21">
        <v>96.1</v>
      </c>
      <c r="G212" s="21">
        <v>97.9</v>
      </c>
      <c r="H212" s="21">
        <v>93.5</v>
      </c>
      <c r="I212" s="21">
        <v>92.4</v>
      </c>
      <c r="J212" s="21">
        <v>379.9</v>
      </c>
      <c r="K212" s="26">
        <v>10</v>
      </c>
      <c r="L212" s="21"/>
      <c r="M212" s="5"/>
      <c r="N212" s="43" t="s">
        <v>822</v>
      </c>
      <c r="O212" s="21"/>
      <c r="R212" s="42">
        <v>386.6</v>
      </c>
      <c r="S212" s="41">
        <v>12</v>
      </c>
      <c r="T212" s="21"/>
      <c r="U212" s="5"/>
      <c r="V212" s="41" t="s">
        <v>1105</v>
      </c>
      <c r="W212" s="42">
        <v>390.8</v>
      </c>
      <c r="X212" s="41">
        <v>12</v>
      </c>
      <c r="Y212" s="5"/>
      <c r="Z212" s="5"/>
      <c r="AA212" s="21">
        <f t="shared" si="7"/>
        <v>1157.3</v>
      </c>
    </row>
    <row r="213" spans="1:27" ht="15" customHeight="1" x14ac:dyDescent="0.35">
      <c r="A213" s="5">
        <v>55</v>
      </c>
      <c r="B213" s="5">
        <v>115</v>
      </c>
      <c r="C213" s="14" t="s">
        <v>257</v>
      </c>
      <c r="D213" s="15" t="s">
        <v>17</v>
      </c>
      <c r="E213" s="16" t="s">
        <v>240</v>
      </c>
      <c r="F213" s="21">
        <v>90.8</v>
      </c>
      <c r="G213" s="21">
        <v>93.9</v>
      </c>
      <c r="H213" s="21">
        <v>84.8</v>
      </c>
      <c r="I213" s="21">
        <v>81.400000000000006</v>
      </c>
      <c r="J213" s="21">
        <v>350.9</v>
      </c>
      <c r="K213" s="26">
        <v>5</v>
      </c>
      <c r="L213" s="21"/>
      <c r="M213" s="5"/>
      <c r="N213" s="43" t="s">
        <v>810</v>
      </c>
      <c r="O213" s="21"/>
      <c r="R213" s="42">
        <v>386.6</v>
      </c>
      <c r="S213" s="41">
        <v>10</v>
      </c>
      <c r="T213" s="21"/>
      <c r="U213" s="5"/>
      <c r="V213" s="41" t="s">
        <v>1089</v>
      </c>
      <c r="W213" s="42">
        <v>390.1</v>
      </c>
      <c r="X213" s="41">
        <v>9</v>
      </c>
      <c r="Y213" s="5"/>
      <c r="Z213" s="5"/>
      <c r="AA213" s="21">
        <f t="shared" si="7"/>
        <v>1127.5999999999999</v>
      </c>
    </row>
    <row r="214" spans="1:27" ht="15" customHeight="1" x14ac:dyDescent="0.35">
      <c r="A214" s="5">
        <v>56</v>
      </c>
      <c r="B214" s="5">
        <v>341</v>
      </c>
      <c r="C214" s="14" t="s">
        <v>176</v>
      </c>
      <c r="D214" s="15" t="s">
        <v>530</v>
      </c>
      <c r="E214" s="16" t="s">
        <v>240</v>
      </c>
      <c r="F214" s="21">
        <v>96</v>
      </c>
      <c r="G214" s="21">
        <v>96.6</v>
      </c>
      <c r="H214" s="21">
        <v>97</v>
      </c>
      <c r="I214" s="21">
        <v>102.4</v>
      </c>
      <c r="J214" s="21">
        <v>392</v>
      </c>
      <c r="K214" s="26">
        <v>15</v>
      </c>
      <c r="L214" s="21"/>
      <c r="M214" s="5"/>
      <c r="N214" s="21">
        <v>98.8</v>
      </c>
      <c r="O214" s="21">
        <v>96.6</v>
      </c>
      <c r="P214" s="21">
        <v>97.9</v>
      </c>
      <c r="Q214" s="21">
        <v>101</v>
      </c>
      <c r="R214" s="21">
        <v>394.29999999999995</v>
      </c>
      <c r="S214" s="5">
        <v>14</v>
      </c>
      <c r="T214" s="21"/>
      <c r="U214" s="5"/>
      <c r="V214" s="41" t="s">
        <v>1159</v>
      </c>
      <c r="W214" s="42">
        <v>387.8</v>
      </c>
      <c r="X214" s="41">
        <v>11</v>
      </c>
      <c r="Y214" s="5"/>
      <c r="Z214" s="5"/>
      <c r="AA214" s="21">
        <f t="shared" si="7"/>
        <v>1174.0999999999999</v>
      </c>
    </row>
    <row r="215" spans="1:27" ht="15" customHeight="1" x14ac:dyDescent="0.35">
      <c r="A215" s="5">
        <v>57</v>
      </c>
      <c r="B215" s="5">
        <v>209</v>
      </c>
      <c r="C215" s="14" t="s">
        <v>336</v>
      </c>
      <c r="D215" s="15" t="s">
        <v>96</v>
      </c>
      <c r="E215" s="16" t="s">
        <v>240</v>
      </c>
      <c r="F215" s="21">
        <v>96.1</v>
      </c>
      <c r="G215" s="21">
        <v>94.8</v>
      </c>
      <c r="H215" s="21">
        <v>95.9</v>
      </c>
      <c r="I215" s="21">
        <v>98</v>
      </c>
      <c r="J215" s="21">
        <v>384.79999999999995</v>
      </c>
      <c r="K215" s="26">
        <v>13</v>
      </c>
      <c r="L215" s="21"/>
      <c r="M215" s="5"/>
      <c r="N215" s="21">
        <v>97.3</v>
      </c>
      <c r="O215" s="21">
        <v>98.5</v>
      </c>
      <c r="P215" s="21">
        <v>96.6</v>
      </c>
      <c r="Q215" s="21">
        <v>97.2</v>
      </c>
      <c r="R215" s="21">
        <v>389.59999999999997</v>
      </c>
      <c r="S215" s="5">
        <v>9</v>
      </c>
      <c r="T215" s="21"/>
      <c r="U215" s="5"/>
      <c r="V215" s="41" t="s">
        <v>1115</v>
      </c>
      <c r="W215" s="42">
        <v>387.4</v>
      </c>
      <c r="X215" s="41">
        <v>14</v>
      </c>
      <c r="Y215" s="5"/>
      <c r="Z215" s="5"/>
      <c r="AA215" s="21">
        <f t="shared" si="7"/>
        <v>1161.7999999999997</v>
      </c>
    </row>
    <row r="216" spans="1:27" ht="15" customHeight="1" x14ac:dyDescent="0.35">
      <c r="A216" s="5">
        <v>58</v>
      </c>
      <c r="B216" s="5">
        <v>319</v>
      </c>
      <c r="C216" s="14" t="s">
        <v>419</v>
      </c>
      <c r="D216" s="15" t="s">
        <v>138</v>
      </c>
      <c r="E216" s="16" t="s">
        <v>240</v>
      </c>
      <c r="F216" s="21">
        <v>101.1</v>
      </c>
      <c r="G216" s="21">
        <v>97.9</v>
      </c>
      <c r="H216" s="21">
        <v>95.3</v>
      </c>
      <c r="I216" s="21">
        <v>93.9</v>
      </c>
      <c r="J216" s="21">
        <v>388.20000000000005</v>
      </c>
      <c r="K216" s="26">
        <v>9</v>
      </c>
      <c r="L216" s="21"/>
      <c r="M216" s="5"/>
      <c r="N216" s="21">
        <v>98.3</v>
      </c>
      <c r="O216" s="21">
        <v>96.9</v>
      </c>
      <c r="P216" s="21">
        <v>98.3</v>
      </c>
      <c r="Q216" s="21">
        <v>94.5</v>
      </c>
      <c r="R216" s="21">
        <v>388</v>
      </c>
      <c r="S216" s="5">
        <v>13</v>
      </c>
      <c r="T216" s="21"/>
      <c r="U216" s="5"/>
      <c r="V216" s="41" t="s">
        <v>1152</v>
      </c>
      <c r="W216" s="42">
        <v>387.3</v>
      </c>
      <c r="X216" s="41">
        <v>9</v>
      </c>
      <c r="Y216" s="5"/>
      <c r="Z216" s="5"/>
      <c r="AA216" s="21">
        <f t="shared" si="7"/>
        <v>1163.5</v>
      </c>
    </row>
    <row r="217" spans="1:27" ht="15" customHeight="1" x14ac:dyDescent="0.35">
      <c r="A217" s="5">
        <v>59</v>
      </c>
      <c r="B217" s="5">
        <v>403</v>
      </c>
      <c r="C217" s="14" t="s">
        <v>489</v>
      </c>
      <c r="D217" s="15" t="s">
        <v>41</v>
      </c>
      <c r="E217" s="16" t="s">
        <v>240</v>
      </c>
      <c r="F217" s="21">
        <v>97.4</v>
      </c>
      <c r="G217" s="21">
        <v>96.7</v>
      </c>
      <c r="H217" s="21">
        <v>100.8</v>
      </c>
      <c r="I217" s="21">
        <v>99.4</v>
      </c>
      <c r="J217" s="21">
        <v>394.30000000000007</v>
      </c>
      <c r="K217" s="26">
        <v>14</v>
      </c>
      <c r="L217" s="21"/>
      <c r="M217" s="5"/>
      <c r="N217" s="21">
        <v>97.5</v>
      </c>
      <c r="O217" s="21">
        <v>98.1</v>
      </c>
      <c r="P217" s="21">
        <v>99.1</v>
      </c>
      <c r="Q217" s="21">
        <v>99.5</v>
      </c>
      <c r="R217" s="21">
        <v>394.2</v>
      </c>
      <c r="S217" s="5">
        <v>12</v>
      </c>
      <c r="T217" s="21"/>
      <c r="U217" s="5"/>
      <c r="V217" s="41" t="s">
        <v>1179</v>
      </c>
      <c r="W217" s="42">
        <v>386.5</v>
      </c>
      <c r="X217" s="41">
        <v>12</v>
      </c>
      <c r="Y217" s="5"/>
      <c r="Z217" s="5"/>
      <c r="AA217" s="21">
        <f t="shared" si="7"/>
        <v>1175</v>
      </c>
    </row>
    <row r="218" spans="1:27" ht="15" customHeight="1" x14ac:dyDescent="0.35">
      <c r="A218" s="5">
        <v>60</v>
      </c>
      <c r="B218" s="5">
        <v>429</v>
      </c>
      <c r="C218" s="14" t="s">
        <v>514</v>
      </c>
      <c r="D218" s="15" t="s">
        <v>231</v>
      </c>
      <c r="E218" s="16" t="s">
        <v>240</v>
      </c>
      <c r="F218" s="21">
        <v>96.6</v>
      </c>
      <c r="G218" s="21">
        <v>101</v>
      </c>
      <c r="H218" s="21">
        <v>97.3</v>
      </c>
      <c r="I218" s="21">
        <v>97.8</v>
      </c>
      <c r="J218" s="21">
        <v>392.7</v>
      </c>
      <c r="K218" s="26">
        <v>11</v>
      </c>
      <c r="L218" s="21"/>
      <c r="M218" s="5"/>
      <c r="N218" s="43" t="s">
        <v>865</v>
      </c>
      <c r="O218" s="21"/>
      <c r="R218" s="42">
        <v>391.7</v>
      </c>
      <c r="S218" s="41">
        <v>17</v>
      </c>
      <c r="T218" s="21"/>
      <c r="U218" s="5"/>
      <c r="V218" s="41" t="s">
        <v>1187</v>
      </c>
      <c r="W218" s="42">
        <v>386.1</v>
      </c>
      <c r="X218" s="41">
        <v>11</v>
      </c>
      <c r="Y218" s="5"/>
      <c r="Z218" s="5"/>
      <c r="AA218" s="21">
        <f t="shared" si="7"/>
        <v>1170.5</v>
      </c>
    </row>
    <row r="219" spans="1:27" ht="15" customHeight="1" x14ac:dyDescent="0.35">
      <c r="A219" s="5">
        <v>61</v>
      </c>
      <c r="B219" s="5">
        <v>321</v>
      </c>
      <c r="C219" s="14" t="s">
        <v>421</v>
      </c>
      <c r="D219" s="15" t="s">
        <v>113</v>
      </c>
      <c r="E219" s="16" t="s">
        <v>240</v>
      </c>
      <c r="F219" s="21">
        <v>92.3</v>
      </c>
      <c r="G219" s="21">
        <v>91.5</v>
      </c>
      <c r="H219" s="21">
        <v>95</v>
      </c>
      <c r="I219" s="21">
        <v>94.3</v>
      </c>
      <c r="J219" s="21">
        <v>373.1</v>
      </c>
      <c r="K219" s="26">
        <v>6</v>
      </c>
      <c r="L219" s="21"/>
      <c r="M219" s="5"/>
      <c r="N219" s="21">
        <v>92.6</v>
      </c>
      <c r="O219" s="21">
        <v>91.5</v>
      </c>
      <c r="P219" s="21">
        <v>95.1</v>
      </c>
      <c r="Q219" s="21">
        <v>95.2</v>
      </c>
      <c r="R219" s="21">
        <v>374.4</v>
      </c>
      <c r="S219" s="5">
        <v>6</v>
      </c>
      <c r="T219" s="21"/>
      <c r="U219" s="5"/>
      <c r="V219" s="41" t="s">
        <v>1153</v>
      </c>
      <c r="W219" s="42">
        <v>385.5</v>
      </c>
      <c r="X219" s="41">
        <v>9</v>
      </c>
      <c r="Y219" s="5"/>
      <c r="Z219" s="5"/>
      <c r="AA219" s="21">
        <f t="shared" si="7"/>
        <v>1133</v>
      </c>
    </row>
    <row r="220" spans="1:27" ht="15" customHeight="1" x14ac:dyDescent="0.35">
      <c r="A220" s="5">
        <v>62</v>
      </c>
      <c r="B220" s="5">
        <v>425</v>
      </c>
      <c r="C220" s="14" t="s">
        <v>510</v>
      </c>
      <c r="D220" s="15" t="s">
        <v>229</v>
      </c>
      <c r="E220" s="16" t="s">
        <v>240</v>
      </c>
      <c r="F220" s="21">
        <v>93.7</v>
      </c>
      <c r="G220" s="21">
        <v>97.9</v>
      </c>
      <c r="H220" s="21">
        <v>93.9</v>
      </c>
      <c r="I220" s="21">
        <v>99.4</v>
      </c>
      <c r="J220" s="21">
        <v>384.9</v>
      </c>
      <c r="K220" s="26">
        <v>10</v>
      </c>
      <c r="L220" s="21"/>
      <c r="M220" s="5"/>
      <c r="N220" s="21">
        <v>91.7</v>
      </c>
      <c r="O220" s="21">
        <v>95.5</v>
      </c>
      <c r="P220" s="21">
        <v>94</v>
      </c>
      <c r="Q220" s="21">
        <v>98.5</v>
      </c>
      <c r="R220" s="21">
        <v>379.7</v>
      </c>
      <c r="S220" s="5">
        <v>3</v>
      </c>
      <c r="T220" s="21"/>
      <c r="U220" s="5"/>
      <c r="V220" s="41" t="s">
        <v>1186</v>
      </c>
      <c r="W220" s="42">
        <v>383.3</v>
      </c>
      <c r="X220" s="41">
        <v>12</v>
      </c>
      <c r="Y220" s="5"/>
      <c r="Z220" s="5"/>
      <c r="AA220" s="21">
        <f t="shared" si="7"/>
        <v>1147.8999999999999</v>
      </c>
    </row>
    <row r="221" spans="1:27" ht="15" customHeight="1" x14ac:dyDescent="0.35">
      <c r="A221" s="5">
        <v>63</v>
      </c>
      <c r="B221" s="5">
        <v>129</v>
      </c>
      <c r="C221" s="14" t="s">
        <v>271</v>
      </c>
      <c r="D221" s="15" t="s">
        <v>31</v>
      </c>
      <c r="E221" s="16" t="s">
        <v>240</v>
      </c>
      <c r="F221" s="21">
        <v>95.7</v>
      </c>
      <c r="G221" s="21">
        <v>101.6</v>
      </c>
      <c r="H221" s="21">
        <v>98.1</v>
      </c>
      <c r="I221" s="21">
        <v>97.1</v>
      </c>
      <c r="J221" s="21">
        <v>392.5</v>
      </c>
      <c r="K221" s="26">
        <v>11</v>
      </c>
      <c r="L221" s="21"/>
      <c r="M221" s="5"/>
      <c r="N221" s="21">
        <v>99.9</v>
      </c>
      <c r="O221" s="21">
        <v>99.7</v>
      </c>
      <c r="P221" s="21">
        <v>99.5</v>
      </c>
      <c r="Q221" s="21">
        <v>98.9</v>
      </c>
      <c r="R221" s="21">
        <v>398</v>
      </c>
      <c r="S221" s="5">
        <v>17</v>
      </c>
      <c r="T221" s="21"/>
      <c r="U221" s="5"/>
      <c r="V221" s="41" t="s">
        <v>1095</v>
      </c>
      <c r="W221" s="42">
        <v>383</v>
      </c>
      <c r="X221" s="41">
        <v>8</v>
      </c>
      <c r="Y221" s="5"/>
      <c r="Z221" s="5"/>
      <c r="AA221" s="21">
        <f t="shared" si="7"/>
        <v>1173.5</v>
      </c>
    </row>
    <row r="222" spans="1:27" ht="15" customHeight="1" x14ac:dyDescent="0.35">
      <c r="A222" s="5">
        <v>64</v>
      </c>
      <c r="B222" s="5">
        <v>164</v>
      </c>
      <c r="C222" s="14" t="s">
        <v>297</v>
      </c>
      <c r="D222" s="15" t="s">
        <v>63</v>
      </c>
      <c r="E222" s="16" t="s">
        <v>240</v>
      </c>
      <c r="F222" s="21">
        <v>99.8</v>
      </c>
      <c r="G222" s="21">
        <v>97.2</v>
      </c>
      <c r="H222" s="21">
        <v>96.6</v>
      </c>
      <c r="I222" s="21">
        <v>99.8</v>
      </c>
      <c r="J222" s="21">
        <v>393.40000000000003</v>
      </c>
      <c r="K222" s="26">
        <v>11</v>
      </c>
      <c r="L222" s="21"/>
      <c r="M222" s="5"/>
      <c r="N222" s="21">
        <v>101.4</v>
      </c>
      <c r="O222" s="21">
        <v>99.6</v>
      </c>
      <c r="P222" s="21">
        <v>100.8</v>
      </c>
      <c r="Q222" s="21">
        <v>98.2</v>
      </c>
      <c r="R222" s="21">
        <v>400</v>
      </c>
      <c r="S222" s="5">
        <v>17</v>
      </c>
      <c r="T222" s="21"/>
      <c r="U222" s="5"/>
      <c r="V222" s="41" t="s">
        <v>1104</v>
      </c>
      <c r="W222" s="42">
        <v>383</v>
      </c>
      <c r="X222" s="41">
        <v>9</v>
      </c>
      <c r="Y222" s="5"/>
      <c r="Z222" s="5"/>
      <c r="AA222" s="21">
        <f t="shared" si="7"/>
        <v>1176.4000000000001</v>
      </c>
    </row>
    <row r="223" spans="1:27" ht="15" customHeight="1" x14ac:dyDescent="0.35">
      <c r="A223" s="5">
        <v>65</v>
      </c>
      <c r="B223" s="5">
        <v>382</v>
      </c>
      <c r="C223" s="14" t="s">
        <v>471</v>
      </c>
      <c r="D223" s="15" t="s">
        <v>202</v>
      </c>
      <c r="E223" s="16" t="s">
        <v>240</v>
      </c>
      <c r="F223" s="21">
        <v>92.1</v>
      </c>
      <c r="G223" s="21">
        <v>95.4</v>
      </c>
      <c r="H223" s="21">
        <v>97.6</v>
      </c>
      <c r="I223" s="21">
        <v>89.8</v>
      </c>
      <c r="J223" s="21">
        <v>374.90000000000003</v>
      </c>
      <c r="K223" s="26">
        <v>9</v>
      </c>
      <c r="L223" s="21"/>
      <c r="M223" s="5"/>
      <c r="N223" s="43" t="s">
        <v>856</v>
      </c>
      <c r="O223" s="21"/>
      <c r="R223" s="42">
        <v>371.7</v>
      </c>
      <c r="S223" s="41">
        <v>10</v>
      </c>
      <c r="T223" s="21"/>
      <c r="U223" s="5"/>
      <c r="V223" s="41" t="s">
        <v>1172</v>
      </c>
      <c r="W223" s="42">
        <v>381.8</v>
      </c>
      <c r="X223" s="41">
        <v>6</v>
      </c>
      <c r="Y223" s="5"/>
      <c r="Z223" s="5"/>
      <c r="AA223" s="21">
        <f t="shared" si="7"/>
        <v>1128.4000000000001</v>
      </c>
    </row>
    <row r="224" spans="1:27" ht="15" customHeight="1" x14ac:dyDescent="0.35">
      <c r="A224" s="5">
        <v>66</v>
      </c>
      <c r="B224" s="5">
        <v>236</v>
      </c>
      <c r="C224" s="14" t="s">
        <v>355</v>
      </c>
      <c r="D224" s="15" t="s">
        <v>24</v>
      </c>
      <c r="E224" s="16" t="s">
        <v>240</v>
      </c>
      <c r="F224" s="21">
        <v>97.7</v>
      </c>
      <c r="G224" s="21">
        <v>97.8</v>
      </c>
      <c r="H224" s="21">
        <v>97.9</v>
      </c>
      <c r="I224" s="21">
        <v>98.1</v>
      </c>
      <c r="J224" s="21">
        <v>391.5</v>
      </c>
      <c r="K224" s="26">
        <v>13</v>
      </c>
      <c r="L224" s="21"/>
      <c r="M224" s="5"/>
      <c r="N224" s="43" t="s">
        <v>836</v>
      </c>
      <c r="O224" s="21"/>
      <c r="R224" s="42">
        <v>382.8</v>
      </c>
      <c r="S224" s="41">
        <v>8</v>
      </c>
      <c r="T224" s="21"/>
      <c r="U224" s="5"/>
      <c r="V224" s="41" t="s">
        <v>1125</v>
      </c>
      <c r="W224" s="42">
        <v>381.6</v>
      </c>
      <c r="X224" s="41">
        <v>9</v>
      </c>
      <c r="Y224" s="5"/>
      <c r="Z224" s="5"/>
      <c r="AA224" s="21">
        <f t="shared" si="7"/>
        <v>1155.9000000000001</v>
      </c>
    </row>
    <row r="225" spans="1:27" ht="15" customHeight="1" x14ac:dyDescent="0.35">
      <c r="A225" s="5">
        <v>67</v>
      </c>
      <c r="B225" s="5">
        <v>181</v>
      </c>
      <c r="C225" s="14" t="s">
        <v>311</v>
      </c>
      <c r="D225" s="15" t="s">
        <v>58</v>
      </c>
      <c r="E225" s="16" t="s">
        <v>240</v>
      </c>
      <c r="F225" s="21">
        <v>97.4</v>
      </c>
      <c r="G225" s="21">
        <v>99</v>
      </c>
      <c r="H225" s="21">
        <v>94.9</v>
      </c>
      <c r="I225" s="21">
        <v>94.9</v>
      </c>
      <c r="J225" s="21">
        <v>386.20000000000005</v>
      </c>
      <c r="K225" s="26">
        <v>12</v>
      </c>
      <c r="L225" s="21"/>
      <c r="M225" s="5"/>
      <c r="N225" s="21">
        <v>98</v>
      </c>
      <c r="O225" s="21">
        <v>93.7</v>
      </c>
      <c r="P225" s="21">
        <v>96.7</v>
      </c>
      <c r="Q225" s="21">
        <v>96.6</v>
      </c>
      <c r="R225" s="21">
        <v>385</v>
      </c>
      <c r="S225" s="5">
        <v>11</v>
      </c>
      <c r="T225" s="21"/>
      <c r="U225" s="5"/>
      <c r="V225" s="41" t="s">
        <v>1107</v>
      </c>
      <c r="W225" s="42">
        <v>381.4</v>
      </c>
      <c r="X225" s="41">
        <v>6</v>
      </c>
      <c r="Y225" s="5"/>
      <c r="Z225" s="5"/>
      <c r="AA225" s="21">
        <f t="shared" si="7"/>
        <v>1152.5999999999999</v>
      </c>
    </row>
    <row r="226" spans="1:27" ht="15" customHeight="1" x14ac:dyDescent="0.35">
      <c r="A226" s="5">
        <v>68</v>
      </c>
      <c r="B226" s="5">
        <v>336</v>
      </c>
      <c r="C226" s="14" t="s">
        <v>174</v>
      </c>
      <c r="D226" s="15" t="s">
        <v>529</v>
      </c>
      <c r="E226" s="16" t="s">
        <v>240</v>
      </c>
      <c r="F226" s="21">
        <v>98.9</v>
      </c>
      <c r="G226" s="21">
        <v>93.5</v>
      </c>
      <c r="H226" s="21">
        <v>92.7</v>
      </c>
      <c r="I226" s="21">
        <v>93.1</v>
      </c>
      <c r="J226" s="21">
        <v>378.20000000000005</v>
      </c>
      <c r="K226" s="26">
        <v>11</v>
      </c>
      <c r="L226" s="21"/>
      <c r="M226" s="5"/>
      <c r="N226" s="44" t="s">
        <v>868</v>
      </c>
      <c r="O226" s="21"/>
      <c r="R226" s="46">
        <v>378.9</v>
      </c>
      <c r="S226" s="45">
        <v>8</v>
      </c>
      <c r="T226" s="21"/>
      <c r="U226" s="5"/>
      <c r="V226" s="41" t="s">
        <v>1157</v>
      </c>
      <c r="W226" s="42">
        <v>380.5</v>
      </c>
      <c r="X226" s="41">
        <v>8</v>
      </c>
      <c r="Y226" s="5"/>
      <c r="Z226" s="5"/>
      <c r="AA226" s="21">
        <f t="shared" si="7"/>
        <v>1137.5999999999999</v>
      </c>
    </row>
    <row r="227" spans="1:27" ht="15" customHeight="1" x14ac:dyDescent="0.35">
      <c r="A227" s="5">
        <v>69</v>
      </c>
      <c r="B227" s="5">
        <v>208</v>
      </c>
      <c r="C227" s="14" t="s">
        <v>335</v>
      </c>
      <c r="D227" s="17" t="s">
        <v>95</v>
      </c>
      <c r="E227" s="16" t="s">
        <v>240</v>
      </c>
      <c r="F227" s="21">
        <v>95.7</v>
      </c>
      <c r="G227" s="21">
        <v>95.4</v>
      </c>
      <c r="H227" s="21">
        <v>95.4</v>
      </c>
      <c r="I227" s="21">
        <v>91.2</v>
      </c>
      <c r="J227" s="21">
        <v>377.7</v>
      </c>
      <c r="K227" s="26">
        <v>9</v>
      </c>
      <c r="L227" s="21"/>
      <c r="M227" s="5"/>
      <c r="N227" s="43" t="s">
        <v>827</v>
      </c>
      <c r="O227" s="21"/>
      <c r="R227" s="42">
        <v>367.9</v>
      </c>
      <c r="S227" s="41">
        <v>9</v>
      </c>
      <c r="T227" s="21"/>
      <c r="U227" s="5"/>
      <c r="V227" s="41" t="s">
        <v>1114</v>
      </c>
      <c r="W227" s="42">
        <v>380.3</v>
      </c>
      <c r="X227" s="41">
        <v>9</v>
      </c>
      <c r="Y227" s="5"/>
      <c r="Z227" s="5"/>
      <c r="AA227" s="21">
        <f t="shared" si="7"/>
        <v>1125.8999999999999</v>
      </c>
    </row>
    <row r="228" spans="1:27" ht="15" customHeight="1" x14ac:dyDescent="0.35">
      <c r="A228" s="5">
        <v>70</v>
      </c>
      <c r="B228" s="5">
        <v>294</v>
      </c>
      <c r="C228" s="14" t="s">
        <v>237</v>
      </c>
      <c r="D228" s="15" t="s">
        <v>31</v>
      </c>
      <c r="E228" s="16" t="s">
        <v>240</v>
      </c>
      <c r="F228" s="21">
        <v>90.2</v>
      </c>
      <c r="G228" s="21">
        <v>92.8</v>
      </c>
      <c r="H228" s="21">
        <v>95.2</v>
      </c>
      <c r="I228" s="21">
        <v>93.8</v>
      </c>
      <c r="J228" s="21">
        <v>372</v>
      </c>
      <c r="K228" s="26">
        <v>4</v>
      </c>
      <c r="L228" s="21"/>
      <c r="M228" s="5"/>
      <c r="N228" s="21">
        <v>96.3</v>
      </c>
      <c r="O228" s="21">
        <v>94.2</v>
      </c>
      <c r="P228" s="21">
        <v>94.4</v>
      </c>
      <c r="Q228" s="21">
        <v>97.1</v>
      </c>
      <c r="R228" s="21">
        <v>382</v>
      </c>
      <c r="S228" s="5">
        <v>9</v>
      </c>
      <c r="T228" s="21"/>
      <c r="U228" s="5"/>
      <c r="V228" s="41" t="s">
        <v>1140</v>
      </c>
      <c r="W228" s="42">
        <v>378.7</v>
      </c>
      <c r="X228" s="41">
        <v>9</v>
      </c>
      <c r="Y228" s="5"/>
      <c r="Z228" s="5"/>
      <c r="AA228" s="21">
        <f t="shared" si="7"/>
        <v>1132.7</v>
      </c>
    </row>
    <row r="229" spans="1:27" ht="15" customHeight="1" x14ac:dyDescent="0.35">
      <c r="A229" s="5">
        <v>71</v>
      </c>
      <c r="B229" s="5">
        <v>278</v>
      </c>
      <c r="C229" s="14" t="s">
        <v>388</v>
      </c>
      <c r="D229" s="15" t="s">
        <v>138</v>
      </c>
      <c r="E229" s="16" t="s">
        <v>240</v>
      </c>
      <c r="F229" s="21">
        <v>99.2</v>
      </c>
      <c r="G229" s="21">
        <v>98.2</v>
      </c>
      <c r="H229" s="21">
        <v>96.4</v>
      </c>
      <c r="I229" s="21">
        <v>97.2</v>
      </c>
      <c r="J229" s="21">
        <v>391</v>
      </c>
      <c r="K229" s="26">
        <v>12</v>
      </c>
      <c r="L229" s="21"/>
      <c r="M229" s="5"/>
      <c r="N229" s="43" t="s">
        <v>840</v>
      </c>
      <c r="O229" s="21"/>
      <c r="R229" s="42">
        <v>375.3</v>
      </c>
      <c r="S229" s="41">
        <v>5</v>
      </c>
      <c r="T229" s="21"/>
      <c r="U229" s="5"/>
      <c r="V229" s="41" t="s">
        <v>1136</v>
      </c>
      <c r="W229" s="42">
        <v>378.4</v>
      </c>
      <c r="X229" s="41">
        <v>9</v>
      </c>
      <c r="Y229" s="5"/>
      <c r="Z229" s="5"/>
      <c r="AA229" s="21">
        <f t="shared" si="7"/>
        <v>1144.6999999999998</v>
      </c>
    </row>
    <row r="230" spans="1:27" ht="15" customHeight="1" x14ac:dyDescent="0.35">
      <c r="A230" s="5">
        <v>72</v>
      </c>
      <c r="B230" s="5">
        <v>272</v>
      </c>
      <c r="C230" s="14" t="s">
        <v>384</v>
      </c>
      <c r="D230" s="15" t="s">
        <v>14</v>
      </c>
      <c r="E230" s="16" t="s">
        <v>240</v>
      </c>
      <c r="F230" s="21">
        <v>91</v>
      </c>
      <c r="G230" s="21">
        <v>93</v>
      </c>
      <c r="H230" s="21">
        <v>94.1</v>
      </c>
      <c r="I230" s="21">
        <v>93</v>
      </c>
      <c r="J230" s="21">
        <v>371.1</v>
      </c>
      <c r="K230" s="26">
        <v>5</v>
      </c>
      <c r="L230" s="21"/>
      <c r="M230" s="5"/>
      <c r="N230" s="21">
        <v>94.8</v>
      </c>
      <c r="O230" s="21">
        <v>93.9</v>
      </c>
      <c r="P230" s="21">
        <v>93.9</v>
      </c>
      <c r="Q230" s="21">
        <v>91.7</v>
      </c>
      <c r="R230" s="21">
        <v>374.3</v>
      </c>
      <c r="S230" s="5">
        <v>9</v>
      </c>
      <c r="T230" s="21"/>
      <c r="U230" s="5"/>
      <c r="V230" s="41" t="s">
        <v>1134</v>
      </c>
      <c r="W230" s="42">
        <v>378.2</v>
      </c>
      <c r="X230" s="41">
        <v>8</v>
      </c>
      <c r="Y230" s="5"/>
      <c r="Z230" s="5"/>
      <c r="AA230" s="21">
        <f t="shared" si="7"/>
        <v>1123.6000000000001</v>
      </c>
    </row>
    <row r="231" spans="1:27" ht="15" customHeight="1" x14ac:dyDescent="0.35">
      <c r="A231" s="5">
        <v>73</v>
      </c>
      <c r="B231" s="5">
        <v>141</v>
      </c>
      <c r="C231" s="14" t="s">
        <v>279</v>
      </c>
      <c r="D231" s="15" t="s">
        <v>44</v>
      </c>
      <c r="E231" s="16" t="s">
        <v>240</v>
      </c>
      <c r="F231" s="21">
        <v>95.2</v>
      </c>
      <c r="G231" s="21">
        <v>93.5</v>
      </c>
      <c r="H231" s="21">
        <v>96.7</v>
      </c>
      <c r="I231" s="21">
        <v>94.8</v>
      </c>
      <c r="J231" s="21">
        <v>380.2</v>
      </c>
      <c r="K231" s="26">
        <v>9</v>
      </c>
      <c r="L231" s="21"/>
      <c r="M231" s="5"/>
      <c r="N231" s="21">
        <v>95.9</v>
      </c>
      <c r="O231" s="21">
        <v>98.7</v>
      </c>
      <c r="P231" s="21">
        <v>95</v>
      </c>
      <c r="Q231" s="21">
        <v>94.6</v>
      </c>
      <c r="R231" s="21">
        <v>384.20000000000005</v>
      </c>
      <c r="S231" s="5">
        <v>11</v>
      </c>
      <c r="T231" s="21"/>
      <c r="U231" s="5"/>
      <c r="V231" s="41" t="s">
        <v>1098</v>
      </c>
      <c r="W231" s="42">
        <v>378.1</v>
      </c>
      <c r="X231" s="41">
        <v>8</v>
      </c>
      <c r="Y231" s="5"/>
      <c r="Z231" s="5"/>
      <c r="AA231" s="21">
        <f t="shared" si="7"/>
        <v>1142.5</v>
      </c>
    </row>
    <row r="232" spans="1:27" ht="15" customHeight="1" x14ac:dyDescent="0.35">
      <c r="A232" s="5">
        <v>74</v>
      </c>
      <c r="B232" s="5">
        <v>295</v>
      </c>
      <c r="C232" s="14" t="s">
        <v>401</v>
      </c>
      <c r="D232" s="15" t="s">
        <v>130</v>
      </c>
      <c r="E232" s="16" t="s">
        <v>240</v>
      </c>
      <c r="F232" s="21">
        <v>96.3</v>
      </c>
      <c r="G232" s="21">
        <v>98.5</v>
      </c>
      <c r="H232" s="21">
        <v>95.5</v>
      </c>
      <c r="I232" s="21">
        <v>97.7</v>
      </c>
      <c r="J232" s="21">
        <v>388</v>
      </c>
      <c r="K232" s="26">
        <v>12</v>
      </c>
      <c r="L232" s="21"/>
      <c r="M232" s="5"/>
      <c r="N232" s="43" t="s">
        <v>843</v>
      </c>
      <c r="O232" s="21"/>
      <c r="R232" s="42">
        <v>386.6</v>
      </c>
      <c r="S232" s="41">
        <v>9</v>
      </c>
      <c r="T232" s="21"/>
      <c r="U232" s="5"/>
      <c r="V232" s="41" t="s">
        <v>1141</v>
      </c>
      <c r="W232" s="42">
        <v>376.9</v>
      </c>
      <c r="X232" s="41">
        <v>12</v>
      </c>
      <c r="Y232" s="5"/>
      <c r="Z232" s="5"/>
      <c r="AA232" s="21">
        <f t="shared" si="7"/>
        <v>1151.5</v>
      </c>
    </row>
    <row r="233" spans="1:27" ht="15" customHeight="1" x14ac:dyDescent="0.35">
      <c r="A233" s="5">
        <v>75</v>
      </c>
      <c r="B233" s="5">
        <v>404</v>
      </c>
      <c r="C233" s="14" t="s">
        <v>490</v>
      </c>
      <c r="D233" s="15" t="s">
        <v>217</v>
      </c>
      <c r="E233" s="16" t="s">
        <v>240</v>
      </c>
      <c r="F233" s="21">
        <v>73.2</v>
      </c>
      <c r="G233" s="21">
        <v>92.7</v>
      </c>
      <c r="H233" s="21">
        <v>94.4</v>
      </c>
      <c r="I233" s="21">
        <v>92</v>
      </c>
      <c r="J233" s="21">
        <v>352.3</v>
      </c>
      <c r="K233" s="26">
        <v>5</v>
      </c>
      <c r="L233" s="21"/>
      <c r="M233" s="5"/>
      <c r="N233" s="43" t="s">
        <v>860</v>
      </c>
      <c r="O233" s="21"/>
      <c r="R233" s="42">
        <v>383.2</v>
      </c>
      <c r="S233" s="41">
        <v>8</v>
      </c>
      <c r="T233" s="21"/>
      <c r="U233" s="5"/>
      <c r="V233" s="41" t="s">
        <v>1180</v>
      </c>
      <c r="W233" s="42">
        <v>375.6</v>
      </c>
      <c r="X233" s="41">
        <v>9</v>
      </c>
      <c r="Y233" s="5"/>
      <c r="Z233" s="5"/>
      <c r="AA233" s="21">
        <f t="shared" si="7"/>
        <v>1111.0999999999999</v>
      </c>
    </row>
    <row r="234" spans="1:27" ht="15" customHeight="1" x14ac:dyDescent="0.35">
      <c r="A234" s="5">
        <v>76</v>
      </c>
      <c r="B234" s="5">
        <v>354</v>
      </c>
      <c r="C234" s="14" t="s">
        <v>445</v>
      </c>
      <c r="D234" s="15" t="s">
        <v>186</v>
      </c>
      <c r="E234" s="16" t="s">
        <v>240</v>
      </c>
      <c r="F234" s="21">
        <v>99</v>
      </c>
      <c r="G234" s="21">
        <v>94.3</v>
      </c>
      <c r="H234" s="21">
        <v>96.4</v>
      </c>
      <c r="I234" s="21">
        <v>95.6</v>
      </c>
      <c r="J234" s="21">
        <v>385.30000000000007</v>
      </c>
      <c r="K234" s="26">
        <v>10</v>
      </c>
      <c r="L234" s="21"/>
      <c r="M234" s="5"/>
      <c r="N234" s="21">
        <v>93.9</v>
      </c>
      <c r="O234" s="21">
        <v>94.8</v>
      </c>
      <c r="P234" s="21">
        <v>94.5</v>
      </c>
      <c r="Q234" s="21">
        <v>92.4</v>
      </c>
      <c r="R234" s="21">
        <v>375.6</v>
      </c>
      <c r="S234" s="5">
        <v>10</v>
      </c>
      <c r="T234" s="21"/>
      <c r="U234" s="5"/>
      <c r="V234" s="41" t="s">
        <v>1163</v>
      </c>
      <c r="W234" s="42">
        <v>375.4</v>
      </c>
      <c r="X234" s="41">
        <v>10</v>
      </c>
      <c r="Y234" s="5"/>
      <c r="Z234" s="5"/>
      <c r="AA234" s="21">
        <f t="shared" si="7"/>
        <v>1136.3000000000002</v>
      </c>
    </row>
    <row r="235" spans="1:27" ht="15" customHeight="1" x14ac:dyDescent="0.35">
      <c r="A235" s="5">
        <v>78</v>
      </c>
      <c r="B235" s="5">
        <v>122</v>
      </c>
      <c r="C235" s="14" t="s">
        <v>264</v>
      </c>
      <c r="D235" s="15" t="s">
        <v>24</v>
      </c>
      <c r="E235" s="16" t="s">
        <v>240</v>
      </c>
      <c r="F235" s="21">
        <v>93.7</v>
      </c>
      <c r="G235" s="21">
        <v>95.3</v>
      </c>
      <c r="H235" s="21">
        <v>92.8</v>
      </c>
      <c r="I235" s="21">
        <v>96.3</v>
      </c>
      <c r="J235" s="21">
        <v>378.1</v>
      </c>
      <c r="K235" s="26">
        <v>5</v>
      </c>
      <c r="L235" s="21"/>
      <c r="M235" s="5"/>
      <c r="N235" s="43" t="s">
        <v>813</v>
      </c>
      <c r="O235" s="21"/>
      <c r="R235" s="42">
        <v>382.3</v>
      </c>
      <c r="S235" s="41">
        <v>9</v>
      </c>
      <c r="T235" s="21"/>
      <c r="U235" s="5"/>
      <c r="V235" s="41" t="s">
        <v>1093</v>
      </c>
      <c r="W235" s="42">
        <v>374.8</v>
      </c>
      <c r="X235" s="41">
        <v>9</v>
      </c>
      <c r="Y235" s="5"/>
      <c r="Z235" s="5"/>
      <c r="AA235" s="21">
        <f t="shared" si="7"/>
        <v>1135.2</v>
      </c>
    </row>
    <row r="236" spans="1:27" ht="15" customHeight="1" x14ac:dyDescent="0.35">
      <c r="A236" s="5">
        <v>79</v>
      </c>
      <c r="B236" s="5">
        <v>140</v>
      </c>
      <c r="C236" s="14" t="s">
        <v>279</v>
      </c>
      <c r="D236" s="15" t="s">
        <v>43</v>
      </c>
      <c r="E236" s="16" t="s">
        <v>240</v>
      </c>
      <c r="F236" s="21">
        <v>97.6</v>
      </c>
      <c r="G236" s="21">
        <v>93.8</v>
      </c>
      <c r="H236" s="21">
        <v>95</v>
      </c>
      <c r="I236" s="21">
        <v>97.1</v>
      </c>
      <c r="J236" s="21">
        <v>383.5</v>
      </c>
      <c r="K236" s="26">
        <v>12</v>
      </c>
      <c r="L236" s="21"/>
      <c r="M236" s="5"/>
      <c r="N236" s="21">
        <v>94.3</v>
      </c>
      <c r="O236" s="21">
        <v>96.8</v>
      </c>
      <c r="P236" s="21">
        <v>94.1</v>
      </c>
      <c r="Q236" s="21">
        <v>93.3</v>
      </c>
      <c r="R236" s="21">
        <v>378.5</v>
      </c>
      <c r="S236" s="5">
        <v>6</v>
      </c>
      <c r="T236" s="21"/>
      <c r="U236" s="5"/>
      <c r="V236" s="41" t="s">
        <v>1097</v>
      </c>
      <c r="W236" s="42">
        <v>374.6</v>
      </c>
      <c r="X236" s="41">
        <v>6</v>
      </c>
      <c r="Y236" s="5"/>
      <c r="Z236" s="5"/>
      <c r="AA236" s="21">
        <f t="shared" si="7"/>
        <v>1136.5999999999999</v>
      </c>
    </row>
    <row r="237" spans="1:27" ht="15" customHeight="1" x14ac:dyDescent="0.35">
      <c r="A237" s="5">
        <v>80</v>
      </c>
      <c r="B237" s="5">
        <v>136</v>
      </c>
      <c r="C237" s="14" t="s">
        <v>276</v>
      </c>
      <c r="D237" s="15" t="s">
        <v>38</v>
      </c>
      <c r="E237" s="16" t="s">
        <v>240</v>
      </c>
      <c r="F237" s="21">
        <v>97.6</v>
      </c>
      <c r="G237" s="21">
        <v>95.4</v>
      </c>
      <c r="H237" s="21">
        <v>95</v>
      </c>
      <c r="I237" s="21">
        <v>99.6</v>
      </c>
      <c r="J237" s="21">
        <v>387.6</v>
      </c>
      <c r="K237" s="26">
        <v>17</v>
      </c>
      <c r="L237" s="21"/>
      <c r="M237" s="5"/>
      <c r="N237" s="43" t="s">
        <v>816</v>
      </c>
      <c r="O237" s="21"/>
      <c r="R237" s="42">
        <v>384.2</v>
      </c>
      <c r="S237" s="41">
        <v>11</v>
      </c>
      <c r="T237" s="21"/>
      <c r="U237" s="5"/>
      <c r="V237" s="41" t="s">
        <v>1096</v>
      </c>
      <c r="W237" s="42">
        <v>372.3</v>
      </c>
      <c r="X237" s="41">
        <v>8</v>
      </c>
      <c r="Y237" s="5"/>
      <c r="Z237" s="5"/>
      <c r="AA237" s="21">
        <f t="shared" si="7"/>
        <v>1144.0999999999999</v>
      </c>
    </row>
    <row r="238" spans="1:27" ht="15" customHeight="1" x14ac:dyDescent="0.35">
      <c r="A238" s="5">
        <v>82</v>
      </c>
      <c r="B238" s="5">
        <v>307</v>
      </c>
      <c r="C238" s="14" t="s">
        <v>410</v>
      </c>
      <c r="D238" s="15" t="s">
        <v>155</v>
      </c>
      <c r="E238" s="16" t="s">
        <v>240</v>
      </c>
      <c r="F238" s="21">
        <v>100.6</v>
      </c>
      <c r="G238" s="21">
        <v>97.2</v>
      </c>
      <c r="H238" s="21">
        <v>93.4</v>
      </c>
      <c r="I238" s="21">
        <v>96.5</v>
      </c>
      <c r="J238" s="21">
        <v>387.70000000000005</v>
      </c>
      <c r="K238" s="26">
        <v>9</v>
      </c>
      <c r="L238" s="21"/>
      <c r="M238" s="5"/>
      <c r="N238" s="21">
        <v>95.6</v>
      </c>
      <c r="O238" s="21">
        <v>98.6</v>
      </c>
      <c r="P238" s="21">
        <v>102.6</v>
      </c>
      <c r="Q238" s="21">
        <v>94.8</v>
      </c>
      <c r="R238" s="21">
        <v>391.59999999999997</v>
      </c>
      <c r="S238" s="5">
        <v>15</v>
      </c>
      <c r="T238" s="21"/>
      <c r="U238" s="5"/>
      <c r="V238" s="41" t="s">
        <v>1147</v>
      </c>
      <c r="W238" s="42">
        <v>357.5</v>
      </c>
      <c r="X238" s="41">
        <v>3</v>
      </c>
      <c r="Y238" s="5"/>
      <c r="Z238" s="5"/>
      <c r="AA238" s="21">
        <f t="shared" si="7"/>
        <v>1136.8</v>
      </c>
    </row>
    <row r="239" spans="1:27" ht="15" customHeight="1" x14ac:dyDescent="0.35">
      <c r="A239" s="5">
        <v>83</v>
      </c>
      <c r="B239" s="5" t="s">
        <v>803</v>
      </c>
      <c r="C239" s="14" t="s">
        <v>474</v>
      </c>
      <c r="D239" s="15" t="s">
        <v>186</v>
      </c>
      <c r="E239" s="16" t="s">
        <v>240</v>
      </c>
      <c r="F239" s="21">
        <v>86.6</v>
      </c>
      <c r="G239" s="21">
        <v>98.3</v>
      </c>
      <c r="H239" s="21">
        <v>92.6</v>
      </c>
      <c r="I239" s="21">
        <v>95.2</v>
      </c>
      <c r="J239" s="21">
        <v>372.7</v>
      </c>
      <c r="K239" s="26">
        <v>7</v>
      </c>
      <c r="L239" s="21"/>
      <c r="M239" s="5"/>
      <c r="N239" s="21"/>
      <c r="O239" s="21"/>
      <c r="P239" s="21"/>
      <c r="Q239" s="21"/>
      <c r="R239" s="21" t="s">
        <v>582</v>
      </c>
      <c r="S239" s="5"/>
      <c r="T239" s="21"/>
      <c r="U239" s="5"/>
      <c r="V239" s="41" t="s">
        <v>1173</v>
      </c>
      <c r="W239" s="42">
        <v>353.1</v>
      </c>
      <c r="X239" s="41">
        <v>3</v>
      </c>
      <c r="Y239" s="5"/>
      <c r="Z239" s="5"/>
      <c r="AA239" s="21">
        <f>J239+M239+U239+W239+Z239</f>
        <v>725.8</v>
      </c>
    </row>
    <row r="240" spans="1:27" ht="15" customHeight="1" x14ac:dyDescent="0.35">
      <c r="A240" s="5">
        <v>84</v>
      </c>
      <c r="B240" s="5">
        <v>131</v>
      </c>
      <c r="C240" s="14" t="s">
        <v>273</v>
      </c>
      <c r="D240" s="15" t="s">
        <v>33</v>
      </c>
      <c r="E240" s="16" t="s">
        <v>551</v>
      </c>
      <c r="F240" s="21">
        <v>101.5</v>
      </c>
      <c r="G240" s="21">
        <v>98.3</v>
      </c>
      <c r="H240" s="21">
        <v>103.9</v>
      </c>
      <c r="I240" s="21">
        <v>103</v>
      </c>
      <c r="J240" s="21">
        <v>406.70000000000005</v>
      </c>
      <c r="K240" s="26">
        <v>26</v>
      </c>
      <c r="L240" s="21"/>
      <c r="M240" s="5"/>
      <c r="N240" s="21">
        <v>101.5</v>
      </c>
      <c r="O240" s="21">
        <v>101.3</v>
      </c>
      <c r="P240" s="21">
        <v>102.6</v>
      </c>
      <c r="Q240" s="21">
        <v>102.4</v>
      </c>
      <c r="R240" s="21">
        <v>407.79999999999995</v>
      </c>
      <c r="S240" s="5">
        <v>26</v>
      </c>
      <c r="T240" s="21"/>
      <c r="U240" s="5"/>
      <c r="V240" s="5"/>
      <c r="W240" s="5" t="s">
        <v>564</v>
      </c>
      <c r="X240" s="5"/>
      <c r="Y240" s="5"/>
      <c r="Z240" s="5"/>
      <c r="AA240" s="21">
        <f t="shared" ref="AA240:AA256" si="8">J240+M240+R240+U240</f>
        <v>814.5</v>
      </c>
    </row>
    <row r="241" spans="1:27" ht="15" customHeight="1" x14ac:dyDescent="0.35">
      <c r="A241" s="5">
        <v>85</v>
      </c>
      <c r="B241" s="5">
        <v>138</v>
      </c>
      <c r="C241" s="14" t="s">
        <v>278</v>
      </c>
      <c r="D241" s="15" t="s">
        <v>41</v>
      </c>
      <c r="E241" s="16" t="s">
        <v>551</v>
      </c>
      <c r="F241" s="21">
        <v>102.9</v>
      </c>
      <c r="G241" s="21">
        <v>102.7</v>
      </c>
      <c r="H241" s="21">
        <v>102.6</v>
      </c>
      <c r="I241" s="21">
        <v>102.3</v>
      </c>
      <c r="J241" s="21">
        <v>410.50000000000006</v>
      </c>
      <c r="K241" s="26">
        <v>26</v>
      </c>
      <c r="L241" s="21">
        <v>120</v>
      </c>
      <c r="M241" s="5">
        <v>3</v>
      </c>
      <c r="N241" s="21">
        <v>103.4</v>
      </c>
      <c r="O241" s="21">
        <v>101.9</v>
      </c>
      <c r="P241" s="21">
        <v>98.8</v>
      </c>
      <c r="Q241" s="21">
        <v>103.2</v>
      </c>
      <c r="R241" s="21">
        <v>407.3</v>
      </c>
      <c r="S241" s="5">
        <v>26</v>
      </c>
      <c r="T241" s="21"/>
      <c r="U241" s="5"/>
      <c r="V241" s="5"/>
      <c r="W241" s="5" t="s">
        <v>564</v>
      </c>
      <c r="X241" s="5"/>
      <c r="Y241" s="5"/>
      <c r="Z241" s="5"/>
      <c r="AA241" s="21">
        <f t="shared" si="8"/>
        <v>820.80000000000007</v>
      </c>
    </row>
    <row r="242" spans="1:27" ht="15" customHeight="1" x14ac:dyDescent="0.35">
      <c r="A242" s="5">
        <v>86</v>
      </c>
      <c r="B242" s="5">
        <v>153</v>
      </c>
      <c r="C242" s="14" t="s">
        <v>286</v>
      </c>
      <c r="D242" s="15" t="s">
        <v>53</v>
      </c>
      <c r="E242" s="16" t="s">
        <v>551</v>
      </c>
      <c r="F242" s="21">
        <v>100.3</v>
      </c>
      <c r="G242" s="21">
        <v>102.5</v>
      </c>
      <c r="H242" s="21">
        <v>101.2</v>
      </c>
      <c r="I242" s="21">
        <v>103.1</v>
      </c>
      <c r="J242" s="21">
        <v>407.1</v>
      </c>
      <c r="K242" s="26">
        <v>23</v>
      </c>
      <c r="L242" s="21"/>
      <c r="M242" s="5"/>
      <c r="N242" s="43" t="s">
        <v>818</v>
      </c>
      <c r="O242" s="21"/>
      <c r="R242" s="42">
        <v>405.2</v>
      </c>
      <c r="S242" s="41">
        <v>20</v>
      </c>
      <c r="T242" s="21"/>
      <c r="U242" s="5"/>
      <c r="V242" s="5"/>
      <c r="W242" s="5" t="s">
        <v>564</v>
      </c>
      <c r="X242" s="5"/>
      <c r="Y242" s="5"/>
      <c r="Z242" s="5"/>
      <c r="AA242" s="21">
        <f t="shared" si="8"/>
        <v>812.3</v>
      </c>
    </row>
    <row r="243" spans="1:27" ht="15" customHeight="1" x14ac:dyDescent="0.35">
      <c r="A243" s="5">
        <v>87</v>
      </c>
      <c r="B243" s="5">
        <v>168</v>
      </c>
      <c r="C243" s="14" t="s">
        <v>301</v>
      </c>
      <c r="D243" s="15" t="s">
        <v>67</v>
      </c>
      <c r="E243" s="16" t="s">
        <v>551</v>
      </c>
      <c r="F243" s="21">
        <v>101.9</v>
      </c>
      <c r="G243" s="21">
        <v>99.6</v>
      </c>
      <c r="H243" s="21">
        <v>101.5</v>
      </c>
      <c r="I243" s="21">
        <v>101.6</v>
      </c>
      <c r="J243" s="21">
        <v>404.6</v>
      </c>
      <c r="K243" s="26">
        <v>20</v>
      </c>
      <c r="L243" s="21"/>
      <c r="M243" s="5"/>
      <c r="N243" s="43" t="s">
        <v>821</v>
      </c>
      <c r="O243" s="21"/>
      <c r="R243" s="42">
        <v>406.7</v>
      </c>
      <c r="S243" s="41">
        <v>26</v>
      </c>
      <c r="T243" s="21"/>
      <c r="U243" s="5"/>
      <c r="V243" s="5"/>
      <c r="W243" s="5" t="s">
        <v>564</v>
      </c>
      <c r="X243" s="5"/>
      <c r="Y243" s="5"/>
      <c r="Z243" s="5"/>
      <c r="AA243" s="21">
        <f t="shared" si="8"/>
        <v>811.3</v>
      </c>
    </row>
    <row r="244" spans="1:27" ht="15" customHeight="1" x14ac:dyDescent="0.35">
      <c r="A244" s="5">
        <v>88</v>
      </c>
      <c r="B244" s="5">
        <v>222</v>
      </c>
      <c r="C244" s="14" t="s">
        <v>346</v>
      </c>
      <c r="D244" s="15" t="s">
        <v>104</v>
      </c>
      <c r="E244" s="16" t="s">
        <v>551</v>
      </c>
      <c r="F244" s="21">
        <v>101.4</v>
      </c>
      <c r="G244" s="21">
        <v>101.6</v>
      </c>
      <c r="H244" s="21">
        <v>99.4</v>
      </c>
      <c r="I244" s="21">
        <v>104.1</v>
      </c>
      <c r="J244" s="21">
        <v>406.5</v>
      </c>
      <c r="K244" s="26">
        <v>24</v>
      </c>
      <c r="L244" s="21"/>
      <c r="M244" s="5"/>
      <c r="N244" s="43" t="s">
        <v>832</v>
      </c>
      <c r="O244" s="21"/>
      <c r="R244" s="42">
        <v>400.1</v>
      </c>
      <c r="S244" s="41">
        <v>21</v>
      </c>
      <c r="T244" s="21"/>
      <c r="U244" s="5"/>
      <c r="V244" s="5"/>
      <c r="W244" s="5" t="s">
        <v>564</v>
      </c>
      <c r="X244" s="5"/>
      <c r="Y244" s="5"/>
      <c r="Z244" s="5"/>
      <c r="AA244" s="21">
        <f t="shared" si="8"/>
        <v>806.6</v>
      </c>
    </row>
    <row r="245" spans="1:27" ht="15" customHeight="1" x14ac:dyDescent="0.35">
      <c r="A245" s="5">
        <v>89</v>
      </c>
      <c r="B245" s="5">
        <v>260</v>
      </c>
      <c r="C245" s="14" t="s">
        <v>373</v>
      </c>
      <c r="D245" s="15" t="s">
        <v>79</v>
      </c>
      <c r="E245" s="16" t="s">
        <v>551</v>
      </c>
      <c r="F245" s="21">
        <v>101.1</v>
      </c>
      <c r="G245" s="21">
        <v>98.3</v>
      </c>
      <c r="H245" s="21">
        <v>97.9</v>
      </c>
      <c r="I245" s="21">
        <v>99.1</v>
      </c>
      <c r="J245" s="21">
        <v>396.4</v>
      </c>
      <c r="K245" s="26">
        <v>15</v>
      </c>
      <c r="L245" s="21"/>
      <c r="M245" s="5"/>
      <c r="N245" s="21">
        <v>97.2</v>
      </c>
      <c r="O245" s="21">
        <v>100</v>
      </c>
      <c r="P245" s="21">
        <v>100.7</v>
      </c>
      <c r="Q245" s="21">
        <v>101.1</v>
      </c>
      <c r="R245" s="21">
        <v>399</v>
      </c>
      <c r="S245" s="5">
        <v>16</v>
      </c>
      <c r="T245" s="21"/>
      <c r="U245" s="5"/>
      <c r="V245" s="5"/>
      <c r="W245" s="5" t="s">
        <v>564</v>
      </c>
      <c r="X245" s="5"/>
      <c r="Y245" s="5"/>
      <c r="Z245" s="5"/>
      <c r="AA245" s="21">
        <f t="shared" si="8"/>
        <v>795.4</v>
      </c>
    </row>
    <row r="246" spans="1:27" ht="15" customHeight="1" x14ac:dyDescent="0.35">
      <c r="A246" s="5">
        <v>90</v>
      </c>
      <c r="B246" s="5">
        <v>395</v>
      </c>
      <c r="C246" s="14" t="s">
        <v>483</v>
      </c>
      <c r="D246" s="15" t="s">
        <v>210</v>
      </c>
      <c r="E246" s="16" t="s">
        <v>551</v>
      </c>
      <c r="F246" s="21">
        <v>99.2</v>
      </c>
      <c r="G246" s="21">
        <v>102.7</v>
      </c>
      <c r="H246" s="21">
        <v>101.3</v>
      </c>
      <c r="I246" s="21">
        <v>99.4</v>
      </c>
      <c r="J246" s="21">
        <v>402.6</v>
      </c>
      <c r="K246" s="26">
        <v>20</v>
      </c>
      <c r="L246" s="21"/>
      <c r="M246" s="5"/>
      <c r="N246" s="43" t="s">
        <v>857</v>
      </c>
      <c r="O246" s="21"/>
      <c r="R246" s="42">
        <v>404</v>
      </c>
      <c r="S246" s="41">
        <v>23</v>
      </c>
      <c r="T246" s="21"/>
      <c r="U246" s="5"/>
      <c r="V246" s="5"/>
      <c r="W246" s="5" t="s">
        <v>564</v>
      </c>
      <c r="X246" s="5"/>
      <c r="Y246" s="5"/>
      <c r="Z246" s="5"/>
      <c r="AA246" s="21">
        <f t="shared" si="8"/>
        <v>806.6</v>
      </c>
    </row>
    <row r="247" spans="1:27" ht="15" customHeight="1" x14ac:dyDescent="0.35">
      <c r="A247" s="5">
        <v>91</v>
      </c>
      <c r="B247" s="5">
        <v>415</v>
      </c>
      <c r="C247" s="14" t="s">
        <v>501</v>
      </c>
      <c r="D247" s="15" t="s">
        <v>34</v>
      </c>
      <c r="E247" s="16" t="s">
        <v>240</v>
      </c>
      <c r="F247" s="21">
        <v>99.3</v>
      </c>
      <c r="G247" s="21">
        <v>103.9</v>
      </c>
      <c r="H247" s="21">
        <v>102</v>
      </c>
      <c r="I247" s="21">
        <v>103.1</v>
      </c>
      <c r="J247" s="21">
        <v>408.29999999999995</v>
      </c>
      <c r="K247" s="26">
        <v>26</v>
      </c>
      <c r="L247" s="21"/>
      <c r="M247" s="5"/>
      <c r="N247" s="43" t="s">
        <v>862</v>
      </c>
      <c r="O247" s="21"/>
      <c r="R247" s="42">
        <v>401.4</v>
      </c>
      <c r="S247" s="41">
        <v>18</v>
      </c>
      <c r="T247" s="21"/>
      <c r="U247" s="5"/>
      <c r="V247" s="5"/>
      <c r="W247" s="5" t="s">
        <v>564</v>
      </c>
      <c r="X247" s="5"/>
      <c r="Y247" s="5"/>
      <c r="Z247" s="5"/>
      <c r="AA247" s="21">
        <f t="shared" si="8"/>
        <v>809.69999999999993</v>
      </c>
    </row>
    <row r="248" spans="1:27" ht="15" customHeight="1" x14ac:dyDescent="0.35">
      <c r="A248" s="5">
        <v>93</v>
      </c>
      <c r="B248" s="5">
        <v>424</v>
      </c>
      <c r="C248" s="14" t="s">
        <v>509</v>
      </c>
      <c r="D248" s="15" t="s">
        <v>228</v>
      </c>
      <c r="E248" s="16" t="s">
        <v>551</v>
      </c>
      <c r="F248" s="21">
        <v>101.6</v>
      </c>
      <c r="G248" s="21">
        <v>102.7</v>
      </c>
      <c r="H248" s="21">
        <v>101.3</v>
      </c>
      <c r="I248" s="21">
        <v>102.5</v>
      </c>
      <c r="J248" s="21">
        <v>408.1</v>
      </c>
      <c r="K248" s="26">
        <v>24</v>
      </c>
      <c r="L248" s="21"/>
      <c r="M248" s="5"/>
      <c r="N248" s="43" t="s">
        <v>864</v>
      </c>
      <c r="O248" s="21"/>
      <c r="R248" s="42">
        <v>410.6</v>
      </c>
      <c r="S248" s="41">
        <v>26</v>
      </c>
      <c r="T248" s="21">
        <v>119.1</v>
      </c>
      <c r="U248" s="5">
        <v>3</v>
      </c>
      <c r="V248" s="5"/>
      <c r="W248" s="5" t="s">
        <v>564</v>
      </c>
      <c r="X248" s="5"/>
      <c r="Y248" s="5"/>
      <c r="Z248" s="5"/>
      <c r="AA248" s="21">
        <f t="shared" si="8"/>
        <v>821.7</v>
      </c>
    </row>
    <row r="249" spans="1:27" ht="15" customHeight="1" x14ac:dyDescent="0.35">
      <c r="A249" s="5">
        <v>94</v>
      </c>
      <c r="B249" s="5">
        <v>438</v>
      </c>
      <c r="C249" s="14" t="s">
        <v>522</v>
      </c>
      <c r="D249" s="15" t="s">
        <v>183</v>
      </c>
      <c r="E249" s="16" t="s">
        <v>240</v>
      </c>
      <c r="F249" s="21">
        <v>97.4</v>
      </c>
      <c r="G249" s="21">
        <v>100.5</v>
      </c>
      <c r="H249" s="21">
        <v>103.1</v>
      </c>
      <c r="I249" s="21">
        <v>97.2</v>
      </c>
      <c r="J249" s="21">
        <v>398.2</v>
      </c>
      <c r="K249" s="26">
        <v>13</v>
      </c>
      <c r="L249" s="21"/>
      <c r="M249" s="5"/>
      <c r="N249" s="21">
        <v>96.7</v>
      </c>
      <c r="O249" s="21">
        <v>99.8</v>
      </c>
      <c r="P249" s="21">
        <v>98.5</v>
      </c>
      <c r="Q249" s="21">
        <v>98.6</v>
      </c>
      <c r="R249" s="21">
        <v>393.6</v>
      </c>
      <c r="S249" s="5">
        <v>20</v>
      </c>
      <c r="T249" s="21"/>
      <c r="U249" s="5"/>
      <c r="V249" s="5"/>
      <c r="W249" s="5" t="s">
        <v>564</v>
      </c>
      <c r="X249" s="5"/>
      <c r="Y249" s="5"/>
      <c r="Z249" s="5"/>
      <c r="AA249" s="21">
        <f t="shared" si="8"/>
        <v>791.8</v>
      </c>
    </row>
    <row r="250" spans="1:27" ht="15" customHeight="1" x14ac:dyDescent="0.35">
      <c r="A250" s="5">
        <v>95</v>
      </c>
      <c r="B250" s="5">
        <v>132</v>
      </c>
      <c r="C250" s="14" t="s">
        <v>274</v>
      </c>
      <c r="D250" s="15" t="s">
        <v>34</v>
      </c>
      <c r="E250" s="16" t="s">
        <v>551</v>
      </c>
      <c r="F250" s="21">
        <v>102.3</v>
      </c>
      <c r="G250" s="21">
        <v>104.2</v>
      </c>
      <c r="H250" s="21">
        <v>101.6</v>
      </c>
      <c r="I250" s="21">
        <v>102.4</v>
      </c>
      <c r="J250" s="21">
        <v>410.5</v>
      </c>
      <c r="K250" s="26">
        <v>26</v>
      </c>
      <c r="L250" s="21">
        <v>76.099999999999994</v>
      </c>
      <c r="M250" s="5">
        <v>1</v>
      </c>
      <c r="N250" s="43" t="s">
        <v>814</v>
      </c>
      <c r="O250" s="21"/>
      <c r="R250" s="42">
        <v>412.9</v>
      </c>
      <c r="S250" s="41">
        <v>30</v>
      </c>
      <c r="T250" s="21">
        <v>139.9</v>
      </c>
      <c r="U250" s="5">
        <v>4</v>
      </c>
      <c r="V250" s="5"/>
      <c r="W250" s="5" t="s">
        <v>564</v>
      </c>
      <c r="X250" s="5"/>
      <c r="Y250" s="5"/>
      <c r="Z250" s="5"/>
      <c r="AA250" s="21">
        <f t="shared" si="8"/>
        <v>828.4</v>
      </c>
    </row>
    <row r="251" spans="1:27" ht="15" customHeight="1" x14ac:dyDescent="0.35">
      <c r="A251" s="5">
        <v>97</v>
      </c>
      <c r="B251" s="5">
        <v>224</v>
      </c>
      <c r="C251" s="14" t="s">
        <v>347</v>
      </c>
      <c r="D251" s="15" t="s">
        <v>96</v>
      </c>
      <c r="E251" s="16" t="s">
        <v>240</v>
      </c>
      <c r="F251" s="21">
        <v>97.41</v>
      </c>
      <c r="G251" s="21">
        <v>95.1</v>
      </c>
      <c r="H251" s="21">
        <v>92.8</v>
      </c>
      <c r="I251" s="21">
        <v>98.5</v>
      </c>
      <c r="J251" s="21">
        <v>383.81</v>
      </c>
      <c r="K251" s="26">
        <v>10</v>
      </c>
      <c r="L251" s="21"/>
      <c r="M251" s="5"/>
      <c r="N251" s="21">
        <v>90.5</v>
      </c>
      <c r="O251" s="21">
        <v>90.4</v>
      </c>
      <c r="P251" s="21">
        <v>98.6</v>
      </c>
      <c r="Q251" s="21">
        <v>98.8</v>
      </c>
      <c r="R251" s="21">
        <v>378.3</v>
      </c>
      <c r="S251" s="5">
        <v>11</v>
      </c>
      <c r="T251" s="21"/>
      <c r="U251" s="5"/>
      <c r="V251" s="5"/>
      <c r="W251" s="5" t="s">
        <v>564</v>
      </c>
      <c r="X251" s="5"/>
      <c r="Y251" s="5"/>
      <c r="Z251" s="5"/>
      <c r="AA251" s="21">
        <f t="shared" si="8"/>
        <v>762.11</v>
      </c>
    </row>
    <row r="252" spans="1:27" ht="15" customHeight="1" x14ac:dyDescent="0.35">
      <c r="A252" s="5">
        <v>98</v>
      </c>
      <c r="B252" s="5">
        <v>257</v>
      </c>
      <c r="C252" s="14" t="s">
        <v>370</v>
      </c>
      <c r="D252" s="15" t="s">
        <v>28</v>
      </c>
      <c r="E252" s="16" t="s">
        <v>551</v>
      </c>
      <c r="F252" s="21">
        <v>101.5</v>
      </c>
      <c r="G252" s="21">
        <v>100.5</v>
      </c>
      <c r="H252" s="21">
        <v>103.5</v>
      </c>
      <c r="I252" s="21">
        <v>101.6</v>
      </c>
      <c r="J252" s="21">
        <v>407.1</v>
      </c>
      <c r="K252" s="26">
        <v>25</v>
      </c>
      <c r="L252" s="21"/>
      <c r="M252" s="5"/>
      <c r="N252" s="21">
        <v>100.4</v>
      </c>
      <c r="O252" s="21">
        <v>100.1</v>
      </c>
      <c r="P252" s="21">
        <v>98.9</v>
      </c>
      <c r="Q252" s="21">
        <v>100.8</v>
      </c>
      <c r="R252" s="21">
        <v>400.2</v>
      </c>
      <c r="S252" s="5">
        <v>16</v>
      </c>
      <c r="T252" s="21"/>
      <c r="U252" s="5"/>
      <c r="V252" s="5"/>
      <c r="W252" s="5" t="s">
        <v>564</v>
      </c>
      <c r="X252" s="5"/>
      <c r="Y252" s="5"/>
      <c r="Z252" s="5"/>
      <c r="AA252" s="21">
        <f t="shared" si="8"/>
        <v>807.3</v>
      </c>
    </row>
    <row r="253" spans="1:27" ht="15" customHeight="1" x14ac:dyDescent="0.35">
      <c r="A253" s="5">
        <v>99</v>
      </c>
      <c r="B253" s="5">
        <v>280</v>
      </c>
      <c r="C253" s="14" t="s">
        <v>390</v>
      </c>
      <c r="D253" s="15" t="s">
        <v>140</v>
      </c>
      <c r="E253" s="16" t="s">
        <v>594</v>
      </c>
      <c r="F253" s="21">
        <v>102.9</v>
      </c>
      <c r="G253" s="21">
        <v>101</v>
      </c>
      <c r="H253" s="21">
        <v>103.3</v>
      </c>
      <c r="I253" s="21">
        <v>103.9</v>
      </c>
      <c r="J253" s="21">
        <v>411.1</v>
      </c>
      <c r="K253" s="26">
        <v>28</v>
      </c>
      <c r="L253" s="21"/>
      <c r="M253" s="5"/>
      <c r="N253" s="21">
        <v>104.3</v>
      </c>
      <c r="O253" s="21">
        <v>104.3</v>
      </c>
      <c r="P253" s="21">
        <v>104.5</v>
      </c>
      <c r="Q253" s="21">
        <v>101.9</v>
      </c>
      <c r="R253" s="21">
        <v>415</v>
      </c>
      <c r="S253" s="5">
        <v>29</v>
      </c>
      <c r="T253" s="21"/>
      <c r="U253" s="5"/>
      <c r="V253" s="5"/>
      <c r="W253" s="5" t="s">
        <v>564</v>
      </c>
      <c r="X253" s="5"/>
      <c r="Y253" s="5"/>
      <c r="Z253" s="5"/>
      <c r="AA253" s="21">
        <f t="shared" si="8"/>
        <v>826.1</v>
      </c>
    </row>
    <row r="254" spans="1:27" ht="15" customHeight="1" x14ac:dyDescent="0.35">
      <c r="A254" s="5">
        <v>100</v>
      </c>
      <c r="B254" s="5">
        <v>335</v>
      </c>
      <c r="C254" s="14" t="s">
        <v>174</v>
      </c>
      <c r="D254" s="15" t="s">
        <v>173</v>
      </c>
      <c r="E254" s="16" t="s">
        <v>551</v>
      </c>
      <c r="F254" s="21">
        <v>100</v>
      </c>
      <c r="G254" s="21">
        <v>100.7</v>
      </c>
      <c r="H254" s="21">
        <v>103</v>
      </c>
      <c r="I254" s="21">
        <v>103.3</v>
      </c>
      <c r="J254" s="21">
        <v>407</v>
      </c>
      <c r="K254" s="26">
        <v>24</v>
      </c>
      <c r="L254" s="21"/>
      <c r="M254" s="5"/>
      <c r="N254" s="43">
        <v>101.6</v>
      </c>
      <c r="O254" s="21">
        <v>99.9</v>
      </c>
      <c r="P254" s="6">
        <v>102.2</v>
      </c>
      <c r="Q254" s="6">
        <v>102</v>
      </c>
      <c r="R254" s="42">
        <v>405.7</v>
      </c>
      <c r="S254" s="41">
        <v>23</v>
      </c>
      <c r="T254" s="21"/>
      <c r="U254" s="5"/>
      <c r="V254" s="5"/>
      <c r="W254" s="5" t="s">
        <v>564</v>
      </c>
      <c r="X254" s="5"/>
      <c r="Y254" s="5"/>
      <c r="Z254" s="5"/>
      <c r="AA254" s="21">
        <f t="shared" si="8"/>
        <v>812.7</v>
      </c>
    </row>
    <row r="255" spans="1:27" ht="15" customHeight="1" x14ac:dyDescent="0.35">
      <c r="A255" s="5">
        <v>101</v>
      </c>
      <c r="B255" s="5">
        <v>399</v>
      </c>
      <c r="C255" s="14" t="s">
        <v>486</v>
      </c>
      <c r="D255" s="15" t="s">
        <v>214</v>
      </c>
      <c r="E255" s="16" t="s">
        <v>551</v>
      </c>
      <c r="F255" s="21">
        <v>99.4</v>
      </c>
      <c r="G255" s="21">
        <v>100.5</v>
      </c>
      <c r="H255" s="21">
        <v>101.1</v>
      </c>
      <c r="I255" s="21">
        <v>100.3</v>
      </c>
      <c r="J255" s="21">
        <v>401.3</v>
      </c>
      <c r="K255" s="26">
        <v>19</v>
      </c>
      <c r="L255" s="21"/>
      <c r="M255" s="5"/>
      <c r="N255" s="43" t="s">
        <v>859</v>
      </c>
      <c r="O255" s="21"/>
      <c r="R255" s="42">
        <v>404.9</v>
      </c>
      <c r="S255" s="41">
        <v>18</v>
      </c>
      <c r="T255" s="21"/>
      <c r="U255" s="5"/>
      <c r="V255" s="5"/>
      <c r="W255" s="5" t="s">
        <v>564</v>
      </c>
      <c r="X255" s="5"/>
      <c r="Y255" s="5"/>
      <c r="Z255" s="5"/>
      <c r="AA255" s="21">
        <f t="shared" si="8"/>
        <v>806.2</v>
      </c>
    </row>
    <row r="256" spans="1:27" ht="15" customHeight="1" x14ac:dyDescent="0.35">
      <c r="A256" s="5">
        <v>102</v>
      </c>
      <c r="B256" s="5">
        <v>134</v>
      </c>
      <c r="C256" s="14" t="s">
        <v>275</v>
      </c>
      <c r="D256" s="15" t="s">
        <v>36</v>
      </c>
      <c r="E256" s="16" t="s">
        <v>551</v>
      </c>
      <c r="F256" s="21">
        <v>101.8</v>
      </c>
      <c r="G256" s="21">
        <v>104.3</v>
      </c>
      <c r="H256" s="21">
        <v>102.3</v>
      </c>
      <c r="I256" s="21">
        <v>101.2</v>
      </c>
      <c r="J256" s="21">
        <v>409.59999999999997</v>
      </c>
      <c r="K256" s="26">
        <v>27</v>
      </c>
      <c r="L256" s="21"/>
      <c r="M256" s="5"/>
      <c r="N256" s="43" t="s">
        <v>815</v>
      </c>
      <c r="O256" s="21"/>
      <c r="R256" s="42">
        <v>412.9</v>
      </c>
      <c r="S256" s="41">
        <v>29</v>
      </c>
      <c r="T256" s="21">
        <v>203.8</v>
      </c>
      <c r="U256" s="5">
        <v>7</v>
      </c>
      <c r="V256" s="41"/>
      <c r="W256" s="41" t="s">
        <v>564</v>
      </c>
      <c r="X256" s="41"/>
      <c r="Y256" s="5"/>
      <c r="Z256" s="5"/>
      <c r="AA256" s="21">
        <f t="shared" si="8"/>
        <v>829.5</v>
      </c>
    </row>
    <row r="257" spans="1:27" ht="16.5" customHeight="1" x14ac:dyDescent="0.35">
      <c r="AA257" s="41"/>
    </row>
    <row r="258" spans="1:27" ht="15" customHeight="1" x14ac:dyDescent="0.35">
      <c r="A258" s="5"/>
      <c r="B258" s="37" t="s">
        <v>805</v>
      </c>
      <c r="C258" s="14"/>
      <c r="D258" s="15"/>
      <c r="E258" s="16"/>
      <c r="F258" s="21"/>
      <c r="G258" s="21"/>
      <c r="H258" s="21"/>
      <c r="I258" s="21"/>
      <c r="J258" s="21"/>
      <c r="K258" s="26"/>
      <c r="L258" s="21"/>
      <c r="M258" s="5"/>
      <c r="N258" s="5"/>
      <c r="O258" s="5"/>
      <c r="P258" s="5"/>
      <c r="Q258" s="5"/>
      <c r="R258" s="5"/>
      <c r="S258" s="5"/>
    </row>
    <row r="259" spans="1:27" x14ac:dyDescent="0.35">
      <c r="B259" s="37" t="s">
        <v>804</v>
      </c>
      <c r="U259" s="5"/>
      <c r="V259" s="5"/>
      <c r="W259" s="5"/>
      <c r="X259" s="5"/>
      <c r="Y259" s="5"/>
      <c r="Z259" s="5"/>
    </row>
    <row r="260" spans="1:27" x14ac:dyDescent="0.35">
      <c r="U260" s="41"/>
      <c r="V260" s="41"/>
      <c r="W260" s="41"/>
      <c r="X260" s="41"/>
      <c r="Y260" s="41"/>
      <c r="Z260" s="41"/>
      <c r="AA260" s="41"/>
    </row>
    <row r="261" spans="1:27" x14ac:dyDescent="0.35">
      <c r="T261" s="21"/>
      <c r="U261" s="21"/>
      <c r="V261" s="21"/>
      <c r="W261" s="21"/>
      <c r="X261" s="21"/>
      <c r="Y261" s="21"/>
      <c r="Z261" s="21"/>
      <c r="AA261" s="5"/>
    </row>
  </sheetData>
  <printOptions horizontalCentered="1"/>
  <pageMargins left="0.2" right="0.2" top="0.75" bottom="0.5" header="0.3" footer="0.3"/>
  <pageSetup orientation="portrait" r:id="rId1"/>
  <rowBreaks count="1" manualBreakCount="1">
    <brk id="142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97"/>
  <sheetViews>
    <sheetView workbookViewId="0"/>
  </sheetViews>
  <sheetFormatPr defaultColWidth="9.1796875" defaultRowHeight="15.5" x14ac:dyDescent="0.35"/>
  <cols>
    <col min="1" max="1" width="7.54296875" style="20" customWidth="1"/>
    <col min="2" max="2" width="6.26953125" style="20" customWidth="1"/>
    <col min="3" max="3" width="18.453125" style="20" bestFit="1" customWidth="1"/>
    <col min="4" max="4" width="11.1796875" style="20" bestFit="1" customWidth="1"/>
    <col min="5" max="10" width="7" style="31" hidden="1" customWidth="1"/>
    <col min="11" max="11" width="10.453125" style="31" customWidth="1"/>
    <col min="12" max="12" width="2.54296875" style="20" hidden="1" customWidth="1"/>
    <col min="13" max="18" width="7" style="31" hidden="1" customWidth="1"/>
    <col min="19" max="19" width="10.26953125" style="31" customWidth="1"/>
    <col min="20" max="25" width="7" style="31" hidden="1" customWidth="1"/>
    <col min="26" max="26" width="11.1796875" style="31" customWidth="1"/>
    <col min="27" max="27" width="10.81640625" style="20" bestFit="1" customWidth="1"/>
    <col min="28" max="28" width="16.1796875" style="20" bestFit="1" customWidth="1"/>
    <col min="29" max="16384" width="9.1796875" style="20"/>
  </cols>
  <sheetData>
    <row r="1" spans="1:27" s="13" customFormat="1" ht="20" x14ac:dyDescent="0.35">
      <c r="A1" s="12" t="s">
        <v>533</v>
      </c>
      <c r="B1" s="12"/>
      <c r="C1" s="12"/>
      <c r="D1" s="12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</row>
    <row r="2" spans="1:27" s="11" customFormat="1" ht="18" x14ac:dyDescent="0.35">
      <c r="A2" s="10" t="s">
        <v>920</v>
      </c>
      <c r="B2" s="10"/>
      <c r="C2" s="10"/>
      <c r="D2" s="10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</row>
    <row r="3" spans="1:27" s="11" customFormat="1" ht="18" x14ac:dyDescent="0.35">
      <c r="A3" s="10"/>
      <c r="B3" s="10"/>
      <c r="C3" s="10"/>
      <c r="D3" s="10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</row>
    <row r="4" spans="1:27" s="11" customFormat="1" ht="18" x14ac:dyDescent="0.35">
      <c r="A4" s="10" t="s">
        <v>554</v>
      </c>
      <c r="B4" s="10"/>
      <c r="C4" s="10"/>
      <c r="D4" s="10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</row>
    <row r="5" spans="1:27" s="11" customFormat="1" ht="18" x14ac:dyDescent="0.35">
      <c r="A5" s="10"/>
      <c r="B5" s="10"/>
      <c r="C5" s="10"/>
      <c r="D5" s="10"/>
      <c r="E5" s="27"/>
      <c r="F5" s="27"/>
      <c r="G5" s="27"/>
      <c r="H5" s="27"/>
      <c r="I5" s="27"/>
      <c r="J5" s="27"/>
      <c r="K5" s="27"/>
      <c r="L5" s="27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</row>
    <row r="6" spans="1:27" s="5" customFormat="1" x14ac:dyDescent="0.35">
      <c r="A6" s="7" t="s">
        <v>545</v>
      </c>
      <c r="B6" s="8" t="s">
        <v>534</v>
      </c>
      <c r="C6" s="9" t="s">
        <v>0</v>
      </c>
      <c r="D6" s="9" t="s">
        <v>563</v>
      </c>
      <c r="E6" s="24">
        <v>1</v>
      </c>
      <c r="F6" s="24">
        <v>2</v>
      </c>
      <c r="G6" s="24">
        <v>3</v>
      </c>
      <c r="H6" s="24">
        <v>4</v>
      </c>
      <c r="I6" s="24">
        <v>5</v>
      </c>
      <c r="J6" s="24">
        <v>6</v>
      </c>
      <c r="K6" s="23" t="s">
        <v>581</v>
      </c>
      <c r="L6" s="23"/>
      <c r="M6" s="24">
        <v>1</v>
      </c>
      <c r="N6" s="24">
        <v>2</v>
      </c>
      <c r="O6" s="24">
        <v>3</v>
      </c>
      <c r="P6" s="24">
        <v>4</v>
      </c>
      <c r="Q6" s="24">
        <v>5</v>
      </c>
      <c r="R6" s="24">
        <v>6</v>
      </c>
      <c r="S6" s="23" t="s">
        <v>598</v>
      </c>
      <c r="T6" s="24">
        <v>1</v>
      </c>
      <c r="U6" s="24">
        <v>2</v>
      </c>
      <c r="V6" s="24">
        <v>3</v>
      </c>
      <c r="W6" s="24">
        <v>4</v>
      </c>
      <c r="X6" s="24">
        <v>5</v>
      </c>
      <c r="Y6" s="24">
        <v>6</v>
      </c>
      <c r="Z6" s="23" t="s">
        <v>869</v>
      </c>
      <c r="AA6" s="7" t="s">
        <v>1028</v>
      </c>
    </row>
    <row r="7" spans="1:27" s="6" customFormat="1" ht="15" customHeight="1" x14ac:dyDescent="0.35">
      <c r="A7" s="5">
        <v>1</v>
      </c>
      <c r="B7" s="5">
        <v>128</v>
      </c>
      <c r="C7" s="2" t="s">
        <v>270</v>
      </c>
      <c r="D7" s="3" t="s">
        <v>30</v>
      </c>
      <c r="E7" s="21">
        <v>93.6</v>
      </c>
      <c r="F7" s="21">
        <v>87.8</v>
      </c>
      <c r="G7" s="21">
        <v>93.7</v>
      </c>
      <c r="H7" s="21">
        <v>87.3</v>
      </c>
      <c r="I7" s="21">
        <v>93.7</v>
      </c>
      <c r="J7" s="21">
        <v>88.3</v>
      </c>
      <c r="K7" s="21">
        <f>SUM(E7:J7)</f>
        <v>544.4</v>
      </c>
      <c r="L7" s="21"/>
      <c r="M7" s="21">
        <v>96.1</v>
      </c>
      <c r="N7" s="21">
        <v>87.4</v>
      </c>
      <c r="O7" s="21">
        <v>87.8</v>
      </c>
      <c r="P7" s="21">
        <v>95.4</v>
      </c>
      <c r="Q7" s="21">
        <v>94.4</v>
      </c>
      <c r="R7" s="21">
        <v>90.8</v>
      </c>
      <c r="S7" s="21">
        <f>SUM(M7:R7)</f>
        <v>551.9</v>
      </c>
      <c r="T7" s="21">
        <v>87.4</v>
      </c>
      <c r="U7" s="21">
        <v>92.3</v>
      </c>
      <c r="V7" s="21">
        <v>98</v>
      </c>
      <c r="W7" s="21">
        <v>93.4</v>
      </c>
      <c r="X7" s="21">
        <v>97.5</v>
      </c>
      <c r="Y7" s="21">
        <v>87.2</v>
      </c>
      <c r="Z7" s="21">
        <v>555.79999999999995</v>
      </c>
      <c r="AA7" s="21">
        <f>Z7+S7+K7</f>
        <v>1652.1</v>
      </c>
    </row>
    <row r="8" spans="1:27" s="6" customFormat="1" ht="15" customHeight="1" x14ac:dyDescent="0.35">
      <c r="A8" s="5">
        <v>2</v>
      </c>
      <c r="B8" s="5">
        <v>309</v>
      </c>
      <c r="C8" s="2" t="s">
        <v>412</v>
      </c>
      <c r="D8" s="3" t="s">
        <v>129</v>
      </c>
      <c r="E8" s="21">
        <v>83.5</v>
      </c>
      <c r="F8" s="21">
        <v>81.2</v>
      </c>
      <c r="G8" s="21">
        <v>89</v>
      </c>
      <c r="H8" s="21">
        <v>79</v>
      </c>
      <c r="I8" s="21">
        <v>90</v>
      </c>
      <c r="J8" s="21">
        <v>78.7</v>
      </c>
      <c r="K8" s="21">
        <f>SUM(E8:J8)</f>
        <v>501.4</v>
      </c>
      <c r="L8" s="21"/>
      <c r="M8" s="21">
        <v>77.2</v>
      </c>
      <c r="N8" s="21">
        <v>80</v>
      </c>
      <c r="O8" s="21">
        <v>83.7</v>
      </c>
      <c r="P8" s="21">
        <v>81</v>
      </c>
      <c r="Q8" s="21">
        <v>83.2</v>
      </c>
      <c r="R8" s="21">
        <v>80.900000000000006</v>
      </c>
      <c r="S8" s="21">
        <f>SUM(M8:R8)</f>
        <v>486</v>
      </c>
      <c r="T8" s="21">
        <v>75.8</v>
      </c>
      <c r="U8" s="21">
        <v>81.5</v>
      </c>
      <c r="V8" s="21">
        <v>72.5</v>
      </c>
      <c r="W8" s="21">
        <v>76.400000000000006</v>
      </c>
      <c r="X8" s="21">
        <v>64.8</v>
      </c>
      <c r="Y8" s="21">
        <v>78.2</v>
      </c>
      <c r="Z8" s="21">
        <v>449.2</v>
      </c>
      <c r="AA8" s="21">
        <f>Z8+S8+K8</f>
        <v>1436.6</v>
      </c>
    </row>
    <row r="9" spans="1:27" s="6" customFormat="1" ht="15" customHeight="1" x14ac:dyDescent="0.35">
      <c r="A9" s="5">
        <v>3</v>
      </c>
      <c r="B9" s="5">
        <v>418</v>
      </c>
      <c r="C9" s="2" t="s">
        <v>504</v>
      </c>
      <c r="D9" s="3" t="s">
        <v>116</v>
      </c>
      <c r="E9" s="21">
        <v>79.8</v>
      </c>
      <c r="F9" s="21">
        <v>77</v>
      </c>
      <c r="G9" s="21">
        <v>76.099999999999994</v>
      </c>
      <c r="H9" s="21">
        <v>83.6</v>
      </c>
      <c r="I9" s="21">
        <v>82.3</v>
      </c>
      <c r="J9" s="21">
        <v>67.8</v>
      </c>
      <c r="K9" s="21">
        <f>SUM(E9:J9)</f>
        <v>466.6</v>
      </c>
      <c r="L9" s="21"/>
      <c r="M9" s="21">
        <v>83</v>
      </c>
      <c r="N9" s="21">
        <v>74.900000000000006</v>
      </c>
      <c r="O9" s="21">
        <v>76</v>
      </c>
      <c r="P9" s="21">
        <v>85.4</v>
      </c>
      <c r="Q9" s="21">
        <v>84.9</v>
      </c>
      <c r="R9" s="21">
        <v>78.5</v>
      </c>
      <c r="S9" s="21">
        <f>SUM(M9:R9)</f>
        <v>482.70000000000005</v>
      </c>
      <c r="T9" s="21">
        <v>71.2</v>
      </c>
      <c r="U9" s="21">
        <v>77.400000000000006</v>
      </c>
      <c r="V9" s="21">
        <v>71.5</v>
      </c>
      <c r="W9" s="21">
        <v>73.400000000000006</v>
      </c>
      <c r="X9" s="21">
        <v>71.099999999999994</v>
      </c>
      <c r="Y9" s="21">
        <v>79.2</v>
      </c>
      <c r="Z9" s="21">
        <v>443.8</v>
      </c>
      <c r="AA9" s="21">
        <f>Z9+S9+K9</f>
        <v>1393.1</v>
      </c>
    </row>
    <row r="10" spans="1:27" s="6" customFormat="1" ht="15" customHeight="1" x14ac:dyDescent="0.35">
      <c r="A10" s="5"/>
      <c r="B10" s="5"/>
      <c r="C10" s="2"/>
      <c r="D10" s="3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</row>
    <row r="11" spans="1:27" s="6" customFormat="1" ht="15" customHeight="1" x14ac:dyDescent="0.35">
      <c r="A11" s="5"/>
      <c r="B11" s="5"/>
      <c r="C11" s="2"/>
      <c r="D11" s="3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21"/>
    </row>
    <row r="12" spans="1:27" s="11" customFormat="1" ht="18" x14ac:dyDescent="0.35">
      <c r="A12" s="10" t="s">
        <v>921</v>
      </c>
      <c r="B12" s="10"/>
      <c r="C12" s="10"/>
      <c r="D12" s="10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</row>
    <row r="13" spans="1:27" s="11" customFormat="1" ht="18" x14ac:dyDescent="0.35">
      <c r="A13" s="10"/>
      <c r="B13" s="10"/>
      <c r="C13" s="10"/>
      <c r="D13" s="10"/>
      <c r="E13" s="27"/>
      <c r="F13" s="27"/>
      <c r="G13" s="27"/>
      <c r="H13" s="27"/>
      <c r="I13" s="27"/>
      <c r="J13" s="27"/>
      <c r="K13" s="27"/>
      <c r="L13" s="27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</row>
    <row r="14" spans="1:27" s="5" customFormat="1" x14ac:dyDescent="0.35">
      <c r="A14" s="7" t="s">
        <v>545</v>
      </c>
      <c r="B14" s="8" t="s">
        <v>534</v>
      </c>
      <c r="C14" s="9" t="s">
        <v>0</v>
      </c>
      <c r="D14" s="9" t="s">
        <v>563</v>
      </c>
      <c r="E14" s="24">
        <v>1</v>
      </c>
      <c r="F14" s="24">
        <v>2</v>
      </c>
      <c r="G14" s="24">
        <v>3</v>
      </c>
      <c r="H14" s="24">
        <v>4</v>
      </c>
      <c r="I14" s="24"/>
      <c r="J14" s="24"/>
      <c r="K14" s="23" t="s">
        <v>581</v>
      </c>
      <c r="L14" s="23"/>
      <c r="M14" s="24">
        <v>1</v>
      </c>
      <c r="N14" s="24">
        <v>2</v>
      </c>
      <c r="O14" s="24">
        <v>3</v>
      </c>
      <c r="P14" s="24">
        <v>4</v>
      </c>
      <c r="Q14" s="24">
        <v>5</v>
      </c>
      <c r="R14" s="24">
        <v>6</v>
      </c>
      <c r="S14" s="23" t="s">
        <v>598</v>
      </c>
      <c r="T14" s="24">
        <v>1</v>
      </c>
      <c r="U14" s="24">
        <v>2</v>
      </c>
      <c r="V14" s="24">
        <v>3</v>
      </c>
      <c r="W14" s="24">
        <v>4</v>
      </c>
      <c r="X14" s="24"/>
      <c r="Y14" s="24"/>
      <c r="Z14" s="23" t="s">
        <v>869</v>
      </c>
      <c r="AA14" s="7" t="s">
        <v>1028</v>
      </c>
    </row>
    <row r="15" spans="1:27" s="6" customFormat="1" ht="15" customHeight="1" x14ac:dyDescent="0.35">
      <c r="A15" s="5">
        <v>1</v>
      </c>
      <c r="B15" s="5">
        <v>184</v>
      </c>
      <c r="C15" s="14" t="s">
        <v>314</v>
      </c>
      <c r="D15" s="15" t="s">
        <v>78</v>
      </c>
      <c r="E15" s="21">
        <v>98.1</v>
      </c>
      <c r="F15" s="21">
        <v>101.4</v>
      </c>
      <c r="G15" s="21">
        <v>96.3</v>
      </c>
      <c r="H15" s="21">
        <v>103.2</v>
      </c>
      <c r="I15" s="21"/>
      <c r="J15" s="21"/>
      <c r="K15" s="21">
        <v>399</v>
      </c>
      <c r="L15" s="21"/>
      <c r="M15" s="21">
        <v>101</v>
      </c>
      <c r="N15" s="21">
        <v>102.8</v>
      </c>
      <c r="O15" s="32">
        <v>101.2</v>
      </c>
      <c r="P15" s="32">
        <v>101.9</v>
      </c>
      <c r="Q15" s="32"/>
      <c r="R15" s="32"/>
      <c r="S15" s="21">
        <v>406.9</v>
      </c>
      <c r="T15" s="21">
        <v>92.7</v>
      </c>
      <c r="U15" s="21">
        <v>99.8</v>
      </c>
      <c r="V15" s="21">
        <v>98.4</v>
      </c>
      <c r="W15" s="21">
        <v>101.1</v>
      </c>
      <c r="X15" s="21"/>
      <c r="Y15" s="21"/>
      <c r="Z15" s="21">
        <v>392</v>
      </c>
      <c r="AA15" s="21">
        <f>Z15+S15+K15</f>
        <v>1197.9000000000001</v>
      </c>
    </row>
    <row r="16" spans="1:27" s="6" customFormat="1" ht="15" customHeight="1" x14ac:dyDescent="0.35">
      <c r="A16" s="5"/>
      <c r="B16" s="5"/>
      <c r="C16" s="2"/>
      <c r="D16" s="3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</row>
    <row r="17" spans="1:27" s="6" customFormat="1" ht="15" customHeight="1" x14ac:dyDescent="0.35">
      <c r="A17" s="5"/>
      <c r="B17" s="5"/>
      <c r="C17" s="2"/>
      <c r="D17" s="3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</row>
    <row r="18" spans="1:27" s="11" customFormat="1" ht="18" x14ac:dyDescent="0.35">
      <c r="A18" s="10" t="s">
        <v>553</v>
      </c>
      <c r="B18" s="10"/>
      <c r="C18" s="10"/>
      <c r="D18" s="10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</row>
    <row r="19" spans="1:27" s="11" customFormat="1" ht="18" x14ac:dyDescent="0.35">
      <c r="A19" s="10"/>
      <c r="B19" s="10"/>
      <c r="C19" s="10"/>
      <c r="D19" s="10"/>
      <c r="E19" s="27"/>
      <c r="F19" s="27"/>
      <c r="G19" s="27"/>
      <c r="H19" s="27"/>
      <c r="I19" s="27"/>
      <c r="J19" s="27"/>
      <c r="K19" s="27"/>
      <c r="L19" s="27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</row>
    <row r="20" spans="1:27" s="11" customFormat="1" ht="18" x14ac:dyDescent="0.35">
      <c r="A20" s="18" t="s">
        <v>546</v>
      </c>
      <c r="B20" s="10"/>
      <c r="C20" s="10"/>
      <c r="D20" s="18" t="s">
        <v>1193</v>
      </c>
      <c r="E20" s="27"/>
      <c r="F20" s="27"/>
      <c r="G20" s="27"/>
      <c r="H20" s="27"/>
      <c r="I20" s="27"/>
      <c r="J20" s="27"/>
      <c r="K20" s="27"/>
      <c r="L20" s="27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11">
        <v>1890.6</v>
      </c>
    </row>
    <row r="21" spans="1:27" s="11" customFormat="1" ht="18" x14ac:dyDescent="0.35">
      <c r="A21" s="18" t="s">
        <v>547</v>
      </c>
      <c r="B21" s="10"/>
      <c r="C21" s="10"/>
      <c r="D21" s="18" t="s">
        <v>1198</v>
      </c>
      <c r="E21" s="27"/>
      <c r="F21" s="27"/>
      <c r="G21" s="27"/>
      <c r="H21" s="27"/>
      <c r="I21" s="27"/>
      <c r="J21" s="27"/>
      <c r="K21" s="27"/>
      <c r="L21" s="27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11">
        <v>1875.4</v>
      </c>
    </row>
    <row r="22" spans="1:27" s="11" customFormat="1" ht="18" x14ac:dyDescent="0.35">
      <c r="A22" s="18" t="s">
        <v>597</v>
      </c>
      <c r="B22" s="10"/>
      <c r="C22" s="10"/>
      <c r="D22" s="18" t="s">
        <v>1199</v>
      </c>
      <c r="E22" s="27"/>
      <c r="F22" s="27"/>
      <c r="G22" s="27"/>
      <c r="H22" s="27"/>
      <c r="I22" s="27"/>
      <c r="J22" s="27"/>
      <c r="K22" s="27"/>
      <c r="L22" s="27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11">
        <v>1865.9</v>
      </c>
    </row>
    <row r="23" spans="1:27" s="11" customFormat="1" ht="18" x14ac:dyDescent="0.35">
      <c r="A23" s="10"/>
      <c r="B23" s="10"/>
      <c r="C23" s="10"/>
      <c r="D23" s="10"/>
      <c r="E23" s="27"/>
      <c r="F23" s="27"/>
      <c r="G23" s="27"/>
      <c r="H23" s="27"/>
      <c r="I23" s="27"/>
      <c r="J23" s="27"/>
      <c r="K23" s="27"/>
      <c r="L23" s="27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</row>
    <row r="24" spans="1:27" s="5" customFormat="1" x14ac:dyDescent="0.35">
      <c r="A24" s="7" t="s">
        <v>545</v>
      </c>
      <c r="B24" s="8" t="s">
        <v>534</v>
      </c>
      <c r="C24" s="9" t="s">
        <v>0</v>
      </c>
      <c r="D24" s="9" t="s">
        <v>563</v>
      </c>
      <c r="E24" s="24">
        <v>1</v>
      </c>
      <c r="F24" s="24">
        <v>2</v>
      </c>
      <c r="G24" s="24">
        <v>3</v>
      </c>
      <c r="H24" s="24">
        <v>4</v>
      </c>
      <c r="I24" s="24">
        <v>5</v>
      </c>
      <c r="J24" s="24">
        <v>6</v>
      </c>
      <c r="K24" s="23" t="s">
        <v>581</v>
      </c>
      <c r="L24" s="23"/>
      <c r="M24" s="24">
        <v>1</v>
      </c>
      <c r="N24" s="24">
        <v>2</v>
      </c>
      <c r="O24" s="24">
        <v>3</v>
      </c>
      <c r="P24" s="24">
        <v>4</v>
      </c>
      <c r="Q24" s="24">
        <v>5</v>
      </c>
      <c r="R24" s="24">
        <v>6</v>
      </c>
      <c r="S24" s="23" t="s">
        <v>598</v>
      </c>
      <c r="T24" s="24">
        <v>1</v>
      </c>
      <c r="U24" s="24">
        <v>2</v>
      </c>
      <c r="V24" s="24">
        <v>3</v>
      </c>
      <c r="W24" s="24">
        <v>4</v>
      </c>
      <c r="X24" s="24">
        <v>5</v>
      </c>
      <c r="Y24" s="24">
        <v>6</v>
      </c>
      <c r="Z24" s="23" t="s">
        <v>869</v>
      </c>
      <c r="AA24" s="7" t="s">
        <v>1028</v>
      </c>
    </row>
    <row r="25" spans="1:27" s="6" customFormat="1" ht="17.149999999999999" customHeight="1" x14ac:dyDescent="0.35">
      <c r="A25" s="5">
        <v>1</v>
      </c>
      <c r="B25" s="5">
        <v>258</v>
      </c>
      <c r="C25" s="2" t="s">
        <v>371</v>
      </c>
      <c r="D25" s="3" t="s">
        <v>70</v>
      </c>
      <c r="E25" s="21">
        <v>103</v>
      </c>
      <c r="F25" s="21">
        <v>105.4</v>
      </c>
      <c r="G25" s="21">
        <v>106.4</v>
      </c>
      <c r="H25" s="21">
        <v>104.6</v>
      </c>
      <c r="I25" s="21">
        <v>105.3</v>
      </c>
      <c r="J25" s="21">
        <v>106.1</v>
      </c>
      <c r="K25" s="21">
        <f t="shared" ref="K25:K34" si="0">SUM(E25:J25)</f>
        <v>630.79999999999995</v>
      </c>
      <c r="L25" s="21"/>
      <c r="M25" s="21">
        <v>105.3</v>
      </c>
      <c r="N25" s="21">
        <v>104.6</v>
      </c>
      <c r="O25" s="21">
        <v>105.4</v>
      </c>
      <c r="P25" s="21">
        <v>105.1</v>
      </c>
      <c r="Q25" s="21">
        <v>105.7</v>
      </c>
      <c r="R25" s="21">
        <v>105.6</v>
      </c>
      <c r="S25" s="21">
        <v>631.70000000000005</v>
      </c>
      <c r="T25" s="21">
        <v>105.6</v>
      </c>
      <c r="U25" s="21">
        <v>103.9</v>
      </c>
      <c r="V25" s="21">
        <v>104.8</v>
      </c>
      <c r="W25" s="21">
        <v>105.1</v>
      </c>
      <c r="X25" s="21">
        <v>105</v>
      </c>
      <c r="Y25" s="21">
        <v>103.7</v>
      </c>
      <c r="Z25" s="21">
        <v>628.1</v>
      </c>
      <c r="AA25" s="21">
        <f t="shared" ref="AA25:AA34" si="1">Z25+S25+K25</f>
        <v>1890.6000000000001</v>
      </c>
    </row>
    <row r="26" spans="1:27" s="6" customFormat="1" ht="17.149999999999999" customHeight="1" x14ac:dyDescent="0.35">
      <c r="A26" s="5">
        <v>2</v>
      </c>
      <c r="B26" s="5">
        <v>146</v>
      </c>
      <c r="C26" s="2" t="s">
        <v>281</v>
      </c>
      <c r="D26" s="3" t="s">
        <v>35</v>
      </c>
      <c r="E26" s="21">
        <v>104.4</v>
      </c>
      <c r="F26" s="21">
        <v>105.7</v>
      </c>
      <c r="G26" s="21">
        <v>103.8</v>
      </c>
      <c r="H26" s="21">
        <v>102.6</v>
      </c>
      <c r="I26" s="21">
        <v>105.6</v>
      </c>
      <c r="J26" s="21">
        <v>103.1</v>
      </c>
      <c r="K26" s="21">
        <f t="shared" si="0"/>
        <v>625.20000000000005</v>
      </c>
      <c r="L26" s="21"/>
      <c r="M26" s="21">
        <v>105.5</v>
      </c>
      <c r="N26" s="21">
        <v>105.6</v>
      </c>
      <c r="O26" s="21">
        <v>104</v>
      </c>
      <c r="P26" s="21">
        <v>102.8</v>
      </c>
      <c r="Q26" s="21">
        <v>104</v>
      </c>
      <c r="R26" s="21">
        <v>103.6</v>
      </c>
      <c r="S26" s="21">
        <v>625.5</v>
      </c>
      <c r="T26" s="21">
        <v>104.2</v>
      </c>
      <c r="U26" s="21">
        <v>105.7</v>
      </c>
      <c r="V26" s="21">
        <v>103.8</v>
      </c>
      <c r="W26" s="21">
        <v>103.5</v>
      </c>
      <c r="X26" s="21">
        <v>102.3</v>
      </c>
      <c r="Y26" s="21">
        <v>105.2</v>
      </c>
      <c r="Z26" s="21">
        <v>624.70000000000005</v>
      </c>
      <c r="AA26" s="21">
        <f t="shared" si="1"/>
        <v>1875.4</v>
      </c>
    </row>
    <row r="27" spans="1:27" s="6" customFormat="1" ht="17.149999999999999" customHeight="1" x14ac:dyDescent="0.35">
      <c r="A27" s="5">
        <v>3</v>
      </c>
      <c r="B27" s="5">
        <v>124</v>
      </c>
      <c r="C27" s="2" t="s">
        <v>266</v>
      </c>
      <c r="D27" s="3" t="s">
        <v>26</v>
      </c>
      <c r="E27" s="21">
        <v>104.3</v>
      </c>
      <c r="F27" s="21">
        <v>101.6</v>
      </c>
      <c r="G27" s="21">
        <v>103.7</v>
      </c>
      <c r="H27" s="21">
        <v>103.3</v>
      </c>
      <c r="I27" s="21">
        <v>104</v>
      </c>
      <c r="J27" s="21">
        <v>104.2</v>
      </c>
      <c r="K27" s="21">
        <f t="shared" si="0"/>
        <v>621.1</v>
      </c>
      <c r="L27" s="21"/>
      <c r="M27" s="21">
        <v>102</v>
      </c>
      <c r="N27" s="21">
        <v>104.1</v>
      </c>
      <c r="O27" s="21">
        <v>103.9</v>
      </c>
      <c r="P27" s="21">
        <v>102.8</v>
      </c>
      <c r="Q27" s="21">
        <v>102.8</v>
      </c>
      <c r="R27" s="21">
        <v>105.4</v>
      </c>
      <c r="S27" s="21">
        <v>621</v>
      </c>
      <c r="T27" s="21">
        <v>104.7</v>
      </c>
      <c r="U27" s="21">
        <v>103.4</v>
      </c>
      <c r="V27" s="21">
        <v>103</v>
      </c>
      <c r="W27" s="21">
        <v>104.5</v>
      </c>
      <c r="X27" s="21">
        <v>104.5</v>
      </c>
      <c r="Y27" s="21">
        <v>103.7</v>
      </c>
      <c r="Z27" s="21">
        <v>623.79999999999995</v>
      </c>
      <c r="AA27" s="21">
        <f t="shared" si="1"/>
        <v>1865.9</v>
      </c>
    </row>
    <row r="28" spans="1:27" s="6" customFormat="1" ht="17.149999999999999" customHeight="1" x14ac:dyDescent="0.35">
      <c r="A28" s="5">
        <v>4</v>
      </c>
      <c r="B28" s="5">
        <v>184</v>
      </c>
      <c r="C28" s="14" t="s">
        <v>314</v>
      </c>
      <c r="D28" s="15" t="s">
        <v>78</v>
      </c>
      <c r="E28" s="21">
        <v>104.3</v>
      </c>
      <c r="F28" s="21">
        <v>103.1</v>
      </c>
      <c r="G28" s="21">
        <v>102.8</v>
      </c>
      <c r="H28" s="21">
        <v>101.7</v>
      </c>
      <c r="I28" s="21">
        <v>102.9</v>
      </c>
      <c r="J28" s="21">
        <v>102.9</v>
      </c>
      <c r="K28" s="21">
        <f t="shared" si="0"/>
        <v>617.69999999999993</v>
      </c>
      <c r="L28" s="21"/>
      <c r="M28" s="21">
        <v>103.1</v>
      </c>
      <c r="N28" s="21">
        <v>102.4</v>
      </c>
      <c r="O28" s="21">
        <v>104.1</v>
      </c>
      <c r="P28" s="21">
        <v>104.2</v>
      </c>
      <c r="Q28" s="21">
        <v>103.5</v>
      </c>
      <c r="R28" s="21">
        <v>103.3</v>
      </c>
      <c r="S28" s="21">
        <v>620.6</v>
      </c>
      <c r="T28" s="21">
        <v>103.4</v>
      </c>
      <c r="U28" s="21">
        <v>104.2</v>
      </c>
      <c r="V28" s="21">
        <v>101</v>
      </c>
      <c r="W28" s="21">
        <v>104</v>
      </c>
      <c r="X28" s="21">
        <v>103.8</v>
      </c>
      <c r="Y28" s="21">
        <v>104.1</v>
      </c>
      <c r="Z28" s="21">
        <v>620.5</v>
      </c>
      <c r="AA28" s="21">
        <f t="shared" si="1"/>
        <v>1858.7999999999997</v>
      </c>
    </row>
    <row r="29" spans="1:27" s="6" customFormat="1" ht="17.149999999999999" customHeight="1" x14ac:dyDescent="0.35">
      <c r="A29" s="5">
        <v>5</v>
      </c>
      <c r="B29" s="5">
        <v>128</v>
      </c>
      <c r="C29" s="2" t="s">
        <v>270</v>
      </c>
      <c r="D29" s="3" t="s">
        <v>30</v>
      </c>
      <c r="E29" s="21">
        <v>98.4</v>
      </c>
      <c r="F29" s="21">
        <v>99.3</v>
      </c>
      <c r="G29" s="21">
        <v>102.2</v>
      </c>
      <c r="H29" s="21">
        <v>99.4</v>
      </c>
      <c r="I29" s="21">
        <v>100.1</v>
      </c>
      <c r="J29" s="21">
        <v>101.2</v>
      </c>
      <c r="K29" s="21">
        <f t="shared" si="0"/>
        <v>600.6</v>
      </c>
      <c r="L29" s="21"/>
      <c r="M29" s="21">
        <v>101.7</v>
      </c>
      <c r="N29" s="21">
        <v>99.2</v>
      </c>
      <c r="O29" s="21">
        <v>99</v>
      </c>
      <c r="P29" s="21">
        <v>102.4</v>
      </c>
      <c r="Q29" s="21">
        <v>101.3</v>
      </c>
      <c r="R29" s="21">
        <v>99.7</v>
      </c>
      <c r="S29" s="21">
        <v>603.29999999999995</v>
      </c>
      <c r="T29" s="21">
        <v>102.1</v>
      </c>
      <c r="U29" s="21">
        <v>105.5</v>
      </c>
      <c r="V29" s="21">
        <v>103.4</v>
      </c>
      <c r="W29" s="21">
        <v>100.9</v>
      </c>
      <c r="X29" s="21">
        <v>104.2</v>
      </c>
      <c r="Y29" s="21">
        <v>103.1</v>
      </c>
      <c r="Z29" s="21">
        <v>619.20000000000005</v>
      </c>
      <c r="AA29" s="21">
        <f t="shared" si="1"/>
        <v>1823.1</v>
      </c>
    </row>
    <row r="30" spans="1:27" s="6" customFormat="1" ht="17.149999999999999" customHeight="1" x14ac:dyDescent="0.35">
      <c r="A30" s="5">
        <v>6</v>
      </c>
      <c r="B30" s="5">
        <v>314</v>
      </c>
      <c r="C30" s="2" t="s">
        <v>416</v>
      </c>
      <c r="D30" s="3" t="s">
        <v>159</v>
      </c>
      <c r="E30" s="21">
        <v>100.3</v>
      </c>
      <c r="F30" s="21">
        <v>102.3</v>
      </c>
      <c r="G30" s="21">
        <v>96.4</v>
      </c>
      <c r="H30" s="21">
        <v>101.6</v>
      </c>
      <c r="I30" s="21">
        <v>100.3</v>
      </c>
      <c r="J30" s="21">
        <v>101.5</v>
      </c>
      <c r="K30" s="21">
        <f t="shared" si="0"/>
        <v>602.40000000000009</v>
      </c>
      <c r="L30" s="21"/>
      <c r="M30" s="21">
        <v>100.1</v>
      </c>
      <c r="N30" s="21">
        <v>99.9</v>
      </c>
      <c r="O30" s="21">
        <v>101</v>
      </c>
      <c r="P30" s="21">
        <v>99</v>
      </c>
      <c r="Q30" s="21">
        <v>103.2</v>
      </c>
      <c r="R30" s="21">
        <v>101.2</v>
      </c>
      <c r="S30" s="21">
        <v>604.4</v>
      </c>
      <c r="T30" s="21">
        <v>99.4</v>
      </c>
      <c r="U30" s="21">
        <v>99.9</v>
      </c>
      <c r="V30" s="21">
        <v>101.9</v>
      </c>
      <c r="W30" s="21">
        <v>101.3</v>
      </c>
      <c r="X30" s="21">
        <v>101.6</v>
      </c>
      <c r="Y30" s="21">
        <v>102.1</v>
      </c>
      <c r="Z30" s="21">
        <v>606.20000000000005</v>
      </c>
      <c r="AA30" s="21">
        <f t="shared" si="1"/>
        <v>1813</v>
      </c>
    </row>
    <row r="31" spans="1:27" s="6" customFormat="1" ht="17.149999999999999" customHeight="1" x14ac:dyDescent="0.35">
      <c r="A31" s="5">
        <v>7</v>
      </c>
      <c r="B31" s="5">
        <v>110</v>
      </c>
      <c r="C31" s="2" t="s">
        <v>525</v>
      </c>
      <c r="D31" s="3" t="s">
        <v>11</v>
      </c>
      <c r="E31" s="21">
        <v>97.5</v>
      </c>
      <c r="F31" s="21">
        <v>100.9</v>
      </c>
      <c r="G31" s="21">
        <v>100.8</v>
      </c>
      <c r="H31" s="21">
        <v>97.2</v>
      </c>
      <c r="I31" s="21">
        <v>95.3</v>
      </c>
      <c r="J31" s="21">
        <v>95.4</v>
      </c>
      <c r="K31" s="21">
        <f t="shared" si="0"/>
        <v>587.1</v>
      </c>
      <c r="L31" s="21"/>
      <c r="M31" s="21">
        <v>99.9</v>
      </c>
      <c r="N31" s="21">
        <v>99.6</v>
      </c>
      <c r="O31" s="21">
        <v>101.4</v>
      </c>
      <c r="P31" s="21">
        <v>97.8</v>
      </c>
      <c r="Q31" s="21">
        <v>98.7</v>
      </c>
      <c r="R31" s="21">
        <v>100.5</v>
      </c>
      <c r="S31" s="21">
        <v>597.9</v>
      </c>
      <c r="T31" s="21">
        <v>102.8</v>
      </c>
      <c r="U31" s="21">
        <v>100.4</v>
      </c>
      <c r="V31" s="21">
        <v>104.5</v>
      </c>
      <c r="W31" s="21">
        <v>103.7</v>
      </c>
      <c r="X31" s="21">
        <v>101.6</v>
      </c>
      <c r="Y31" s="21">
        <v>99.7</v>
      </c>
      <c r="Z31" s="21">
        <v>612.70000000000005</v>
      </c>
      <c r="AA31" s="21">
        <f t="shared" si="1"/>
        <v>1797.6999999999998</v>
      </c>
    </row>
    <row r="32" spans="1:27" s="6" customFormat="1" ht="17.149999999999999" customHeight="1" x14ac:dyDescent="0.35">
      <c r="A32" s="5">
        <v>8</v>
      </c>
      <c r="B32" s="5">
        <v>418</v>
      </c>
      <c r="C32" s="2" t="s">
        <v>504</v>
      </c>
      <c r="D32" s="3" t="s">
        <v>116</v>
      </c>
      <c r="E32" s="21">
        <v>95.8</v>
      </c>
      <c r="F32" s="21">
        <v>94.2</v>
      </c>
      <c r="G32" s="21">
        <v>99</v>
      </c>
      <c r="H32" s="21">
        <v>99.6</v>
      </c>
      <c r="I32" s="21">
        <v>95.7</v>
      </c>
      <c r="J32" s="21">
        <v>95.7</v>
      </c>
      <c r="K32" s="21">
        <f t="shared" si="0"/>
        <v>580</v>
      </c>
      <c r="L32" s="21"/>
      <c r="M32" s="21">
        <v>101.9</v>
      </c>
      <c r="N32" s="21">
        <v>103.4</v>
      </c>
      <c r="O32" s="21">
        <v>96.8</v>
      </c>
      <c r="P32" s="21">
        <v>97.1</v>
      </c>
      <c r="Q32" s="21">
        <v>98.8</v>
      </c>
      <c r="R32" s="21">
        <v>99.5</v>
      </c>
      <c r="S32" s="21">
        <v>597.5</v>
      </c>
      <c r="T32" s="21">
        <v>104</v>
      </c>
      <c r="U32" s="21">
        <v>101.3</v>
      </c>
      <c r="V32" s="21">
        <v>102.8</v>
      </c>
      <c r="W32" s="21">
        <v>101.9</v>
      </c>
      <c r="X32" s="21">
        <v>100.6</v>
      </c>
      <c r="Y32" s="21">
        <v>100.7</v>
      </c>
      <c r="Z32" s="21">
        <v>611.29999999999995</v>
      </c>
      <c r="AA32" s="21">
        <f t="shared" si="1"/>
        <v>1788.8</v>
      </c>
    </row>
    <row r="33" spans="1:27" s="5" customFormat="1" x14ac:dyDescent="0.35">
      <c r="A33" s="5">
        <v>9</v>
      </c>
      <c r="B33" s="5">
        <v>309</v>
      </c>
      <c r="C33" s="2" t="s">
        <v>412</v>
      </c>
      <c r="D33" s="3" t="s">
        <v>129</v>
      </c>
      <c r="E33" s="21">
        <v>96.8</v>
      </c>
      <c r="F33" s="21">
        <v>98.3</v>
      </c>
      <c r="G33" s="21">
        <v>101.1</v>
      </c>
      <c r="H33" s="21">
        <v>100.9</v>
      </c>
      <c r="I33" s="21">
        <v>102.5</v>
      </c>
      <c r="J33" s="21">
        <v>101.3</v>
      </c>
      <c r="K33" s="21">
        <f t="shared" si="0"/>
        <v>600.9</v>
      </c>
      <c r="L33" s="21"/>
      <c r="M33" s="21">
        <v>99.6</v>
      </c>
      <c r="N33" s="21">
        <v>97.6</v>
      </c>
      <c r="O33" s="21">
        <v>96.3</v>
      </c>
      <c r="P33" s="21">
        <v>101.1</v>
      </c>
      <c r="Q33" s="21">
        <v>99.9</v>
      </c>
      <c r="R33" s="21">
        <v>98.3</v>
      </c>
      <c r="S33" s="21">
        <v>592.79999999999995</v>
      </c>
      <c r="T33" s="21">
        <v>98.8</v>
      </c>
      <c r="U33" s="21">
        <v>96.7</v>
      </c>
      <c r="V33" s="21">
        <v>98.7</v>
      </c>
      <c r="W33" s="21">
        <v>99.5</v>
      </c>
      <c r="X33" s="21">
        <v>100.9</v>
      </c>
      <c r="Y33" s="21">
        <v>99.6</v>
      </c>
      <c r="Z33" s="21">
        <v>594.20000000000005</v>
      </c>
      <c r="AA33" s="21">
        <f t="shared" si="1"/>
        <v>1787.9</v>
      </c>
    </row>
    <row r="34" spans="1:27" s="6" customFormat="1" ht="17.149999999999999" customHeight="1" x14ac:dyDescent="0.35">
      <c r="A34" s="5">
        <v>10</v>
      </c>
      <c r="B34" s="5">
        <v>180</v>
      </c>
      <c r="C34" s="2" t="s">
        <v>311</v>
      </c>
      <c r="D34" s="3" t="s">
        <v>75</v>
      </c>
      <c r="E34" s="21">
        <v>100.8</v>
      </c>
      <c r="F34" s="21">
        <v>100</v>
      </c>
      <c r="G34" s="21">
        <v>97.9</v>
      </c>
      <c r="H34" s="21">
        <v>98.7</v>
      </c>
      <c r="I34" s="21">
        <v>99.8</v>
      </c>
      <c r="J34" s="21">
        <v>96.9</v>
      </c>
      <c r="K34" s="21">
        <f t="shared" si="0"/>
        <v>594.1</v>
      </c>
      <c r="L34" s="21"/>
      <c r="M34" s="21">
        <v>98.3</v>
      </c>
      <c r="N34" s="21">
        <v>99.4</v>
      </c>
      <c r="O34" s="21">
        <v>101.9</v>
      </c>
      <c r="P34" s="21">
        <v>101.1</v>
      </c>
      <c r="Q34" s="21">
        <v>99.4</v>
      </c>
      <c r="R34" s="21">
        <v>98.8</v>
      </c>
      <c r="S34" s="21">
        <v>598.9</v>
      </c>
      <c r="T34" s="21">
        <v>98.3</v>
      </c>
      <c r="U34" s="21">
        <v>100.3</v>
      </c>
      <c r="V34" s="21">
        <v>98.9</v>
      </c>
      <c r="W34" s="21">
        <v>97.3</v>
      </c>
      <c r="X34" s="21">
        <v>99.3</v>
      </c>
      <c r="Y34" s="21">
        <v>100.1</v>
      </c>
      <c r="Z34" s="21">
        <v>594.20000000000005</v>
      </c>
      <c r="AA34" s="21">
        <f t="shared" si="1"/>
        <v>1787.1999999999998</v>
      </c>
    </row>
    <row r="35" spans="1:27" s="5" customFormat="1" x14ac:dyDescent="0.35">
      <c r="A35" s="7"/>
      <c r="B35" s="8"/>
      <c r="C35" s="9"/>
      <c r="D35" s="9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</row>
    <row r="36" spans="1:27" s="5" customFormat="1" x14ac:dyDescent="0.35">
      <c r="A36" s="7"/>
      <c r="B36" s="8"/>
      <c r="C36" s="9"/>
      <c r="D36" s="9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</row>
    <row r="37" spans="1:27" s="11" customFormat="1" ht="18" x14ac:dyDescent="0.35">
      <c r="A37" s="10" t="s">
        <v>555</v>
      </c>
      <c r="B37" s="10"/>
      <c r="C37" s="10"/>
      <c r="D37" s="10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</row>
    <row r="38" spans="1:27" s="11" customFormat="1" ht="18" x14ac:dyDescent="0.35">
      <c r="A38" s="10"/>
      <c r="B38" s="10"/>
      <c r="C38" s="10"/>
      <c r="D38" s="1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</row>
    <row r="39" spans="1:27" s="5" customFormat="1" x14ac:dyDescent="0.35">
      <c r="A39" s="7" t="s">
        <v>545</v>
      </c>
      <c r="B39" s="8" t="s">
        <v>534</v>
      </c>
      <c r="C39" s="9" t="s">
        <v>0</v>
      </c>
      <c r="D39" s="9" t="s">
        <v>563</v>
      </c>
      <c r="E39" s="24">
        <v>1</v>
      </c>
      <c r="F39" s="24">
        <v>2</v>
      </c>
      <c r="G39" s="24">
        <v>3</v>
      </c>
      <c r="H39" s="24">
        <v>4</v>
      </c>
      <c r="I39" s="24">
        <v>5</v>
      </c>
      <c r="J39" s="24">
        <v>6</v>
      </c>
      <c r="K39" s="23" t="s">
        <v>581</v>
      </c>
      <c r="L39" s="23"/>
      <c r="M39" s="24">
        <v>1</v>
      </c>
      <c r="N39" s="24">
        <v>2</v>
      </c>
      <c r="O39" s="24">
        <v>3</v>
      </c>
      <c r="P39" s="24">
        <v>4</v>
      </c>
      <c r="Q39" s="24">
        <v>5</v>
      </c>
      <c r="R39" s="24">
        <v>6</v>
      </c>
      <c r="S39" s="23" t="s">
        <v>598</v>
      </c>
      <c r="T39" s="24">
        <v>1</v>
      </c>
      <c r="U39" s="24">
        <v>2</v>
      </c>
      <c r="V39" s="24">
        <v>3</v>
      </c>
      <c r="W39" s="24">
        <v>4</v>
      </c>
      <c r="X39" s="24">
        <v>5</v>
      </c>
      <c r="Y39" s="24">
        <v>6</v>
      </c>
      <c r="Z39" s="23" t="s">
        <v>869</v>
      </c>
      <c r="AA39" s="7" t="s">
        <v>1028</v>
      </c>
    </row>
    <row r="40" spans="1:27" s="6" customFormat="1" ht="15" customHeight="1" x14ac:dyDescent="0.35">
      <c r="A40" s="5">
        <v>1</v>
      </c>
      <c r="B40" s="5">
        <v>176</v>
      </c>
      <c r="C40" s="2" t="s">
        <v>309</v>
      </c>
      <c r="D40" s="3" t="s">
        <v>72</v>
      </c>
      <c r="E40" s="21">
        <v>103.7</v>
      </c>
      <c r="F40" s="21">
        <v>103.9</v>
      </c>
      <c r="G40" s="21">
        <v>104.3</v>
      </c>
      <c r="H40" s="21">
        <v>104.2</v>
      </c>
      <c r="I40" s="21">
        <v>103.5</v>
      </c>
      <c r="J40" s="21">
        <v>103.9</v>
      </c>
      <c r="K40" s="21">
        <f>SUM(E40:J40)</f>
        <v>623.5</v>
      </c>
      <c r="L40" s="21"/>
      <c r="M40" s="21">
        <v>101.9</v>
      </c>
      <c r="N40" s="21">
        <v>104</v>
      </c>
      <c r="O40" s="21">
        <v>104.8</v>
      </c>
      <c r="P40" s="21">
        <v>102.8</v>
      </c>
      <c r="Q40" s="21">
        <v>104.9</v>
      </c>
      <c r="R40" s="21">
        <v>104.3</v>
      </c>
      <c r="S40" s="21">
        <f>SUM(M40:R40)</f>
        <v>622.69999999999993</v>
      </c>
      <c r="T40" s="21">
        <v>103.2</v>
      </c>
      <c r="U40" s="21">
        <v>101.8</v>
      </c>
      <c r="V40" s="21">
        <v>102.3</v>
      </c>
      <c r="W40" s="21">
        <v>103.7</v>
      </c>
      <c r="X40" s="21">
        <v>103.8</v>
      </c>
      <c r="Y40" s="21">
        <v>102.9</v>
      </c>
      <c r="Z40" s="21">
        <v>617.70000000000005</v>
      </c>
      <c r="AA40" s="21">
        <f>Z40+S40+K40</f>
        <v>1863.9</v>
      </c>
    </row>
    <row r="41" spans="1:27" s="6" customFormat="1" ht="15" customHeight="1" x14ac:dyDescent="0.35">
      <c r="A41" s="5">
        <v>2</v>
      </c>
      <c r="B41" s="5">
        <v>388</v>
      </c>
      <c r="C41" s="2" t="s">
        <v>477</v>
      </c>
      <c r="D41" s="3" t="s">
        <v>52</v>
      </c>
      <c r="E41" s="21">
        <v>100.2</v>
      </c>
      <c r="F41" s="21">
        <v>102.8</v>
      </c>
      <c r="G41" s="21">
        <v>102.2</v>
      </c>
      <c r="H41" s="21">
        <v>101.1</v>
      </c>
      <c r="I41" s="21">
        <v>100.9</v>
      </c>
      <c r="J41" s="21">
        <v>103.2</v>
      </c>
      <c r="K41" s="21">
        <f>SUM(E41:J41)</f>
        <v>610.4</v>
      </c>
      <c r="L41" s="21"/>
      <c r="M41" s="21">
        <v>100.1</v>
      </c>
      <c r="N41" s="21">
        <v>103.4</v>
      </c>
      <c r="O41" s="21">
        <v>102.9</v>
      </c>
      <c r="P41" s="21">
        <v>102.4</v>
      </c>
      <c r="Q41" s="21">
        <v>104.5</v>
      </c>
      <c r="R41" s="21">
        <v>103.5</v>
      </c>
      <c r="S41" s="21">
        <f>SUM(M41:R41)</f>
        <v>616.79999999999995</v>
      </c>
      <c r="T41" s="21">
        <v>103.4</v>
      </c>
      <c r="U41" s="21">
        <v>101.3</v>
      </c>
      <c r="V41" s="21">
        <v>102.3</v>
      </c>
      <c r="W41" s="21">
        <v>102.5</v>
      </c>
      <c r="X41" s="21">
        <v>97.4</v>
      </c>
      <c r="Y41" s="21">
        <v>104.1</v>
      </c>
      <c r="Z41" s="21">
        <v>611</v>
      </c>
      <c r="AA41" s="21">
        <f>Z41+S41+K41</f>
        <v>1838.1999999999998</v>
      </c>
    </row>
    <row r="42" spans="1:27" s="6" customFormat="1" ht="15" customHeight="1" x14ac:dyDescent="0.35">
      <c r="A42" s="5">
        <v>3</v>
      </c>
      <c r="B42" s="5">
        <v>447</v>
      </c>
      <c r="C42" s="2" t="s">
        <v>535</v>
      </c>
      <c r="D42" s="3" t="s">
        <v>105</v>
      </c>
      <c r="E42" s="21">
        <v>97.4</v>
      </c>
      <c r="F42" s="21">
        <v>97.4</v>
      </c>
      <c r="G42" s="21">
        <v>99.3</v>
      </c>
      <c r="H42" s="21">
        <v>98.2</v>
      </c>
      <c r="I42" s="21">
        <v>98.6</v>
      </c>
      <c r="J42" s="21">
        <v>93.8</v>
      </c>
      <c r="K42" s="21">
        <f>SUM(E42:J42)</f>
        <v>584.69999999999993</v>
      </c>
      <c r="L42" s="21"/>
      <c r="M42" s="21">
        <v>101.9</v>
      </c>
      <c r="N42" s="21">
        <v>98.9</v>
      </c>
      <c r="O42" s="21">
        <v>96.7</v>
      </c>
      <c r="P42" s="21">
        <v>102.3</v>
      </c>
      <c r="Q42" s="21">
        <v>88.2</v>
      </c>
      <c r="R42" s="21">
        <v>98.7</v>
      </c>
      <c r="S42" s="21">
        <f>SUM(M42:R42)</f>
        <v>586.70000000000005</v>
      </c>
      <c r="T42" s="21">
        <v>97.6</v>
      </c>
      <c r="U42" s="21">
        <v>102.5</v>
      </c>
      <c r="V42" s="21">
        <v>102.1</v>
      </c>
      <c r="W42" s="21">
        <v>104.3</v>
      </c>
      <c r="X42" s="21">
        <v>100.9</v>
      </c>
      <c r="Y42" s="21">
        <v>102.7</v>
      </c>
      <c r="Z42" s="21">
        <v>610.1</v>
      </c>
      <c r="AA42" s="21">
        <f>Z42+S42+K42</f>
        <v>1781.5</v>
      </c>
    </row>
    <row r="43" spans="1:27" s="6" customFormat="1" ht="15" customHeight="1" x14ac:dyDescent="0.35">
      <c r="A43" s="5">
        <v>4</v>
      </c>
      <c r="B43" s="5">
        <v>183</v>
      </c>
      <c r="C43" s="2" t="s">
        <v>313</v>
      </c>
      <c r="D43" s="3" t="s">
        <v>77</v>
      </c>
      <c r="E43" s="21">
        <v>91</v>
      </c>
      <c r="F43" s="21">
        <v>91.9</v>
      </c>
      <c r="G43" s="21">
        <v>91.1</v>
      </c>
      <c r="H43" s="21">
        <v>93.6</v>
      </c>
      <c r="I43" s="21">
        <v>98.8</v>
      </c>
      <c r="J43" s="21">
        <v>98.3</v>
      </c>
      <c r="K43" s="21">
        <f>SUM(E43:J43)</f>
        <v>564.70000000000005</v>
      </c>
      <c r="L43" s="21"/>
      <c r="M43" s="21">
        <v>98.1</v>
      </c>
      <c r="N43" s="21">
        <v>99.9</v>
      </c>
      <c r="O43" s="21">
        <v>95.2</v>
      </c>
      <c r="P43" s="21">
        <v>96.6</v>
      </c>
      <c r="Q43" s="21">
        <v>101.1</v>
      </c>
      <c r="R43" s="21">
        <v>98.4</v>
      </c>
      <c r="S43" s="21">
        <f>SUM(M43:R43)</f>
        <v>589.29999999999995</v>
      </c>
      <c r="T43" s="21">
        <v>98</v>
      </c>
      <c r="U43" s="21">
        <v>97.6</v>
      </c>
      <c r="V43" s="21">
        <v>100.2</v>
      </c>
      <c r="W43" s="21">
        <v>98.9</v>
      </c>
      <c r="X43" s="21">
        <v>96.3</v>
      </c>
      <c r="Y43" s="21">
        <v>95.4</v>
      </c>
      <c r="Z43" s="21">
        <v>586.4</v>
      </c>
      <c r="AA43" s="21">
        <f>Z43+S43+K43</f>
        <v>1740.3999999999999</v>
      </c>
    </row>
    <row r="44" spans="1:27" s="6" customFormat="1" ht="15" customHeight="1" x14ac:dyDescent="0.35">
      <c r="A44" s="5">
        <v>5</v>
      </c>
      <c r="B44" s="5">
        <v>114</v>
      </c>
      <c r="C44" s="2" t="s">
        <v>256</v>
      </c>
      <c r="D44" s="3" t="s">
        <v>16</v>
      </c>
      <c r="E44" s="21">
        <v>100.2</v>
      </c>
      <c r="F44" s="21">
        <v>102.9</v>
      </c>
      <c r="G44" s="21">
        <v>98.8</v>
      </c>
      <c r="H44" s="21">
        <v>101.8</v>
      </c>
      <c r="I44" s="21">
        <v>99.9</v>
      </c>
      <c r="J44" s="21">
        <v>99.7</v>
      </c>
      <c r="K44" s="21">
        <f>SUM(E44:J44)</f>
        <v>603.30000000000007</v>
      </c>
      <c r="L44" s="21"/>
      <c r="M44" s="21">
        <v>102.7</v>
      </c>
      <c r="N44" s="21">
        <v>100.4</v>
      </c>
      <c r="O44" s="21">
        <v>103.1</v>
      </c>
      <c r="P44" s="21">
        <v>102.1</v>
      </c>
      <c r="Q44" s="21">
        <v>100.1</v>
      </c>
      <c r="R44" s="21">
        <v>101.5</v>
      </c>
      <c r="S44" s="21">
        <f>SUM(M44:R44)</f>
        <v>609.90000000000009</v>
      </c>
      <c r="T44" s="21"/>
      <c r="U44" s="21"/>
      <c r="V44" s="21"/>
      <c r="W44" s="21"/>
      <c r="X44" s="21"/>
      <c r="Y44" s="21"/>
      <c r="Z44" s="21" t="s">
        <v>564</v>
      </c>
      <c r="AA44" s="21">
        <f>S44+K44</f>
        <v>1213.2000000000003</v>
      </c>
    </row>
    <row r="45" spans="1:27" s="13" customFormat="1" ht="20" x14ac:dyDescent="0.35">
      <c r="A45" s="12" t="s">
        <v>533</v>
      </c>
      <c r="B45" s="12"/>
      <c r="C45" s="12"/>
      <c r="D45" s="12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</row>
    <row r="46" spans="1:27" s="11" customFormat="1" ht="18" x14ac:dyDescent="0.35">
      <c r="A46" s="10" t="s">
        <v>920</v>
      </c>
      <c r="B46" s="10"/>
      <c r="C46" s="10"/>
      <c r="D46" s="10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</row>
    <row r="47" spans="1:27" s="11" customFormat="1" ht="18" x14ac:dyDescent="0.35">
      <c r="A47" s="10"/>
      <c r="B47" s="10"/>
      <c r="C47" s="10"/>
      <c r="D47" s="10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</row>
    <row r="48" spans="1:27" s="11" customFormat="1" ht="18" x14ac:dyDescent="0.35">
      <c r="A48" s="10" t="s">
        <v>556</v>
      </c>
      <c r="B48" s="10"/>
      <c r="C48" s="10"/>
      <c r="D48" s="10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</row>
    <row r="49" spans="1:27" s="11" customFormat="1" ht="18" x14ac:dyDescent="0.35">
      <c r="A49" s="10"/>
      <c r="B49" s="10"/>
      <c r="C49" s="10"/>
      <c r="D49" s="10"/>
      <c r="E49" s="27"/>
      <c r="F49" s="27"/>
      <c r="G49" s="27"/>
      <c r="H49" s="27"/>
      <c r="I49" s="27"/>
      <c r="J49" s="27"/>
      <c r="K49" s="27"/>
      <c r="L49" s="27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</row>
    <row r="50" spans="1:27" s="11" customFormat="1" ht="18" x14ac:dyDescent="0.35">
      <c r="A50" s="18" t="s">
        <v>546</v>
      </c>
      <c r="B50" s="10"/>
      <c r="C50" s="10"/>
      <c r="D50" s="18" t="s">
        <v>1194</v>
      </c>
      <c r="E50" s="27"/>
      <c r="F50" s="27"/>
      <c r="G50" s="27"/>
      <c r="H50" s="27"/>
      <c r="I50" s="27"/>
      <c r="J50" s="27"/>
      <c r="K50" s="27"/>
      <c r="L50" s="27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  <c r="AA50" s="11">
        <v>1872.3</v>
      </c>
    </row>
    <row r="51" spans="1:27" s="11" customFormat="1" ht="18" x14ac:dyDescent="0.35">
      <c r="A51" s="18" t="s">
        <v>547</v>
      </c>
      <c r="B51" s="10"/>
      <c r="C51" s="10"/>
      <c r="D51" s="18" t="s">
        <v>1200</v>
      </c>
      <c r="E51" s="27"/>
      <c r="F51" s="27"/>
      <c r="G51" s="27"/>
      <c r="H51" s="27"/>
      <c r="I51" s="27"/>
      <c r="J51" s="27"/>
      <c r="K51" s="27"/>
      <c r="L51" s="27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  <c r="AA51" s="11">
        <v>1857.8</v>
      </c>
    </row>
    <row r="52" spans="1:27" s="11" customFormat="1" ht="18" x14ac:dyDescent="0.35">
      <c r="A52" s="18" t="s">
        <v>597</v>
      </c>
      <c r="B52" s="10"/>
      <c r="C52" s="10"/>
      <c r="D52" s="18" t="s">
        <v>1201</v>
      </c>
      <c r="E52" s="27"/>
      <c r="F52" s="27"/>
      <c r="G52" s="27"/>
      <c r="H52" s="27"/>
      <c r="I52" s="27"/>
      <c r="J52" s="27"/>
      <c r="K52" s="27"/>
      <c r="L52" s="27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  <c r="AA52" s="11">
        <v>1855.6</v>
      </c>
    </row>
    <row r="53" spans="1:27" s="11" customFormat="1" ht="18" x14ac:dyDescent="0.35">
      <c r="B53" s="10"/>
      <c r="C53" s="10"/>
      <c r="D53" s="10"/>
      <c r="E53" s="27"/>
      <c r="F53" s="27"/>
      <c r="G53" s="27"/>
      <c r="H53" s="27"/>
      <c r="I53" s="27"/>
      <c r="J53" s="27"/>
      <c r="K53" s="27"/>
      <c r="L53" s="27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</row>
    <row r="54" spans="1:27" s="5" customFormat="1" x14ac:dyDescent="0.35">
      <c r="A54" s="7" t="s">
        <v>545</v>
      </c>
      <c r="B54" s="8" t="s">
        <v>534</v>
      </c>
      <c r="C54" s="9" t="s">
        <v>0</v>
      </c>
      <c r="D54" s="9" t="s">
        <v>563</v>
      </c>
      <c r="E54" s="24">
        <v>1</v>
      </c>
      <c r="F54" s="24">
        <v>2</v>
      </c>
      <c r="G54" s="24">
        <v>3</v>
      </c>
      <c r="H54" s="24">
        <v>4</v>
      </c>
      <c r="I54" s="24">
        <v>5</v>
      </c>
      <c r="J54" s="24">
        <v>6</v>
      </c>
      <c r="K54" s="23" t="s">
        <v>581</v>
      </c>
      <c r="L54" s="23"/>
      <c r="M54" s="24">
        <v>1</v>
      </c>
      <c r="N54" s="24">
        <v>2</v>
      </c>
      <c r="O54" s="24">
        <v>3</v>
      </c>
      <c r="P54" s="24">
        <v>4</v>
      </c>
      <c r="Q54" s="24">
        <v>5</v>
      </c>
      <c r="R54" s="24">
        <v>6</v>
      </c>
      <c r="S54" s="23" t="s">
        <v>598</v>
      </c>
      <c r="T54" s="24">
        <v>1</v>
      </c>
      <c r="U54" s="24">
        <v>2</v>
      </c>
      <c r="V54" s="24">
        <v>3</v>
      </c>
      <c r="W54" s="24">
        <v>4</v>
      </c>
      <c r="X54" s="24">
        <v>5</v>
      </c>
      <c r="Y54" s="24">
        <v>6</v>
      </c>
      <c r="Z54" s="23" t="s">
        <v>869</v>
      </c>
      <c r="AA54" s="7" t="s">
        <v>1028</v>
      </c>
    </row>
    <row r="55" spans="1:27" s="6" customFormat="1" ht="17.149999999999999" customHeight="1" x14ac:dyDescent="0.35">
      <c r="A55" s="5">
        <v>1</v>
      </c>
      <c r="B55" s="5">
        <v>176</v>
      </c>
      <c r="C55" s="2" t="s">
        <v>309</v>
      </c>
      <c r="D55" s="3" t="s">
        <v>72</v>
      </c>
      <c r="E55" s="21">
        <v>103</v>
      </c>
      <c r="F55" s="21">
        <v>102.3</v>
      </c>
      <c r="G55" s="21">
        <v>104.6</v>
      </c>
      <c r="H55" s="21">
        <v>105.7</v>
      </c>
      <c r="I55" s="21">
        <v>101.8</v>
      </c>
      <c r="J55" s="21">
        <v>103.8</v>
      </c>
      <c r="K55" s="21">
        <f>SUM(E55:J55)</f>
        <v>621.19999999999993</v>
      </c>
      <c r="L55" s="21"/>
      <c r="M55" s="21">
        <v>104.1</v>
      </c>
      <c r="N55" s="21">
        <v>104.6</v>
      </c>
      <c r="O55" s="21">
        <v>104.7</v>
      </c>
      <c r="P55" s="21">
        <v>104.4</v>
      </c>
      <c r="Q55" s="21">
        <v>104.2</v>
      </c>
      <c r="R55" s="21">
        <v>104</v>
      </c>
      <c r="S55" s="21">
        <v>626</v>
      </c>
      <c r="T55" s="21">
        <v>104.1</v>
      </c>
      <c r="U55" s="21">
        <v>104.1</v>
      </c>
      <c r="V55" s="21">
        <v>103.8</v>
      </c>
      <c r="W55" s="21">
        <v>104.1</v>
      </c>
      <c r="X55" s="21">
        <v>103.5</v>
      </c>
      <c r="Y55" s="21">
        <v>105.5</v>
      </c>
      <c r="Z55" s="21">
        <v>625.1</v>
      </c>
      <c r="AA55" s="21">
        <f>K55+S55+Z55</f>
        <v>1872.2999999999997</v>
      </c>
    </row>
    <row r="56" spans="1:27" s="6" customFormat="1" ht="17.149999999999999" customHeight="1" x14ac:dyDescent="0.35">
      <c r="A56" s="5">
        <v>2</v>
      </c>
      <c r="B56" s="5" t="s">
        <v>596</v>
      </c>
      <c r="C56" s="2" t="s">
        <v>477</v>
      </c>
      <c r="D56" s="3" t="s">
        <v>52</v>
      </c>
      <c r="E56" s="21">
        <v>103.8</v>
      </c>
      <c r="F56" s="21">
        <v>104.5</v>
      </c>
      <c r="G56" s="21">
        <v>105.2</v>
      </c>
      <c r="H56" s="21">
        <v>102.8</v>
      </c>
      <c r="I56" s="21">
        <v>99.6</v>
      </c>
      <c r="J56" s="21">
        <v>103.8</v>
      </c>
      <c r="K56" s="21">
        <v>619.70000000000005</v>
      </c>
      <c r="L56" s="21"/>
      <c r="M56" s="21">
        <v>104.2</v>
      </c>
      <c r="N56" s="21">
        <v>104.7</v>
      </c>
      <c r="O56" s="21">
        <v>103.9</v>
      </c>
      <c r="P56" s="21">
        <v>104.8</v>
      </c>
      <c r="Q56" s="21">
        <v>104.1</v>
      </c>
      <c r="R56" s="21">
        <v>102.2</v>
      </c>
      <c r="S56" s="21">
        <v>623.9</v>
      </c>
      <c r="T56" s="21">
        <v>103.6</v>
      </c>
      <c r="U56" s="21">
        <v>101.3</v>
      </c>
      <c r="V56" s="21">
        <v>102.8</v>
      </c>
      <c r="W56" s="21">
        <v>104.7</v>
      </c>
      <c r="X56" s="21">
        <v>98.3</v>
      </c>
      <c r="Y56" s="21">
        <v>103.5</v>
      </c>
      <c r="Z56" s="21">
        <v>614.20000000000005</v>
      </c>
      <c r="AA56" s="21">
        <f>K56+S56+Z56</f>
        <v>1857.8</v>
      </c>
    </row>
    <row r="57" spans="1:27" s="6" customFormat="1" ht="17.149999999999999" customHeight="1" x14ac:dyDescent="0.35">
      <c r="A57" s="5">
        <v>3</v>
      </c>
      <c r="B57" s="5">
        <v>443</v>
      </c>
      <c r="C57" s="2" t="s">
        <v>535</v>
      </c>
      <c r="D57" s="3" t="s">
        <v>105</v>
      </c>
      <c r="E57" s="21">
        <v>101.3</v>
      </c>
      <c r="F57" s="21">
        <v>104.1</v>
      </c>
      <c r="G57" s="21">
        <v>102.7</v>
      </c>
      <c r="H57" s="21">
        <v>104.3</v>
      </c>
      <c r="I57" s="21">
        <v>103.7</v>
      </c>
      <c r="J57" s="21">
        <v>102.7</v>
      </c>
      <c r="K57" s="21">
        <f>SUM(E57:J57)</f>
        <v>618.80000000000007</v>
      </c>
      <c r="L57" s="21"/>
      <c r="M57" s="21">
        <v>104.5</v>
      </c>
      <c r="N57" s="21">
        <v>103.9</v>
      </c>
      <c r="O57" s="21">
        <v>102.8</v>
      </c>
      <c r="P57" s="21">
        <v>102.7</v>
      </c>
      <c r="Q57" s="21">
        <v>102</v>
      </c>
      <c r="R57" s="21">
        <v>104</v>
      </c>
      <c r="S57" s="21">
        <v>619.9</v>
      </c>
      <c r="T57" s="21">
        <v>104.1</v>
      </c>
      <c r="U57" s="21">
        <v>102.2</v>
      </c>
      <c r="V57" s="21">
        <v>101.3</v>
      </c>
      <c r="W57" s="21">
        <v>104</v>
      </c>
      <c r="X57" s="21">
        <v>102</v>
      </c>
      <c r="Y57" s="21">
        <v>103.3</v>
      </c>
      <c r="Z57" s="21">
        <v>616.9</v>
      </c>
      <c r="AA57" s="21">
        <f>K57+S57+Z57</f>
        <v>1855.6</v>
      </c>
    </row>
    <row r="58" spans="1:27" s="6" customFormat="1" ht="17.149999999999999" customHeight="1" x14ac:dyDescent="0.35">
      <c r="A58" s="5">
        <v>4</v>
      </c>
      <c r="B58" s="5">
        <v>183</v>
      </c>
      <c r="C58" s="2" t="s">
        <v>313</v>
      </c>
      <c r="D58" s="3" t="s">
        <v>77</v>
      </c>
      <c r="E58" s="21">
        <v>103.1</v>
      </c>
      <c r="F58" s="21">
        <v>99.3</v>
      </c>
      <c r="G58" s="21">
        <v>98.5</v>
      </c>
      <c r="H58" s="21">
        <v>100.3</v>
      </c>
      <c r="I58" s="21">
        <v>99.3</v>
      </c>
      <c r="J58" s="21">
        <v>99.4</v>
      </c>
      <c r="K58" s="21">
        <f>SUM(E58:J58)</f>
        <v>599.9</v>
      </c>
      <c r="L58" s="21"/>
      <c r="M58" s="21">
        <v>101.2</v>
      </c>
      <c r="N58" s="21">
        <v>102.7</v>
      </c>
      <c r="O58" s="21">
        <v>103.2</v>
      </c>
      <c r="P58" s="21">
        <v>103.2</v>
      </c>
      <c r="Q58" s="21">
        <v>99.9</v>
      </c>
      <c r="R58" s="21">
        <v>97.5</v>
      </c>
      <c r="S58" s="21">
        <v>607.70000000000005</v>
      </c>
      <c r="T58" s="21">
        <v>103.2</v>
      </c>
      <c r="U58" s="21">
        <v>101.6</v>
      </c>
      <c r="V58" s="21">
        <v>103</v>
      </c>
      <c r="W58" s="21">
        <v>99.9</v>
      </c>
      <c r="X58" s="21">
        <v>101.3</v>
      </c>
      <c r="Y58" s="21">
        <v>100</v>
      </c>
      <c r="Z58" s="21">
        <v>609</v>
      </c>
      <c r="AA58" s="21">
        <f>K58+S58+Z58</f>
        <v>1816.6</v>
      </c>
    </row>
    <row r="59" spans="1:27" s="6" customFormat="1" ht="17.149999999999999" customHeight="1" x14ac:dyDescent="0.35">
      <c r="A59" s="5">
        <v>5</v>
      </c>
      <c r="B59" s="5">
        <v>105</v>
      </c>
      <c r="C59" s="2" t="s">
        <v>249</v>
      </c>
      <c r="D59" s="3" t="s">
        <v>7</v>
      </c>
      <c r="E59" s="21">
        <v>103.2</v>
      </c>
      <c r="F59" s="21">
        <v>71</v>
      </c>
      <c r="G59" s="21"/>
      <c r="H59" s="21"/>
      <c r="I59" s="21"/>
      <c r="J59" s="21"/>
      <c r="K59" s="21">
        <f>SUM(E59:J59)</f>
        <v>174.2</v>
      </c>
      <c r="L59" s="21"/>
      <c r="M59" s="21">
        <v>104.8</v>
      </c>
      <c r="N59" s="21">
        <v>104.9</v>
      </c>
      <c r="O59" s="21">
        <v>104.2</v>
      </c>
      <c r="P59" s="21">
        <v>105.4</v>
      </c>
      <c r="Q59" s="21">
        <v>103.4</v>
      </c>
      <c r="R59" s="21">
        <v>105</v>
      </c>
      <c r="S59" s="21">
        <v>627.70000000000005</v>
      </c>
      <c r="T59" s="21">
        <v>105.5</v>
      </c>
      <c r="U59" s="21">
        <v>105</v>
      </c>
      <c r="V59" s="21">
        <v>105.4</v>
      </c>
      <c r="W59" s="21">
        <v>106.3</v>
      </c>
      <c r="X59" s="21">
        <v>104.1</v>
      </c>
      <c r="Y59" s="21">
        <v>105.9</v>
      </c>
      <c r="Z59" s="21">
        <v>632.20000000000005</v>
      </c>
      <c r="AA59" s="21">
        <f>K59+S59+Z59</f>
        <v>1434.1000000000001</v>
      </c>
    </row>
    <row r="60" spans="1:27" s="6" customFormat="1" ht="17.149999999999999" customHeight="1" x14ac:dyDescent="0.35">
      <c r="A60" s="5">
        <v>6</v>
      </c>
      <c r="B60" s="5">
        <v>114</v>
      </c>
      <c r="C60" s="2" t="s">
        <v>256</v>
      </c>
      <c r="D60" s="3" t="s">
        <v>16</v>
      </c>
      <c r="E60" s="21">
        <v>105.2</v>
      </c>
      <c r="F60" s="21">
        <v>103.6</v>
      </c>
      <c r="G60" s="21">
        <v>103</v>
      </c>
      <c r="H60" s="21">
        <v>103.3</v>
      </c>
      <c r="I60" s="21">
        <v>103.9</v>
      </c>
      <c r="J60" s="21">
        <v>105.1</v>
      </c>
      <c r="K60" s="21">
        <f>SUM(E60:J60)</f>
        <v>624.1</v>
      </c>
      <c r="L60" s="21"/>
      <c r="M60" s="21">
        <v>103.7</v>
      </c>
      <c r="N60" s="21">
        <v>103.9</v>
      </c>
      <c r="O60" s="21">
        <v>105.3</v>
      </c>
      <c r="P60" s="21">
        <v>104.4</v>
      </c>
      <c r="Q60" s="21">
        <v>103.6</v>
      </c>
      <c r="R60" s="21">
        <v>103.2</v>
      </c>
      <c r="S60" s="21">
        <v>624.1</v>
      </c>
      <c r="T60" s="21"/>
      <c r="U60" s="21"/>
      <c r="V60" s="21"/>
      <c r="W60" s="21"/>
      <c r="X60" s="21"/>
      <c r="Y60" s="21"/>
      <c r="Z60" s="21" t="s">
        <v>564</v>
      </c>
      <c r="AA60" s="21">
        <f>K60+S60</f>
        <v>1248.2</v>
      </c>
    </row>
    <row r="61" spans="1:27" s="6" customFormat="1" ht="15" customHeight="1" x14ac:dyDescent="0.35">
      <c r="A61" s="5"/>
      <c r="B61" s="5"/>
      <c r="C61" s="2"/>
      <c r="D61" s="3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32"/>
      <c r="P61" s="32"/>
      <c r="Q61" s="32"/>
      <c r="R61" s="32"/>
      <c r="S61" s="32"/>
      <c r="T61" s="32"/>
      <c r="U61" s="32"/>
      <c r="V61" s="32"/>
      <c r="W61" s="32"/>
      <c r="X61" s="32"/>
      <c r="Y61" s="32"/>
      <c r="Z61" s="32"/>
    </row>
    <row r="62" spans="1:27" s="6" customFormat="1" ht="15" customHeight="1" x14ac:dyDescent="0.35">
      <c r="A62" s="5"/>
      <c r="B62" s="5"/>
      <c r="C62" s="2"/>
      <c r="D62" s="3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32"/>
      <c r="P62" s="32"/>
      <c r="Q62" s="32"/>
      <c r="R62" s="32"/>
      <c r="S62" s="32"/>
      <c r="T62" s="32"/>
      <c r="U62" s="32"/>
      <c r="V62" s="32"/>
      <c r="W62" s="32"/>
      <c r="X62" s="32"/>
      <c r="Y62" s="32"/>
      <c r="Z62" s="32"/>
    </row>
    <row r="63" spans="1:27" s="11" customFormat="1" ht="18" x14ac:dyDescent="0.35">
      <c r="A63" s="10" t="s">
        <v>560</v>
      </c>
      <c r="B63" s="10"/>
      <c r="C63" s="10"/>
      <c r="D63" s="10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  <c r="AA63" s="27"/>
    </row>
    <row r="64" spans="1:27" s="11" customFormat="1" ht="18" x14ac:dyDescent="0.35">
      <c r="A64" s="10"/>
      <c r="B64" s="10"/>
      <c r="C64" s="10"/>
      <c r="D64" s="10"/>
      <c r="E64" s="22"/>
      <c r="F64" s="22"/>
      <c r="G64" s="22"/>
      <c r="H64" s="22"/>
      <c r="I64" s="22"/>
      <c r="J64" s="22"/>
      <c r="K64" s="22"/>
      <c r="L64" s="19"/>
      <c r="M64" s="22"/>
      <c r="N64" s="30"/>
      <c r="O64" s="30"/>
      <c r="P64" s="30"/>
      <c r="Q64" s="30"/>
      <c r="R64" s="30"/>
      <c r="S64" s="30"/>
      <c r="T64" s="30"/>
      <c r="U64" s="30"/>
      <c r="V64" s="30"/>
      <c r="W64" s="30"/>
      <c r="X64" s="30"/>
      <c r="Y64" s="30"/>
      <c r="Z64" s="30"/>
    </row>
    <row r="65" spans="1:28" s="5" customFormat="1" x14ac:dyDescent="0.35">
      <c r="A65" s="7" t="s">
        <v>545</v>
      </c>
      <c r="B65" s="8" t="s">
        <v>534</v>
      </c>
      <c r="C65" s="9" t="s">
        <v>0</v>
      </c>
      <c r="D65" s="9" t="s">
        <v>563</v>
      </c>
      <c r="E65" s="24">
        <v>1</v>
      </c>
      <c r="F65" s="24">
        <v>2</v>
      </c>
      <c r="G65" s="24">
        <v>3</v>
      </c>
      <c r="H65" s="24">
        <v>4</v>
      </c>
      <c r="I65" s="24">
        <v>5</v>
      </c>
      <c r="J65" s="24">
        <v>6</v>
      </c>
      <c r="K65" s="23" t="s">
        <v>581</v>
      </c>
      <c r="L65" s="23"/>
      <c r="M65" s="24">
        <v>1</v>
      </c>
      <c r="N65" s="24">
        <v>2</v>
      </c>
      <c r="O65" s="24">
        <v>3</v>
      </c>
      <c r="P65" s="24">
        <v>4</v>
      </c>
      <c r="Q65" s="24">
        <v>5</v>
      </c>
      <c r="R65" s="24">
        <v>6</v>
      </c>
      <c r="S65" s="23" t="s">
        <v>598</v>
      </c>
      <c r="T65" s="24">
        <v>1</v>
      </c>
      <c r="U65" s="24">
        <v>2</v>
      </c>
      <c r="V65" s="24">
        <v>3</v>
      </c>
      <c r="W65" s="24">
        <v>4</v>
      </c>
      <c r="X65" s="24">
        <v>5</v>
      </c>
      <c r="Y65" s="24">
        <v>6</v>
      </c>
      <c r="Z65" s="23" t="s">
        <v>869</v>
      </c>
      <c r="AA65" s="7" t="s">
        <v>1028</v>
      </c>
    </row>
    <row r="66" spans="1:28" s="6" customFormat="1" ht="17.149999999999999" customHeight="1" x14ac:dyDescent="0.35">
      <c r="A66" s="5">
        <v>1</v>
      </c>
      <c r="B66" s="5">
        <v>408</v>
      </c>
      <c r="C66" s="2" t="s">
        <v>494</v>
      </c>
      <c r="D66" s="3" t="s">
        <v>219</v>
      </c>
      <c r="E66" s="26">
        <v>88</v>
      </c>
      <c r="F66" s="26">
        <v>87</v>
      </c>
      <c r="G66" s="26">
        <v>91</v>
      </c>
      <c r="H66" s="26">
        <v>93</v>
      </c>
      <c r="I66" s="26">
        <v>94</v>
      </c>
      <c r="J66" s="26">
        <v>91</v>
      </c>
      <c r="K66" s="26">
        <f>SUM(E66:J66)</f>
        <v>544</v>
      </c>
      <c r="L66" s="5">
        <v>7</v>
      </c>
      <c r="M66" s="5">
        <v>90</v>
      </c>
      <c r="N66" s="5">
        <v>88</v>
      </c>
      <c r="O66" s="5">
        <v>88</v>
      </c>
      <c r="P66" s="5">
        <v>91</v>
      </c>
      <c r="Q66" s="26">
        <v>96</v>
      </c>
      <c r="R66" s="5">
        <v>94</v>
      </c>
      <c r="S66" s="41">
        <v>547</v>
      </c>
      <c r="T66" s="41">
        <v>89</v>
      </c>
      <c r="U66" s="41">
        <v>87</v>
      </c>
      <c r="V66" s="41">
        <v>95</v>
      </c>
      <c r="W66" s="41">
        <v>92</v>
      </c>
      <c r="X66" s="41">
        <v>91</v>
      </c>
      <c r="Y66" s="41">
        <v>95</v>
      </c>
      <c r="Z66" s="41">
        <v>549</v>
      </c>
      <c r="AA66" s="21">
        <f>Z66+S66+K66</f>
        <v>1640</v>
      </c>
    </row>
    <row r="67" spans="1:28" s="6" customFormat="1" ht="17.149999999999999" customHeight="1" x14ac:dyDescent="0.35">
      <c r="A67" s="5">
        <v>2</v>
      </c>
      <c r="B67" s="5">
        <v>401</v>
      </c>
      <c r="C67" s="2" t="s">
        <v>488</v>
      </c>
      <c r="D67" s="3" t="s">
        <v>216</v>
      </c>
      <c r="E67" s="26">
        <v>89</v>
      </c>
      <c r="F67" s="26">
        <v>89</v>
      </c>
      <c r="G67" s="26">
        <v>93</v>
      </c>
      <c r="H67" s="26">
        <v>79</v>
      </c>
      <c r="I67" s="26">
        <v>91</v>
      </c>
      <c r="J67" s="26">
        <v>84</v>
      </c>
      <c r="K67" s="26">
        <f>SUM(E67:J67)</f>
        <v>525</v>
      </c>
      <c r="L67" s="5">
        <v>8</v>
      </c>
      <c r="M67" s="5">
        <v>87</v>
      </c>
      <c r="N67" s="5">
        <v>88</v>
      </c>
      <c r="O67" s="5">
        <v>88</v>
      </c>
      <c r="P67" s="5">
        <v>91</v>
      </c>
      <c r="Q67" s="26">
        <v>91</v>
      </c>
      <c r="R67" s="5">
        <v>92</v>
      </c>
      <c r="S67" s="41">
        <v>537</v>
      </c>
      <c r="T67" s="41">
        <v>93</v>
      </c>
      <c r="U67" s="41">
        <v>89</v>
      </c>
      <c r="V67" s="41">
        <v>86</v>
      </c>
      <c r="W67" s="41">
        <v>90</v>
      </c>
      <c r="X67" s="41">
        <v>96</v>
      </c>
      <c r="Y67" s="41">
        <v>86</v>
      </c>
      <c r="Z67" s="41">
        <v>540</v>
      </c>
      <c r="AA67" s="21">
        <f>Z67+S67+K67</f>
        <v>1602</v>
      </c>
    </row>
    <row r="68" spans="1:28" s="6" customFormat="1" ht="17.149999999999999" customHeight="1" x14ac:dyDescent="0.35">
      <c r="A68" s="5">
        <v>3</v>
      </c>
      <c r="B68" s="5">
        <v>148</v>
      </c>
      <c r="C68" s="2" t="s">
        <v>538</v>
      </c>
      <c r="D68" s="3" t="s">
        <v>539</v>
      </c>
      <c r="E68" s="26">
        <v>95</v>
      </c>
      <c r="F68" s="26">
        <v>88</v>
      </c>
      <c r="G68" s="26">
        <v>87</v>
      </c>
      <c r="H68" s="26">
        <v>86</v>
      </c>
      <c r="I68" s="26">
        <v>88</v>
      </c>
      <c r="J68" s="26">
        <v>87</v>
      </c>
      <c r="K68" s="26">
        <f>SUM(E68:J68)</f>
        <v>531</v>
      </c>
      <c r="L68" s="5">
        <v>4</v>
      </c>
      <c r="M68" s="5">
        <v>86</v>
      </c>
      <c r="N68" s="5">
        <v>94</v>
      </c>
      <c r="O68" s="5">
        <v>88</v>
      </c>
      <c r="P68" s="5">
        <v>87</v>
      </c>
      <c r="Q68" s="26">
        <v>85</v>
      </c>
      <c r="R68" s="5">
        <v>93</v>
      </c>
      <c r="S68" s="41">
        <v>533</v>
      </c>
      <c r="T68" s="41">
        <v>93</v>
      </c>
      <c r="U68" s="41">
        <v>88</v>
      </c>
      <c r="V68" s="41">
        <v>91</v>
      </c>
      <c r="W68" s="41">
        <v>89</v>
      </c>
      <c r="X68" s="41">
        <v>90</v>
      </c>
      <c r="Y68" s="41">
        <v>84</v>
      </c>
      <c r="Z68" s="41">
        <v>535</v>
      </c>
      <c r="AA68" s="21">
        <f>Z68+S68+K68</f>
        <v>1599</v>
      </c>
    </row>
    <row r="69" spans="1:28" s="6" customFormat="1" ht="17.149999999999999" customHeight="1" x14ac:dyDescent="0.35">
      <c r="A69" s="5">
        <v>4</v>
      </c>
      <c r="B69" s="5">
        <v>200</v>
      </c>
      <c r="C69" s="2" t="s">
        <v>328</v>
      </c>
      <c r="D69" s="3" t="s">
        <v>90</v>
      </c>
      <c r="E69" s="26">
        <v>84</v>
      </c>
      <c r="F69" s="26">
        <v>82</v>
      </c>
      <c r="G69" s="26">
        <v>88</v>
      </c>
      <c r="H69" s="26">
        <v>90</v>
      </c>
      <c r="I69" s="26">
        <v>86</v>
      </c>
      <c r="J69" s="26">
        <v>46</v>
      </c>
      <c r="K69" s="26">
        <f>SUM(E69:J69)</f>
        <v>476</v>
      </c>
      <c r="L69" s="5">
        <v>4</v>
      </c>
      <c r="M69" s="5">
        <v>81</v>
      </c>
      <c r="N69" s="5">
        <v>92</v>
      </c>
      <c r="O69" s="5">
        <v>85</v>
      </c>
      <c r="P69" s="5">
        <v>88</v>
      </c>
      <c r="Q69" s="26">
        <v>85</v>
      </c>
      <c r="R69" s="5">
        <v>90</v>
      </c>
      <c r="S69" s="41">
        <v>521</v>
      </c>
      <c r="T69" s="41">
        <v>88</v>
      </c>
      <c r="U69" s="41">
        <v>91</v>
      </c>
      <c r="V69" s="41">
        <v>90</v>
      </c>
      <c r="W69" s="41">
        <v>86</v>
      </c>
      <c r="X69" s="41">
        <v>91</v>
      </c>
      <c r="Y69" s="41">
        <v>87</v>
      </c>
      <c r="Z69" s="41">
        <v>533</v>
      </c>
      <c r="AA69" s="21">
        <f>Z69+S69+K69</f>
        <v>1530</v>
      </c>
    </row>
    <row r="70" spans="1:28" s="6" customFormat="1" ht="17.149999999999999" customHeight="1" x14ac:dyDescent="0.35">
      <c r="A70" s="5">
        <v>5</v>
      </c>
      <c r="B70" s="5">
        <v>358</v>
      </c>
      <c r="C70" s="2" t="s">
        <v>449</v>
      </c>
      <c r="D70" s="3" t="s">
        <v>177</v>
      </c>
      <c r="E70" s="26">
        <v>85</v>
      </c>
      <c r="F70" s="26">
        <v>88</v>
      </c>
      <c r="G70" s="26">
        <v>93</v>
      </c>
      <c r="H70" s="26">
        <v>89</v>
      </c>
      <c r="I70" s="26">
        <v>86</v>
      </c>
      <c r="J70" s="26">
        <v>84</v>
      </c>
      <c r="K70" s="26">
        <f>SUM(E70:J70)</f>
        <v>525</v>
      </c>
      <c r="L70" s="5">
        <v>7</v>
      </c>
      <c r="M70" s="5">
        <v>92</v>
      </c>
      <c r="N70" s="5">
        <v>83</v>
      </c>
      <c r="O70" s="5">
        <v>85</v>
      </c>
      <c r="P70" s="5">
        <v>88</v>
      </c>
      <c r="Q70" s="26">
        <v>89</v>
      </c>
      <c r="R70" s="5">
        <v>85</v>
      </c>
      <c r="S70" s="41">
        <v>522</v>
      </c>
      <c r="T70" s="41">
        <v>81</v>
      </c>
      <c r="U70" s="41">
        <v>82</v>
      </c>
      <c r="V70" s="41">
        <v>86</v>
      </c>
      <c r="W70" s="41">
        <v>90</v>
      </c>
      <c r="X70" s="41">
        <v>92</v>
      </c>
      <c r="Y70" s="41">
        <v>89</v>
      </c>
      <c r="Z70" s="41">
        <v>520</v>
      </c>
      <c r="AA70" s="21">
        <f>Z70+S70+K70</f>
        <v>1567</v>
      </c>
    </row>
    <row r="71" spans="1:28" s="6" customFormat="1" ht="17.149999999999999" customHeight="1" x14ac:dyDescent="0.35">
      <c r="A71" s="5"/>
      <c r="B71" s="5"/>
      <c r="C71" s="2"/>
      <c r="D71" s="3"/>
      <c r="E71" s="26"/>
      <c r="F71" s="26"/>
      <c r="G71" s="26"/>
      <c r="H71" s="26"/>
      <c r="I71" s="26"/>
      <c r="J71" s="26"/>
      <c r="K71" s="26"/>
      <c r="L71" s="5"/>
      <c r="M71" s="5"/>
      <c r="N71" s="5"/>
      <c r="O71" s="5"/>
      <c r="P71" s="5"/>
      <c r="Q71" s="26"/>
      <c r="R71" s="5"/>
      <c r="S71" s="41"/>
      <c r="T71" s="41"/>
      <c r="U71" s="41"/>
      <c r="V71" s="41"/>
      <c r="W71" s="41"/>
      <c r="X71" s="41"/>
      <c r="Y71" s="41"/>
      <c r="Z71" s="41"/>
    </row>
    <row r="72" spans="1:28" s="6" customFormat="1" ht="17.149999999999999" customHeight="1" x14ac:dyDescent="0.35">
      <c r="A72" s="5"/>
      <c r="B72" s="5"/>
      <c r="C72" s="2"/>
      <c r="D72" s="3"/>
      <c r="E72" s="26"/>
      <c r="F72" s="26"/>
      <c r="G72" s="26"/>
      <c r="H72" s="26"/>
      <c r="I72" s="26"/>
      <c r="J72" s="26"/>
      <c r="K72" s="26"/>
      <c r="L72" s="5"/>
      <c r="M72" s="5"/>
      <c r="N72" s="5"/>
      <c r="O72" s="5"/>
      <c r="P72" s="5"/>
      <c r="Q72" s="26"/>
      <c r="R72" s="5"/>
      <c r="S72" s="41"/>
      <c r="T72" s="41"/>
      <c r="U72" s="41"/>
      <c r="V72" s="41"/>
      <c r="W72" s="41"/>
      <c r="X72" s="41"/>
      <c r="Y72" s="41"/>
      <c r="Z72" s="41"/>
    </row>
    <row r="73" spans="1:28" ht="23.5" x14ac:dyDescent="0.55000000000000004">
      <c r="A73" s="38" t="s">
        <v>592</v>
      </c>
      <c r="B73" s="38"/>
      <c r="C73" s="38"/>
      <c r="D73" s="38"/>
      <c r="E73" s="38"/>
      <c r="L73" s="31"/>
      <c r="M73" s="20"/>
    </row>
    <row r="74" spans="1:28" x14ac:dyDescent="0.35">
      <c r="A74"/>
      <c r="B74"/>
      <c r="C74"/>
      <c r="D74"/>
      <c r="E74"/>
      <c r="L74" s="31"/>
      <c r="M74" s="20"/>
    </row>
    <row r="75" spans="1:28" x14ac:dyDescent="0.35">
      <c r="A75" s="7" t="s">
        <v>545</v>
      </c>
      <c r="B75" s="8" t="s">
        <v>534</v>
      </c>
      <c r="C75" s="9" t="s">
        <v>0</v>
      </c>
      <c r="D75" s="9" t="s">
        <v>563</v>
      </c>
      <c r="E75" s="23"/>
      <c r="K75" s="39" t="s">
        <v>580</v>
      </c>
      <c r="S75" s="39" t="s">
        <v>600</v>
      </c>
      <c r="T75" s="39"/>
      <c r="U75" s="39"/>
      <c r="V75" s="39"/>
      <c r="W75" s="39"/>
      <c r="X75" s="39"/>
      <c r="Y75" s="39"/>
      <c r="Z75" s="39" t="s">
        <v>870</v>
      </c>
      <c r="AA75" s="48" t="s">
        <v>1028</v>
      </c>
    </row>
    <row r="76" spans="1:28" x14ac:dyDescent="0.35">
      <c r="A76" s="5">
        <v>1</v>
      </c>
      <c r="B76" s="5">
        <v>176</v>
      </c>
      <c r="C76" s="2" t="s">
        <v>309</v>
      </c>
      <c r="D76" s="3" t="s">
        <v>72</v>
      </c>
      <c r="E76" s="21"/>
      <c r="K76" s="40">
        <v>209.5</v>
      </c>
      <c r="S76" s="40">
        <v>209.5</v>
      </c>
      <c r="Z76" s="5">
        <v>144.6</v>
      </c>
      <c r="AA76" s="49">
        <f t="shared" ref="AA76:AA85" si="2">SUM(K76:Z76)</f>
        <v>563.6</v>
      </c>
      <c r="AB76" s="3"/>
    </row>
    <row r="77" spans="1:28" x14ac:dyDescent="0.35">
      <c r="A77" s="5">
        <v>2</v>
      </c>
      <c r="B77" s="5">
        <v>146</v>
      </c>
      <c r="C77" s="2" t="s">
        <v>281</v>
      </c>
      <c r="D77" s="3" t="s">
        <v>35</v>
      </c>
      <c r="E77" s="21"/>
      <c r="K77" s="40">
        <v>185.4</v>
      </c>
      <c r="S77" s="40">
        <v>165</v>
      </c>
      <c r="Z77" s="5">
        <v>188.5</v>
      </c>
      <c r="AA77" s="49">
        <f t="shared" si="2"/>
        <v>538.9</v>
      </c>
      <c r="AB77" s="3"/>
    </row>
    <row r="78" spans="1:28" x14ac:dyDescent="0.35">
      <c r="A78" s="5">
        <v>3</v>
      </c>
      <c r="B78" s="5">
        <v>124</v>
      </c>
      <c r="C78" s="2" t="s">
        <v>266</v>
      </c>
      <c r="D78" s="3" t="s">
        <v>26</v>
      </c>
      <c r="E78" s="21"/>
      <c r="K78" s="40">
        <v>207.2</v>
      </c>
      <c r="S78" s="40">
        <v>102.2</v>
      </c>
      <c r="Z78" s="5">
        <v>209.9</v>
      </c>
      <c r="AA78" s="49">
        <f t="shared" si="2"/>
        <v>519.29999999999995</v>
      </c>
      <c r="AB78" s="3"/>
    </row>
    <row r="79" spans="1:28" x14ac:dyDescent="0.35">
      <c r="A79" s="5">
        <v>4</v>
      </c>
      <c r="B79" s="5">
        <v>258</v>
      </c>
      <c r="C79" s="2" t="s">
        <v>371</v>
      </c>
      <c r="D79" s="3" t="s">
        <v>70</v>
      </c>
      <c r="E79" s="21"/>
      <c r="K79" s="40">
        <v>123.7</v>
      </c>
      <c r="S79" s="40">
        <v>187.8</v>
      </c>
      <c r="Z79" s="5">
        <v>165.8</v>
      </c>
      <c r="AA79" s="49">
        <f t="shared" si="2"/>
        <v>477.3</v>
      </c>
      <c r="AB79" s="3"/>
    </row>
    <row r="80" spans="1:28" x14ac:dyDescent="0.35">
      <c r="A80" s="5">
        <v>5</v>
      </c>
      <c r="B80" s="5">
        <v>105</v>
      </c>
      <c r="C80" s="2" t="s">
        <v>249</v>
      </c>
      <c r="D80" s="3" t="s">
        <v>7</v>
      </c>
      <c r="S80" s="40">
        <v>210.5</v>
      </c>
      <c r="Z80" s="5">
        <v>209.8</v>
      </c>
      <c r="AA80" s="49">
        <f t="shared" si="2"/>
        <v>420.3</v>
      </c>
      <c r="AB80" s="3"/>
    </row>
    <row r="81" spans="1:30" x14ac:dyDescent="0.35">
      <c r="A81" s="5">
        <v>6</v>
      </c>
      <c r="B81" s="5">
        <v>184</v>
      </c>
      <c r="C81" s="14" t="s">
        <v>314</v>
      </c>
      <c r="D81" s="15" t="s">
        <v>78</v>
      </c>
      <c r="E81" s="21"/>
      <c r="K81" s="40">
        <v>81.900000000000006</v>
      </c>
      <c r="S81" s="40">
        <v>144.69999999999999</v>
      </c>
      <c r="Z81" s="5">
        <v>102.8</v>
      </c>
      <c r="AA81" s="49">
        <f t="shared" si="2"/>
        <v>329.4</v>
      </c>
      <c r="AB81" s="15"/>
    </row>
    <row r="82" spans="1:30" x14ac:dyDescent="0.35">
      <c r="A82" s="5">
        <v>7</v>
      </c>
      <c r="B82" s="5" t="s">
        <v>596</v>
      </c>
      <c r="C82" s="2" t="s">
        <v>477</v>
      </c>
      <c r="D82" s="3" t="s">
        <v>52</v>
      </c>
      <c r="E82" s="21"/>
      <c r="K82" s="40">
        <v>161.9</v>
      </c>
      <c r="S82" s="40">
        <v>123.2</v>
      </c>
      <c r="Z82" s="5"/>
      <c r="AA82" s="49">
        <f t="shared" si="2"/>
        <v>285.10000000000002</v>
      </c>
      <c r="AB82" s="3"/>
    </row>
    <row r="83" spans="1:30" x14ac:dyDescent="0.35">
      <c r="A83" s="5">
        <v>8</v>
      </c>
      <c r="B83" s="5">
        <v>443</v>
      </c>
      <c r="C83" s="2" t="s">
        <v>535</v>
      </c>
      <c r="D83" s="3" t="s">
        <v>105</v>
      </c>
      <c r="E83" s="21"/>
      <c r="K83" s="40">
        <v>102.4</v>
      </c>
      <c r="S83" s="40"/>
      <c r="Z83" s="40">
        <v>123.2</v>
      </c>
      <c r="AA83" s="49">
        <f t="shared" si="2"/>
        <v>225.60000000000002</v>
      </c>
      <c r="AB83" s="3"/>
    </row>
    <row r="84" spans="1:30" x14ac:dyDescent="0.35">
      <c r="A84" s="5">
        <v>9</v>
      </c>
      <c r="B84" s="5">
        <v>114</v>
      </c>
      <c r="C84" s="2" t="s">
        <v>256</v>
      </c>
      <c r="D84" s="3" t="s">
        <v>16</v>
      </c>
      <c r="E84" s="21"/>
      <c r="K84" s="40">
        <v>143.69999999999999</v>
      </c>
      <c r="S84" s="40">
        <v>81.8</v>
      </c>
      <c r="Z84" s="5"/>
      <c r="AA84" s="49">
        <f t="shared" si="2"/>
        <v>225.5</v>
      </c>
    </row>
    <row r="85" spans="1:30" x14ac:dyDescent="0.35">
      <c r="A85" s="5">
        <v>10</v>
      </c>
      <c r="B85" s="5">
        <v>128</v>
      </c>
      <c r="C85" s="2" t="s">
        <v>270</v>
      </c>
      <c r="D85" s="3" t="s">
        <v>30</v>
      </c>
      <c r="Z85" s="40">
        <v>81.3</v>
      </c>
      <c r="AA85" s="49">
        <f t="shared" si="2"/>
        <v>81.3</v>
      </c>
    </row>
    <row r="86" spans="1:30" x14ac:dyDescent="0.35">
      <c r="B86" s="5"/>
      <c r="C86" s="2"/>
      <c r="D86" s="3"/>
      <c r="Z86" s="40"/>
      <c r="AA86" s="47"/>
    </row>
    <row r="87" spans="1:30" x14ac:dyDescent="0.35">
      <c r="B87" s="20" t="s">
        <v>801</v>
      </c>
    </row>
    <row r="89" spans="1:30" x14ac:dyDescent="0.35">
      <c r="AA89" s="5"/>
      <c r="AB89" s="2"/>
      <c r="AC89" s="3"/>
      <c r="AD89" s="21"/>
    </row>
    <row r="90" spans="1:30" x14ac:dyDescent="0.35">
      <c r="B90" s="5"/>
      <c r="C90" s="2"/>
      <c r="D90" s="3"/>
      <c r="E90" s="21"/>
      <c r="AA90" s="5"/>
      <c r="AB90" s="2"/>
      <c r="AC90" s="3"/>
      <c r="AD90" s="21"/>
    </row>
    <row r="91" spans="1:30" x14ac:dyDescent="0.35">
      <c r="B91" s="5"/>
      <c r="C91" s="2"/>
      <c r="D91" s="3"/>
      <c r="E91" s="21"/>
      <c r="AD91" s="21"/>
    </row>
    <row r="92" spans="1:30" x14ac:dyDescent="0.35">
      <c r="B92" s="5"/>
      <c r="C92" s="2"/>
      <c r="D92" s="3"/>
      <c r="E92" s="21"/>
      <c r="AA92" s="5"/>
      <c r="AB92" s="2"/>
      <c r="AC92" s="3"/>
      <c r="AD92" s="21"/>
    </row>
    <row r="93" spans="1:30" x14ac:dyDescent="0.35">
      <c r="B93" s="5"/>
      <c r="C93" s="2"/>
      <c r="D93" s="3"/>
      <c r="E93" s="21"/>
      <c r="AA93" s="5"/>
      <c r="AB93" s="14"/>
      <c r="AC93" s="15"/>
      <c r="AD93" s="21"/>
    </row>
    <row r="94" spans="1:30" x14ac:dyDescent="0.35">
      <c r="B94" s="5"/>
      <c r="C94" s="14"/>
      <c r="D94" s="15"/>
      <c r="E94" s="21"/>
      <c r="AA94" s="5"/>
      <c r="AB94" s="2"/>
      <c r="AC94" s="3"/>
      <c r="AD94" s="21"/>
    </row>
    <row r="95" spans="1:30" x14ac:dyDescent="0.35">
      <c r="B95" s="5"/>
      <c r="C95" s="2"/>
      <c r="D95" s="3"/>
      <c r="E95" s="21"/>
      <c r="AA95" s="5"/>
      <c r="AB95" s="2"/>
      <c r="AC95" s="3"/>
      <c r="AD95" s="21"/>
    </row>
    <row r="96" spans="1:30" x14ac:dyDescent="0.35">
      <c r="B96" s="5"/>
      <c r="C96" s="2"/>
      <c r="D96" s="3"/>
      <c r="E96" s="21"/>
      <c r="AA96" s="5"/>
      <c r="AB96" s="2"/>
      <c r="AC96" s="3"/>
      <c r="AD96" s="21"/>
    </row>
    <row r="97" spans="2:5" x14ac:dyDescent="0.35">
      <c r="B97" s="5"/>
      <c r="C97" s="2"/>
      <c r="D97" s="3"/>
      <c r="E97" s="21"/>
    </row>
  </sheetData>
  <printOptions horizontalCentered="1"/>
  <pageMargins left="0.2" right="0.2" top="0.75" bottom="0.25" header="0.3" footer="0.3"/>
  <pageSetup fitToHeight="4" orientation="portrait" r:id="rId1"/>
  <rowBreaks count="1" manualBreakCount="1">
    <brk id="44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5"/>
  <sheetViews>
    <sheetView workbookViewId="0">
      <selection sqref="A1:F1"/>
    </sheetView>
  </sheetViews>
  <sheetFormatPr defaultRowHeight="14.5" x14ac:dyDescent="0.35"/>
  <cols>
    <col min="1" max="1" width="8.26953125" bestFit="1" customWidth="1"/>
    <col min="2" max="2" width="5.1796875" bestFit="1" customWidth="1"/>
    <col min="3" max="3" width="17.7265625" bestFit="1" customWidth="1"/>
    <col min="4" max="4" width="13" bestFit="1" customWidth="1"/>
    <col min="5" max="5" width="5" bestFit="1" customWidth="1"/>
    <col min="6" max="6" width="7.7265625" bestFit="1" customWidth="1"/>
    <col min="7" max="7" width="8.26953125" bestFit="1" customWidth="1"/>
    <col min="8" max="8" width="5.1796875" bestFit="1" customWidth="1"/>
    <col min="9" max="9" width="15.81640625" bestFit="1" customWidth="1"/>
    <col min="10" max="10" width="11.26953125" bestFit="1" customWidth="1"/>
    <col min="11" max="11" width="5" bestFit="1" customWidth="1"/>
    <col min="12" max="12" width="7.7265625" bestFit="1" customWidth="1"/>
    <col min="13" max="13" width="8.26953125" bestFit="1" customWidth="1"/>
    <col min="14" max="14" width="5.1796875" bestFit="1" customWidth="1"/>
    <col min="15" max="15" width="18.7265625" customWidth="1"/>
    <col min="16" max="16" width="14.1796875" customWidth="1"/>
    <col min="17" max="17" width="5" bestFit="1" customWidth="1"/>
    <col min="18" max="18" width="7.7265625" bestFit="1" customWidth="1"/>
    <col min="19" max="19" width="9.453125" customWidth="1"/>
    <col min="20" max="20" width="8.54296875" customWidth="1"/>
    <col min="21" max="21" width="18.453125" bestFit="1" customWidth="1"/>
    <col min="22" max="22" width="13.26953125" customWidth="1"/>
    <col min="23" max="23" width="7.7265625" bestFit="1" customWidth="1"/>
    <col min="24" max="24" width="8.26953125" bestFit="1" customWidth="1"/>
    <col min="25" max="25" width="6.1796875" customWidth="1"/>
    <col min="26" max="26" width="15.81640625" bestFit="1" customWidth="1"/>
    <col min="27" max="27" width="11.1796875" customWidth="1"/>
    <col min="28" max="28" width="6.1796875" customWidth="1"/>
    <col min="29" max="29" width="7.7265625" bestFit="1" customWidth="1"/>
  </cols>
  <sheetData>
    <row r="1" spans="1:29" s="35" customFormat="1" ht="23.5" x14ac:dyDescent="0.55000000000000004">
      <c r="A1" s="51" t="s">
        <v>573</v>
      </c>
      <c r="B1" s="51"/>
      <c r="C1" s="51"/>
      <c r="D1" s="51"/>
      <c r="E1" s="51"/>
      <c r="F1" s="51"/>
      <c r="G1" s="51" t="s">
        <v>578</v>
      </c>
      <c r="H1" s="51"/>
      <c r="I1" s="51"/>
      <c r="J1" s="51"/>
      <c r="K1" s="51"/>
      <c r="L1" s="51"/>
      <c r="M1" s="51" t="s">
        <v>585</v>
      </c>
      <c r="N1" s="51"/>
      <c r="O1" s="51"/>
      <c r="P1" s="51"/>
      <c r="Q1" s="51"/>
      <c r="R1" s="51"/>
      <c r="S1" s="51" t="s">
        <v>588</v>
      </c>
      <c r="T1" s="51"/>
      <c r="U1" s="51"/>
      <c r="V1" s="51"/>
      <c r="W1" s="51"/>
      <c r="X1" s="51" t="s">
        <v>589</v>
      </c>
      <c r="Y1" s="51"/>
      <c r="Z1" s="51"/>
      <c r="AA1" s="51"/>
      <c r="AB1" s="51"/>
      <c r="AC1" s="51"/>
    </row>
    <row r="3" spans="1:29" s="5" customFormat="1" ht="15.5" x14ac:dyDescent="0.35">
      <c r="A3" s="7" t="s">
        <v>802</v>
      </c>
      <c r="B3" s="8" t="s">
        <v>534</v>
      </c>
      <c r="C3" s="9" t="s">
        <v>0</v>
      </c>
      <c r="D3" s="9" t="s">
        <v>563</v>
      </c>
      <c r="E3" s="1" t="s">
        <v>238</v>
      </c>
      <c r="F3" s="23" t="s">
        <v>653</v>
      </c>
      <c r="G3" s="7" t="s">
        <v>802</v>
      </c>
      <c r="H3" s="8" t="s">
        <v>534</v>
      </c>
      <c r="I3" s="9" t="s">
        <v>0</v>
      </c>
      <c r="J3" s="9" t="s">
        <v>563</v>
      </c>
      <c r="K3" s="1" t="s">
        <v>238</v>
      </c>
      <c r="L3" s="23" t="s">
        <v>653</v>
      </c>
      <c r="M3" s="7" t="s">
        <v>802</v>
      </c>
      <c r="N3" s="8" t="s">
        <v>534</v>
      </c>
      <c r="O3" s="9" t="s">
        <v>0</v>
      </c>
      <c r="P3" s="9" t="s">
        <v>563</v>
      </c>
      <c r="Q3" s="1" t="s">
        <v>238</v>
      </c>
      <c r="R3" s="23" t="s">
        <v>653</v>
      </c>
      <c r="S3" s="7" t="s">
        <v>802</v>
      </c>
      <c r="T3" s="8" t="s">
        <v>534</v>
      </c>
      <c r="U3" s="9" t="s">
        <v>0</v>
      </c>
      <c r="V3" s="9" t="s">
        <v>563</v>
      </c>
      <c r="W3" s="23" t="s">
        <v>653</v>
      </c>
      <c r="X3" s="7" t="s">
        <v>802</v>
      </c>
      <c r="Y3" s="8" t="s">
        <v>534</v>
      </c>
      <c r="Z3" s="9" t="s">
        <v>0</v>
      </c>
      <c r="AA3" s="9" t="s">
        <v>563</v>
      </c>
      <c r="AB3" s="1" t="s">
        <v>238</v>
      </c>
      <c r="AC3" s="23" t="s">
        <v>653</v>
      </c>
    </row>
    <row r="4" spans="1:29" s="6" customFormat="1" ht="15" customHeight="1" x14ac:dyDescent="0.35">
      <c r="A4" s="5" t="s">
        <v>566</v>
      </c>
      <c r="B4" s="5">
        <v>332</v>
      </c>
      <c r="C4" s="2" t="s">
        <v>429</v>
      </c>
      <c r="D4" s="3" t="s">
        <v>171</v>
      </c>
      <c r="E4" s="4"/>
      <c r="F4" s="42">
        <v>619.9</v>
      </c>
      <c r="G4" s="5" t="s">
        <v>566</v>
      </c>
      <c r="H4" s="5">
        <v>143</v>
      </c>
      <c r="I4" s="2" t="s">
        <v>279</v>
      </c>
      <c r="J4" s="3" t="s">
        <v>46</v>
      </c>
      <c r="K4" s="4"/>
      <c r="L4" s="41">
        <v>580</v>
      </c>
      <c r="M4" s="5" t="s">
        <v>566</v>
      </c>
      <c r="N4" s="5">
        <v>345</v>
      </c>
      <c r="O4" s="2" t="s">
        <v>437</v>
      </c>
      <c r="P4" s="3" t="s">
        <v>180</v>
      </c>
      <c r="Q4" s="4" t="s">
        <v>240</v>
      </c>
      <c r="R4" s="41">
        <v>382</v>
      </c>
      <c r="S4" s="5" t="s">
        <v>566</v>
      </c>
      <c r="T4" s="5">
        <v>128</v>
      </c>
      <c r="U4" s="2" t="s">
        <v>270</v>
      </c>
      <c r="V4" s="3" t="s">
        <v>30</v>
      </c>
      <c r="W4" s="21">
        <v>619.20000000000005</v>
      </c>
      <c r="X4" s="5" t="s">
        <v>566</v>
      </c>
      <c r="Y4" s="5">
        <v>291</v>
      </c>
      <c r="Z4" s="14" t="s">
        <v>398</v>
      </c>
      <c r="AA4" s="15" t="s">
        <v>148</v>
      </c>
      <c r="AB4" s="16" t="s">
        <v>550</v>
      </c>
      <c r="AC4" s="42">
        <v>413.3</v>
      </c>
    </row>
    <row r="5" spans="1:29" s="6" customFormat="1" ht="15" customHeight="1" x14ac:dyDescent="0.35">
      <c r="A5" s="5" t="s">
        <v>567</v>
      </c>
      <c r="B5" s="5">
        <v>361</v>
      </c>
      <c r="C5" s="2" t="s">
        <v>451</v>
      </c>
      <c r="D5" s="3" t="s">
        <v>139</v>
      </c>
      <c r="E5" s="4" t="s">
        <v>240</v>
      </c>
      <c r="F5" s="42">
        <v>624.20000000000005</v>
      </c>
      <c r="G5" s="5" t="s">
        <v>567</v>
      </c>
      <c r="H5" s="5">
        <v>409</v>
      </c>
      <c r="I5" s="2" t="s">
        <v>495</v>
      </c>
      <c r="J5" s="3" t="s">
        <v>116</v>
      </c>
      <c r="K5" s="4"/>
      <c r="L5" s="41">
        <v>574</v>
      </c>
      <c r="M5" s="5" t="s">
        <v>567</v>
      </c>
      <c r="N5" s="5">
        <v>158</v>
      </c>
      <c r="O5" s="2" t="s">
        <v>291</v>
      </c>
      <c r="P5" s="3" t="s">
        <v>59</v>
      </c>
      <c r="Q5" s="4"/>
      <c r="R5" s="41">
        <v>380</v>
      </c>
      <c r="S5" s="5" t="s">
        <v>567</v>
      </c>
      <c r="T5" s="5">
        <v>258</v>
      </c>
      <c r="U5" s="2" t="s">
        <v>371</v>
      </c>
      <c r="V5" s="3" t="s">
        <v>70</v>
      </c>
      <c r="W5" s="21">
        <v>628.1</v>
      </c>
      <c r="X5" s="5" t="s">
        <v>567</v>
      </c>
      <c r="Y5" s="5">
        <v>154</v>
      </c>
      <c r="Z5" s="14" t="s">
        <v>287</v>
      </c>
      <c r="AA5" s="15" t="s">
        <v>54</v>
      </c>
      <c r="AB5" s="16"/>
      <c r="AC5" s="42">
        <v>412.6</v>
      </c>
    </row>
    <row r="6" spans="1:29" s="6" customFormat="1" ht="15" customHeight="1" x14ac:dyDescent="0.35">
      <c r="A6" s="5" t="s">
        <v>550</v>
      </c>
      <c r="B6" s="5">
        <v>376</v>
      </c>
      <c r="C6" s="2" t="s">
        <v>465</v>
      </c>
      <c r="D6" s="3" t="s">
        <v>134</v>
      </c>
      <c r="E6" s="4" t="s">
        <v>551</v>
      </c>
      <c r="F6" s="42">
        <v>619.6</v>
      </c>
      <c r="G6" s="5" t="s">
        <v>550</v>
      </c>
      <c r="H6" s="5">
        <v>162</v>
      </c>
      <c r="I6" s="2" t="s">
        <v>295</v>
      </c>
      <c r="J6" s="3" t="s">
        <v>62</v>
      </c>
      <c r="K6" s="4" t="s">
        <v>240</v>
      </c>
      <c r="L6" s="41">
        <v>571</v>
      </c>
      <c r="M6" s="5" t="s">
        <v>550</v>
      </c>
      <c r="N6" s="5">
        <v>112</v>
      </c>
      <c r="O6" s="2" t="s">
        <v>254</v>
      </c>
      <c r="P6" s="3" t="s">
        <v>14</v>
      </c>
      <c r="Q6" s="4"/>
      <c r="R6" s="41">
        <v>376</v>
      </c>
      <c r="S6" s="5" t="s">
        <v>550</v>
      </c>
      <c r="T6" s="5">
        <v>105</v>
      </c>
      <c r="U6" s="2" t="s">
        <v>249</v>
      </c>
      <c r="V6" s="3" t="s">
        <v>7</v>
      </c>
      <c r="W6" s="21">
        <v>632.20000000000005</v>
      </c>
      <c r="X6" s="5" t="s">
        <v>550</v>
      </c>
      <c r="Y6" s="5">
        <v>263</v>
      </c>
      <c r="Z6" s="14" t="s">
        <v>376</v>
      </c>
      <c r="AA6" s="15" t="s">
        <v>128</v>
      </c>
      <c r="AB6" s="16"/>
      <c r="AC6" s="42">
        <v>415.5</v>
      </c>
    </row>
    <row r="7" spans="1:29" s="6" customFormat="1" ht="15" customHeight="1" x14ac:dyDescent="0.35">
      <c r="A7" s="5" t="s">
        <v>568</v>
      </c>
      <c r="B7" s="5">
        <v>387</v>
      </c>
      <c r="C7" s="2" t="s">
        <v>476</v>
      </c>
      <c r="D7" s="3" t="s">
        <v>206</v>
      </c>
      <c r="E7" s="4" t="s">
        <v>551</v>
      </c>
      <c r="F7" s="42">
        <v>617.9</v>
      </c>
      <c r="G7" s="5" t="s">
        <v>568</v>
      </c>
      <c r="H7" s="5">
        <v>442</v>
      </c>
      <c r="I7" s="2" t="s">
        <v>524</v>
      </c>
      <c r="J7" s="3" t="s">
        <v>70</v>
      </c>
      <c r="K7" s="4" t="s">
        <v>243</v>
      </c>
      <c r="L7" s="41">
        <v>574</v>
      </c>
      <c r="M7" s="5" t="s">
        <v>568</v>
      </c>
      <c r="N7" s="5">
        <v>374</v>
      </c>
      <c r="O7" s="2" t="s">
        <v>463</v>
      </c>
      <c r="P7" s="3" t="s">
        <v>195</v>
      </c>
      <c r="Q7" s="4"/>
      <c r="R7" s="41">
        <v>376</v>
      </c>
      <c r="S7" s="5" t="s">
        <v>568</v>
      </c>
      <c r="T7" s="5">
        <v>176</v>
      </c>
      <c r="U7" s="2" t="s">
        <v>309</v>
      </c>
      <c r="V7" s="3" t="s">
        <v>72</v>
      </c>
      <c r="W7" s="21">
        <v>625.1</v>
      </c>
      <c r="X7" s="5" t="s">
        <v>568</v>
      </c>
      <c r="Y7" s="5">
        <v>287</v>
      </c>
      <c r="Z7" s="14" t="s">
        <v>395</v>
      </c>
      <c r="AA7" s="15" t="s">
        <v>144</v>
      </c>
      <c r="AB7" s="16" t="s">
        <v>240</v>
      </c>
      <c r="AC7" s="42">
        <v>413.4</v>
      </c>
    </row>
    <row r="8" spans="1:29" s="6" customFormat="1" ht="15" customHeight="1" x14ac:dyDescent="0.35">
      <c r="A8" s="5" t="s">
        <v>569</v>
      </c>
      <c r="B8" s="5">
        <v>174</v>
      </c>
      <c r="C8" s="2" t="s">
        <v>307</v>
      </c>
      <c r="D8" s="3" t="s">
        <v>71</v>
      </c>
      <c r="E8" s="4"/>
      <c r="F8" s="42">
        <v>617.79999999999995</v>
      </c>
      <c r="G8" s="5" t="s">
        <v>569</v>
      </c>
      <c r="H8" s="5">
        <v>325</v>
      </c>
      <c r="I8" s="2" t="s">
        <v>424</v>
      </c>
      <c r="J8" s="3" t="s">
        <v>137</v>
      </c>
      <c r="K8" s="4"/>
      <c r="L8" s="41">
        <v>572</v>
      </c>
      <c r="M8" s="5" t="s">
        <v>569</v>
      </c>
      <c r="N8" s="5">
        <v>445</v>
      </c>
      <c r="O8" s="2" t="s">
        <v>536</v>
      </c>
      <c r="P8" s="3" t="s">
        <v>537</v>
      </c>
      <c r="Q8" s="4"/>
      <c r="R8" s="41">
        <v>373</v>
      </c>
      <c r="S8" s="5" t="s">
        <v>569</v>
      </c>
      <c r="T8" s="5">
        <v>124</v>
      </c>
      <c r="U8" s="2" t="s">
        <v>266</v>
      </c>
      <c r="V8" s="3" t="s">
        <v>26</v>
      </c>
      <c r="W8" s="21">
        <v>623.79999999999995</v>
      </c>
      <c r="X8" s="5" t="s">
        <v>569</v>
      </c>
      <c r="Y8" s="5">
        <v>297</v>
      </c>
      <c r="Z8" s="14" t="s">
        <v>403</v>
      </c>
      <c r="AA8" s="15" t="s">
        <v>85</v>
      </c>
      <c r="AB8" s="16" t="s">
        <v>240</v>
      </c>
      <c r="AC8" s="42">
        <v>415</v>
      </c>
    </row>
    <row r="9" spans="1:29" s="6" customFormat="1" ht="15" customHeight="1" x14ac:dyDescent="0.35">
      <c r="A9" s="5" t="s">
        <v>570</v>
      </c>
      <c r="B9" s="5">
        <v>419</v>
      </c>
      <c r="C9" s="2" t="s">
        <v>505</v>
      </c>
      <c r="D9" s="3" t="s">
        <v>225</v>
      </c>
      <c r="E9" s="4"/>
      <c r="F9" s="42">
        <v>619.79999999999995</v>
      </c>
      <c r="G9" s="5" t="s">
        <v>570</v>
      </c>
      <c r="H9" s="5">
        <v>245</v>
      </c>
      <c r="I9" s="2" t="s">
        <v>361</v>
      </c>
      <c r="J9" s="3" t="s">
        <v>116</v>
      </c>
      <c r="K9" s="4"/>
      <c r="L9" s="41">
        <v>570</v>
      </c>
      <c r="M9" s="5" t="s">
        <v>570</v>
      </c>
      <c r="N9" s="5">
        <v>117</v>
      </c>
      <c r="O9" s="2" t="s">
        <v>259</v>
      </c>
      <c r="P9" s="3" t="s">
        <v>19</v>
      </c>
      <c r="Q9" s="4"/>
      <c r="R9" s="41">
        <v>379</v>
      </c>
      <c r="S9" s="5" t="s">
        <v>570</v>
      </c>
      <c r="T9" s="5">
        <v>184</v>
      </c>
      <c r="U9" s="14" t="s">
        <v>314</v>
      </c>
      <c r="V9" s="15" t="s">
        <v>78</v>
      </c>
      <c r="W9" s="21">
        <v>620.5</v>
      </c>
      <c r="X9" s="5" t="s">
        <v>570</v>
      </c>
      <c r="Y9" s="5">
        <v>268</v>
      </c>
      <c r="Z9" s="14" t="s">
        <v>380</v>
      </c>
      <c r="AA9" s="15" t="s">
        <v>132</v>
      </c>
      <c r="AB9" s="16" t="s">
        <v>551</v>
      </c>
      <c r="AC9" s="42">
        <v>413.9</v>
      </c>
    </row>
    <row r="10" spans="1:29" s="6" customFormat="1" ht="15" customHeight="1" x14ac:dyDescent="0.35">
      <c r="A10" s="5" t="s">
        <v>571</v>
      </c>
      <c r="B10" s="5">
        <v>283</v>
      </c>
      <c r="C10" s="2" t="s">
        <v>392</v>
      </c>
      <c r="D10" s="3" t="s">
        <v>61</v>
      </c>
      <c r="E10" s="4"/>
      <c r="F10" s="42">
        <v>623.1</v>
      </c>
      <c r="G10" s="5" t="s">
        <v>571</v>
      </c>
      <c r="H10" s="5">
        <v>241</v>
      </c>
      <c r="I10" s="2" t="s">
        <v>358</v>
      </c>
      <c r="J10" s="3" t="s">
        <v>111</v>
      </c>
      <c r="K10" s="4"/>
      <c r="L10" s="41">
        <v>579</v>
      </c>
      <c r="M10" s="5" t="s">
        <v>571</v>
      </c>
      <c r="N10" s="5">
        <v>322</v>
      </c>
      <c r="O10" s="2" t="s">
        <v>422</v>
      </c>
      <c r="P10" s="3" t="s">
        <v>164</v>
      </c>
      <c r="Q10" s="4" t="s">
        <v>243</v>
      </c>
      <c r="R10" s="41">
        <v>372</v>
      </c>
      <c r="S10" s="5" t="s">
        <v>571</v>
      </c>
      <c r="T10" s="5">
        <v>146</v>
      </c>
      <c r="U10" s="2" t="s">
        <v>281</v>
      </c>
      <c r="V10" s="3" t="s">
        <v>35</v>
      </c>
      <c r="W10" s="21">
        <v>624.70000000000005</v>
      </c>
      <c r="X10" s="5" t="s">
        <v>571</v>
      </c>
      <c r="Y10" s="5">
        <v>357</v>
      </c>
      <c r="Z10" s="14" t="s">
        <v>448</v>
      </c>
      <c r="AA10" s="15" t="s">
        <v>53</v>
      </c>
      <c r="AB10" s="16"/>
      <c r="AC10" s="42">
        <v>412.5</v>
      </c>
    </row>
    <row r="11" spans="1:29" ht="15.5" x14ac:dyDescent="0.35">
      <c r="A11" s="5" t="s">
        <v>572</v>
      </c>
      <c r="B11" s="5">
        <v>109</v>
      </c>
      <c r="C11" s="2" t="s">
        <v>252</v>
      </c>
      <c r="D11" s="3" t="s">
        <v>10</v>
      </c>
      <c r="E11" s="4" t="s">
        <v>550</v>
      </c>
      <c r="F11" s="42">
        <v>619.79999999999995</v>
      </c>
      <c r="G11" s="5" t="s">
        <v>572</v>
      </c>
      <c r="H11" s="5">
        <v>296</v>
      </c>
      <c r="I11" s="2" t="s">
        <v>402</v>
      </c>
      <c r="J11" s="3" t="s">
        <v>150</v>
      </c>
      <c r="K11" s="4"/>
      <c r="L11" s="41">
        <v>579</v>
      </c>
      <c r="M11" s="5" t="s">
        <v>572</v>
      </c>
      <c r="N11" s="5">
        <v>405</v>
      </c>
      <c r="O11" s="2" t="s">
        <v>491</v>
      </c>
      <c r="P11" s="3" t="s">
        <v>69</v>
      </c>
      <c r="Q11" s="4" t="s">
        <v>240</v>
      </c>
      <c r="R11" s="41">
        <v>374</v>
      </c>
      <c r="S11" s="5" t="s">
        <v>572</v>
      </c>
      <c r="T11" s="5">
        <v>443</v>
      </c>
      <c r="U11" s="2" t="s">
        <v>535</v>
      </c>
      <c r="V11" s="3" t="s">
        <v>105</v>
      </c>
      <c r="W11" s="21">
        <v>616.9</v>
      </c>
      <c r="X11" s="5" t="s">
        <v>572</v>
      </c>
      <c r="Y11" s="5">
        <v>126</v>
      </c>
      <c r="Z11" s="14" t="s">
        <v>268</v>
      </c>
      <c r="AA11" s="15" t="s">
        <v>28</v>
      </c>
      <c r="AB11" s="16"/>
      <c r="AC11" s="42">
        <v>415.8</v>
      </c>
    </row>
    <row r="14" spans="1:29" ht="23.5" x14ac:dyDescent="0.55000000000000004">
      <c r="A14" s="51" t="s">
        <v>574</v>
      </c>
      <c r="B14" s="51"/>
      <c r="C14" s="51"/>
      <c r="D14" s="51"/>
      <c r="E14" s="51"/>
      <c r="F14" s="51"/>
      <c r="G14" s="51" t="s">
        <v>577</v>
      </c>
      <c r="H14" s="51"/>
      <c r="I14" s="51"/>
      <c r="J14" s="51"/>
      <c r="K14" s="51"/>
      <c r="L14" s="51"/>
      <c r="M14" s="51" t="s">
        <v>586</v>
      </c>
      <c r="N14" s="51"/>
      <c r="O14" s="51"/>
      <c r="P14" s="51"/>
      <c r="Q14" s="51"/>
      <c r="R14" s="51"/>
      <c r="X14" s="51" t="s">
        <v>590</v>
      </c>
      <c r="Y14" s="51"/>
      <c r="Z14" s="51"/>
      <c r="AA14" s="51"/>
      <c r="AB14" s="51"/>
      <c r="AC14" s="51"/>
    </row>
    <row r="15" spans="1:29" s="5" customFormat="1" ht="15.5" x14ac:dyDescent="0.35">
      <c r="A15" s="7" t="s">
        <v>802</v>
      </c>
      <c r="B15" s="8" t="s">
        <v>534</v>
      </c>
      <c r="C15" s="9" t="s">
        <v>0</v>
      </c>
      <c r="D15" s="9" t="s">
        <v>563</v>
      </c>
      <c r="E15" s="1" t="s">
        <v>238</v>
      </c>
      <c r="F15" s="23" t="s">
        <v>653</v>
      </c>
      <c r="G15" s="7" t="s">
        <v>802</v>
      </c>
      <c r="H15" s="8" t="s">
        <v>534</v>
      </c>
      <c r="I15" s="9" t="s">
        <v>0</v>
      </c>
      <c r="J15" s="9" t="s">
        <v>563</v>
      </c>
      <c r="K15" s="1" t="s">
        <v>238</v>
      </c>
      <c r="L15" s="23" t="s">
        <v>653</v>
      </c>
      <c r="M15" s="7" t="s">
        <v>802</v>
      </c>
      <c r="N15" s="8" t="s">
        <v>534</v>
      </c>
      <c r="O15" s="9" t="s">
        <v>0</v>
      </c>
      <c r="P15" s="9" t="s">
        <v>563</v>
      </c>
      <c r="Q15" s="1" t="s">
        <v>238</v>
      </c>
      <c r="R15" s="23" t="s">
        <v>653</v>
      </c>
      <c r="S15" s="24"/>
      <c r="X15" s="7" t="s">
        <v>802</v>
      </c>
      <c r="Y15" s="8" t="s">
        <v>534</v>
      </c>
      <c r="Z15" s="9" t="s">
        <v>0</v>
      </c>
      <c r="AA15" s="9" t="s">
        <v>563</v>
      </c>
      <c r="AB15" s="1" t="s">
        <v>238</v>
      </c>
      <c r="AC15" s="23" t="s">
        <v>653</v>
      </c>
    </row>
    <row r="16" spans="1:29" s="6" customFormat="1" ht="15" customHeight="1" x14ac:dyDescent="0.35">
      <c r="A16" s="5" t="s">
        <v>566</v>
      </c>
      <c r="B16" s="5">
        <v>255</v>
      </c>
      <c r="C16" s="2" t="s">
        <v>369</v>
      </c>
      <c r="D16" s="3" t="s">
        <v>10</v>
      </c>
      <c r="E16" s="4" t="s">
        <v>240</v>
      </c>
      <c r="F16" s="42">
        <v>617.20000000000005</v>
      </c>
      <c r="G16" s="5" t="s">
        <v>566</v>
      </c>
      <c r="H16" s="5">
        <v>436</v>
      </c>
      <c r="I16" s="2" t="s">
        <v>520</v>
      </c>
      <c r="J16" s="3" t="s">
        <v>35</v>
      </c>
      <c r="K16" s="4" t="s">
        <v>240</v>
      </c>
      <c r="L16" s="41">
        <v>556</v>
      </c>
      <c r="M16" s="5" t="s">
        <v>566</v>
      </c>
      <c r="N16" s="5">
        <v>345</v>
      </c>
      <c r="O16" s="2" t="s">
        <v>437</v>
      </c>
      <c r="P16" s="3" t="s">
        <v>180</v>
      </c>
      <c r="Q16" s="4" t="s">
        <v>240</v>
      </c>
      <c r="R16" s="41">
        <v>382</v>
      </c>
      <c r="X16" s="5" t="s">
        <v>566</v>
      </c>
      <c r="Y16" s="5">
        <v>297</v>
      </c>
      <c r="Z16" s="14" t="s">
        <v>403</v>
      </c>
      <c r="AA16" s="15" t="s">
        <v>85</v>
      </c>
      <c r="AB16" s="16" t="s">
        <v>240</v>
      </c>
      <c r="AC16" s="42">
        <v>415</v>
      </c>
    </row>
    <row r="17" spans="1:29" s="6" customFormat="1" ht="15" customHeight="1" x14ac:dyDescent="0.35">
      <c r="A17" s="5" t="s">
        <v>567</v>
      </c>
      <c r="B17" s="5">
        <v>361</v>
      </c>
      <c r="C17" s="2" t="s">
        <v>451</v>
      </c>
      <c r="D17" s="3" t="s">
        <v>139</v>
      </c>
      <c r="E17" s="4" t="s">
        <v>240</v>
      </c>
      <c r="F17" s="42">
        <v>624.20000000000005</v>
      </c>
      <c r="G17" s="5" t="s">
        <v>567</v>
      </c>
      <c r="H17" s="5">
        <v>162</v>
      </c>
      <c r="I17" s="2" t="s">
        <v>295</v>
      </c>
      <c r="J17" s="3" t="s">
        <v>62</v>
      </c>
      <c r="K17" s="4" t="s">
        <v>240</v>
      </c>
      <c r="L17" s="41">
        <v>571</v>
      </c>
      <c r="M17" s="5" t="s">
        <v>567</v>
      </c>
      <c r="N17" s="5">
        <v>152</v>
      </c>
      <c r="O17" s="2" t="s">
        <v>285</v>
      </c>
      <c r="P17" s="3" t="s">
        <v>31</v>
      </c>
      <c r="Q17" s="4" t="s">
        <v>240</v>
      </c>
      <c r="R17" s="41">
        <v>361</v>
      </c>
      <c r="X17" s="5" t="s">
        <v>567</v>
      </c>
      <c r="Y17" s="5">
        <v>306</v>
      </c>
      <c r="Z17" s="14" t="s">
        <v>409</v>
      </c>
      <c r="AA17" s="15" t="s">
        <v>154</v>
      </c>
      <c r="AB17" s="16" t="s">
        <v>551</v>
      </c>
      <c r="AC17" s="42">
        <v>410.8</v>
      </c>
    </row>
    <row r="18" spans="1:29" s="6" customFormat="1" ht="15" customHeight="1" x14ac:dyDescent="0.35">
      <c r="A18" s="5" t="s">
        <v>550</v>
      </c>
      <c r="B18" s="5">
        <v>113</v>
      </c>
      <c r="C18" s="2" t="s">
        <v>255</v>
      </c>
      <c r="D18" s="3" t="s">
        <v>15</v>
      </c>
      <c r="E18" s="4" t="s">
        <v>240</v>
      </c>
      <c r="F18" s="42">
        <v>617.70000000000005</v>
      </c>
      <c r="G18" s="5" t="s">
        <v>550</v>
      </c>
      <c r="H18" s="5">
        <v>352</v>
      </c>
      <c r="I18" s="2" t="s">
        <v>443</v>
      </c>
      <c r="J18" s="3" t="s">
        <v>177</v>
      </c>
      <c r="K18" s="4" t="s">
        <v>240</v>
      </c>
      <c r="L18" s="41">
        <v>548</v>
      </c>
      <c r="M18" s="5" t="s">
        <v>550</v>
      </c>
      <c r="N18" s="5">
        <v>346</v>
      </c>
      <c r="O18" s="2" t="s">
        <v>438</v>
      </c>
      <c r="P18" s="3" t="s">
        <v>181</v>
      </c>
      <c r="Q18" s="4" t="s">
        <v>240</v>
      </c>
      <c r="R18" s="41">
        <v>368</v>
      </c>
      <c r="X18" s="5" t="s">
        <v>550</v>
      </c>
      <c r="Y18" s="5">
        <v>219</v>
      </c>
      <c r="Z18" s="14" t="s">
        <v>343</v>
      </c>
      <c r="AA18" s="15" t="s">
        <v>102</v>
      </c>
      <c r="AB18" s="16" t="s">
        <v>551</v>
      </c>
      <c r="AC18" s="42">
        <v>411.4</v>
      </c>
    </row>
    <row r="19" spans="1:29" s="6" customFormat="1" ht="15" customHeight="1" x14ac:dyDescent="0.35">
      <c r="A19" s="5" t="s">
        <v>568</v>
      </c>
      <c r="B19" s="5">
        <v>205</v>
      </c>
      <c r="C19" s="2" t="s">
        <v>333</v>
      </c>
      <c r="D19" s="3" t="s">
        <v>93</v>
      </c>
      <c r="E19" s="4" t="s">
        <v>240</v>
      </c>
      <c r="F19" s="42">
        <v>617.1</v>
      </c>
      <c r="G19" s="5" t="s">
        <v>568</v>
      </c>
      <c r="H19" s="5">
        <v>101</v>
      </c>
      <c r="I19" s="2" t="s">
        <v>247</v>
      </c>
      <c r="J19" s="3" t="s">
        <v>3</v>
      </c>
      <c r="K19" s="4" t="s">
        <v>240</v>
      </c>
      <c r="L19" s="41">
        <v>567</v>
      </c>
      <c r="M19" s="5" t="s">
        <v>568</v>
      </c>
      <c r="N19" s="5">
        <v>364</v>
      </c>
      <c r="O19" s="2" t="s">
        <v>454</v>
      </c>
      <c r="P19" s="3" t="s">
        <v>55</v>
      </c>
      <c r="Q19" s="4" t="s">
        <v>240</v>
      </c>
      <c r="R19" s="41">
        <v>368</v>
      </c>
      <c r="X19" s="5" t="s">
        <v>568</v>
      </c>
      <c r="Y19" s="5">
        <v>301</v>
      </c>
      <c r="Z19" s="14" t="s">
        <v>404</v>
      </c>
      <c r="AA19" s="15" t="s">
        <v>31</v>
      </c>
      <c r="AB19" s="16" t="s">
        <v>551</v>
      </c>
      <c r="AC19" s="42">
        <v>412.4</v>
      </c>
    </row>
    <row r="20" spans="1:29" s="6" customFormat="1" ht="15" customHeight="1" x14ac:dyDescent="0.35">
      <c r="A20" s="5" t="s">
        <v>569</v>
      </c>
      <c r="B20" s="5">
        <v>285</v>
      </c>
      <c r="C20" s="2" t="s">
        <v>393</v>
      </c>
      <c r="D20" s="3" t="s">
        <v>142</v>
      </c>
      <c r="E20" s="4" t="s">
        <v>551</v>
      </c>
      <c r="F20" s="42">
        <v>616.1</v>
      </c>
      <c r="G20" s="5" t="s">
        <v>569</v>
      </c>
      <c r="H20" s="5">
        <v>160</v>
      </c>
      <c r="I20" s="2" t="s">
        <v>293</v>
      </c>
      <c r="J20" s="3" t="s">
        <v>61</v>
      </c>
      <c r="K20" s="4" t="s">
        <v>240</v>
      </c>
      <c r="L20" s="41">
        <v>551</v>
      </c>
      <c r="M20" s="5" t="s">
        <v>569</v>
      </c>
      <c r="N20" s="5">
        <v>405</v>
      </c>
      <c r="O20" s="2" t="s">
        <v>491</v>
      </c>
      <c r="P20" s="3" t="s">
        <v>69</v>
      </c>
      <c r="Q20" s="4" t="s">
        <v>240</v>
      </c>
      <c r="R20" s="41">
        <v>374</v>
      </c>
      <c r="X20" s="5" t="s">
        <v>569</v>
      </c>
      <c r="Y20" s="5">
        <v>201</v>
      </c>
      <c r="Z20" s="14" t="s">
        <v>329</v>
      </c>
      <c r="AA20" s="15" t="s">
        <v>91</v>
      </c>
      <c r="AB20" s="16" t="s">
        <v>551</v>
      </c>
      <c r="AC20" s="42">
        <v>411.2</v>
      </c>
    </row>
    <row r="21" spans="1:29" s="6" customFormat="1" ht="15" customHeight="1" x14ac:dyDescent="0.35">
      <c r="A21" s="5" t="s">
        <v>570</v>
      </c>
      <c r="B21" s="5">
        <v>394</v>
      </c>
      <c r="C21" s="2" t="s">
        <v>482</v>
      </c>
      <c r="D21" s="3" t="s">
        <v>209</v>
      </c>
      <c r="E21" s="4" t="s">
        <v>551</v>
      </c>
      <c r="F21" s="42">
        <v>617.4</v>
      </c>
      <c r="G21" s="5" t="s">
        <v>570</v>
      </c>
      <c r="H21" s="5">
        <v>144</v>
      </c>
      <c r="I21" s="2" t="s">
        <v>279</v>
      </c>
      <c r="J21" s="3" t="s">
        <v>47</v>
      </c>
      <c r="K21" s="4" t="s">
        <v>240</v>
      </c>
      <c r="L21" s="41">
        <v>561</v>
      </c>
      <c r="M21" s="5" t="s">
        <v>570</v>
      </c>
      <c r="N21" s="5">
        <v>206</v>
      </c>
      <c r="O21" s="2" t="s">
        <v>334</v>
      </c>
      <c r="P21" s="3" t="s">
        <v>94</v>
      </c>
      <c r="Q21" s="4" t="s">
        <v>240</v>
      </c>
      <c r="R21" s="41">
        <v>361</v>
      </c>
      <c r="X21" s="5" t="s">
        <v>570</v>
      </c>
      <c r="Y21" s="5">
        <v>287</v>
      </c>
      <c r="Z21" s="14" t="s">
        <v>395</v>
      </c>
      <c r="AA21" s="15" t="s">
        <v>144</v>
      </c>
      <c r="AB21" s="16" t="s">
        <v>240</v>
      </c>
      <c r="AC21" s="42">
        <v>413.4</v>
      </c>
    </row>
    <row r="22" spans="1:29" s="6" customFormat="1" ht="15" customHeight="1" x14ac:dyDescent="0.35">
      <c r="A22" s="5" t="s">
        <v>571</v>
      </c>
      <c r="B22" s="5">
        <v>387</v>
      </c>
      <c r="C22" s="2" t="s">
        <v>476</v>
      </c>
      <c r="D22" s="3" t="s">
        <v>206</v>
      </c>
      <c r="E22" s="4" t="s">
        <v>551</v>
      </c>
      <c r="F22" s="42">
        <v>617.9</v>
      </c>
      <c r="G22" s="5" t="s">
        <v>571</v>
      </c>
      <c r="H22" s="5">
        <v>308</v>
      </c>
      <c r="I22" s="2" t="s">
        <v>411</v>
      </c>
      <c r="J22" s="3" t="s">
        <v>13</v>
      </c>
      <c r="K22" s="4" t="s">
        <v>240</v>
      </c>
      <c r="L22" s="41">
        <v>548</v>
      </c>
      <c r="M22" s="5" t="s">
        <v>571</v>
      </c>
      <c r="N22" s="5">
        <v>290</v>
      </c>
      <c r="O22" s="2" t="s">
        <v>397</v>
      </c>
      <c r="P22" s="3" t="s">
        <v>147</v>
      </c>
      <c r="Q22" s="4" t="s">
        <v>240</v>
      </c>
      <c r="R22" s="41">
        <v>361</v>
      </c>
      <c r="X22" s="5" t="s">
        <v>571</v>
      </c>
      <c r="Y22" s="5">
        <v>268</v>
      </c>
      <c r="Z22" s="14" t="s">
        <v>380</v>
      </c>
      <c r="AA22" s="15" t="s">
        <v>132</v>
      </c>
      <c r="AB22" s="16" t="s">
        <v>551</v>
      </c>
      <c r="AC22" s="42">
        <v>413.9</v>
      </c>
    </row>
    <row r="23" spans="1:29" s="6" customFormat="1" ht="15" customHeight="1" x14ac:dyDescent="0.35">
      <c r="A23" s="5" t="s">
        <v>572</v>
      </c>
      <c r="B23" s="5">
        <v>376</v>
      </c>
      <c r="C23" s="2" t="s">
        <v>465</v>
      </c>
      <c r="D23" s="3" t="s">
        <v>134</v>
      </c>
      <c r="E23" s="4" t="s">
        <v>551</v>
      </c>
      <c r="F23" s="42">
        <v>619.6</v>
      </c>
      <c r="G23" s="5" t="s">
        <v>572</v>
      </c>
      <c r="H23" s="5">
        <v>440</v>
      </c>
      <c r="I23" s="2" t="s">
        <v>523</v>
      </c>
      <c r="J23" s="3" t="s">
        <v>236</v>
      </c>
      <c r="K23" s="4" t="s">
        <v>551</v>
      </c>
      <c r="L23" s="41">
        <v>556</v>
      </c>
      <c r="M23" s="5" t="s">
        <v>572</v>
      </c>
      <c r="N23" s="5">
        <v>216</v>
      </c>
      <c r="O23" s="2" t="s">
        <v>340</v>
      </c>
      <c r="P23" s="3" t="s">
        <v>24</v>
      </c>
      <c r="Q23" s="4" t="s">
        <v>240</v>
      </c>
      <c r="R23" s="41">
        <v>360</v>
      </c>
      <c r="X23" s="5" t="s">
        <v>572</v>
      </c>
      <c r="Y23" s="5">
        <v>343</v>
      </c>
      <c r="Z23" s="14" t="s">
        <v>435</v>
      </c>
      <c r="AA23" s="15" t="s">
        <v>178</v>
      </c>
      <c r="AB23" s="16" t="s">
        <v>240</v>
      </c>
      <c r="AC23" s="42">
        <v>410.9</v>
      </c>
    </row>
    <row r="24" spans="1:29" ht="15.5" x14ac:dyDescent="0.35">
      <c r="Y24" s="5"/>
      <c r="Z24" s="14"/>
      <c r="AA24" s="15"/>
      <c r="AB24" s="16"/>
      <c r="AC24" s="42"/>
    </row>
    <row r="25" spans="1:29" ht="15.5" x14ac:dyDescent="0.35">
      <c r="Y25" s="5"/>
      <c r="Z25" s="2"/>
      <c r="AA25" s="3"/>
      <c r="AB25" s="4"/>
      <c r="AC25" s="42"/>
    </row>
  </sheetData>
  <mergeCells count="9">
    <mergeCell ref="S1:W1"/>
    <mergeCell ref="X1:AC1"/>
    <mergeCell ref="X14:AC14"/>
    <mergeCell ref="A1:F1"/>
    <mergeCell ref="A14:F14"/>
    <mergeCell ref="G1:L1"/>
    <mergeCell ref="G14:L14"/>
    <mergeCell ref="M1:R1"/>
    <mergeCell ref="M14:R14"/>
  </mergeCells>
  <printOptions horizontalCentered="1"/>
  <pageMargins left="0.7" right="0.7" top="0.75" bottom="0.75" header="0.3" footer="0.3"/>
  <pageSetup scale="15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A3487F3ECFF8C49B649E3CB3AA00BE2" ma:contentTypeVersion="15" ma:contentTypeDescription="Create a new document." ma:contentTypeScope="" ma:versionID="0f27c6fab902446c888585f20e1b7a6b">
  <xsd:schema xmlns:xsd="http://www.w3.org/2001/XMLSchema" xmlns:xs="http://www.w3.org/2001/XMLSchema" xmlns:p="http://schemas.microsoft.com/office/2006/metadata/properties" xmlns:ns1="http://schemas.microsoft.com/sharepoint/v3" xmlns:ns3="13a01613-c138-4bdd-8d01-b01ddb68bea9" xmlns:ns4="dfdbba6d-52f9-4030-9f2a-b62634460e46" targetNamespace="http://schemas.microsoft.com/office/2006/metadata/properties" ma:root="true" ma:fieldsID="c4f2ed18c8ffe4e24382bb9866dcc7b0" ns1:_="" ns3:_="" ns4:_="">
    <xsd:import namespace="http://schemas.microsoft.com/sharepoint/v3"/>
    <xsd:import namespace="13a01613-c138-4bdd-8d01-b01ddb68bea9"/>
    <xsd:import namespace="dfdbba6d-52f9-4030-9f2a-b62634460e46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1:_ip_UnifiedCompliancePolicyProperties" minOccurs="0"/>
                <xsd:element ref="ns1:_ip_UnifiedCompliancePolicyUIAction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Location" minOccurs="0"/>
                <xsd:element ref="ns4:MediaServiceOCR" minOccurs="0"/>
                <xsd:element ref="ns4:MediaServiceEventHashCode" minOccurs="0"/>
                <xsd:element ref="ns4:MediaServiceGenerationTime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1" nillable="true" ma:displayName="Unified Compliance Policy Properties" ma:description="" ma:hidden="true" ma:internalName="_ip_UnifiedCompliancePolicyProperties">
      <xsd:simpleType>
        <xsd:restriction base="dms:Note"/>
      </xsd:simpleType>
    </xsd:element>
    <xsd:element name="_ip_UnifiedCompliancePolicyUIAction" ma:index="12" nillable="true" ma:displayName="Unified Compliance Policy UI Action" ma:description="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a01613-c138-4bdd-8d01-b01ddb68bea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dbba6d-52f9-4030-9f2a-b62634460e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5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6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7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8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22445BB-6250-4C9D-8AF7-F6E4ED0AFD4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3a01613-c138-4bdd-8d01-b01ddb68bea9"/>
    <ds:schemaRef ds:uri="dfdbba6d-52f9-4030-9f2a-b62634460e4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C48C03E-8394-489B-A591-CFCB6C4DC85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MAR</vt:lpstr>
      <vt:lpstr>MAP</vt:lpstr>
      <vt:lpstr>WAP</vt:lpstr>
      <vt:lpstr>WAR</vt:lpstr>
      <vt:lpstr>Para</vt:lpstr>
      <vt:lpstr>Final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 Carson</dc:creator>
  <cp:lastModifiedBy>Reya Kempley</cp:lastModifiedBy>
  <cp:lastPrinted>2014-12-08T03:06:44Z</cp:lastPrinted>
  <dcterms:created xsi:type="dcterms:W3CDTF">2014-12-02T21:53:04Z</dcterms:created>
  <dcterms:modified xsi:type="dcterms:W3CDTF">2020-06-19T14:22:12Z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0x0101009A3487F3ECFF8C49B649E3CB3AA00BE2</vt:lpwstr>
  </property>
  <property fmtid="{D5CDD505-2E9C-101B-9397-08002B2CF9AE}" pid="3" name="_ip_UnifiedCompliancePolicyUIAction">
    <vt:lpwstr/>
  </property>
  <property fmtid="{D5CDD505-2E9C-101B-9397-08002B2CF9AE}" pid="4" name="_ip_UnifiedCompliancePolicyProperties">
    <vt:lpwstr/>
  </property>
</Properties>
</file>