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115" yWindow="-15" windowWidth="8160" windowHeight="7770" activeTab="2"/>
  </bookViews>
  <sheets>
    <sheet name="Free" sheetId="1" r:id="rId1"/>
    <sheet name="Sport" sheetId="2" r:id="rId2"/>
    <sheet name="Rapid Fire" sheetId="3" r:id="rId3"/>
  </sheets>
  <calcPr calcId="125725"/>
</workbook>
</file>

<file path=xl/calcChain.xml><?xml version="1.0" encoding="utf-8"?>
<calcChain xmlns="http://schemas.openxmlformats.org/spreadsheetml/2006/main">
  <c r="U6" i="3"/>
  <c r="U9"/>
  <c r="U7"/>
  <c r="U12"/>
  <c r="Y12" s="1"/>
  <c r="U11"/>
  <c r="U10"/>
  <c r="U8"/>
  <c r="J9"/>
  <c r="Y9" s="1"/>
  <c r="J11"/>
  <c r="J6"/>
  <c r="J7"/>
  <c r="J10"/>
  <c r="J8"/>
  <c r="Y8" s="1"/>
  <c r="T9" i="1"/>
  <c r="T13"/>
  <c r="T14"/>
  <c r="T18"/>
  <c r="T15"/>
  <c r="T17"/>
  <c r="T19"/>
  <c r="T6"/>
  <c r="T7"/>
  <c r="T12"/>
  <c r="T20"/>
  <c r="T11"/>
  <c r="T16"/>
  <c r="T10"/>
  <c r="T8"/>
  <c r="U8" i="2"/>
  <c r="U10"/>
  <c r="U9"/>
  <c r="U12"/>
  <c r="U17"/>
  <c r="U11"/>
  <c r="U15"/>
  <c r="U18"/>
  <c r="U14"/>
  <c r="U13"/>
  <c r="U19"/>
  <c r="U16"/>
  <c r="U7"/>
  <c r="J17"/>
  <c r="J9" i="1"/>
  <c r="J17"/>
  <c r="J19"/>
  <c r="J8"/>
  <c r="J18"/>
  <c r="J14"/>
  <c r="J15"/>
  <c r="J6"/>
  <c r="J7"/>
  <c r="J12"/>
  <c r="J20"/>
  <c r="J11"/>
  <c r="J16"/>
  <c r="J10"/>
  <c r="J13"/>
  <c r="J12" i="2"/>
  <c r="J10"/>
  <c r="J16"/>
  <c r="J15"/>
  <c r="J14"/>
  <c r="J11"/>
  <c r="J19"/>
  <c r="J13"/>
  <c r="J7"/>
  <c r="J18"/>
  <c r="J8"/>
  <c r="J9"/>
  <c r="Z9" s="1"/>
  <c r="Y10" i="3" l="1"/>
  <c r="Y11"/>
  <c r="Y7"/>
  <c r="Y6"/>
  <c r="X9" i="1"/>
  <c r="X15"/>
  <c r="X19"/>
  <c r="X13"/>
  <c r="X18"/>
  <c r="Z19" i="2"/>
  <c r="Z17"/>
  <c r="Z8"/>
  <c r="Z16"/>
  <c r="X7" i="1"/>
  <c r="X20"/>
  <c r="Z7" i="2"/>
  <c r="Z10"/>
  <c r="Z11"/>
  <c r="Z12"/>
  <c r="Z15"/>
  <c r="Z14"/>
  <c r="Z18"/>
  <c r="Z13"/>
  <c r="X17" i="1"/>
  <c r="X11"/>
  <c r="X12"/>
  <c r="X6"/>
  <c r="X14"/>
  <c r="X8"/>
  <c r="X16"/>
  <c r="X10"/>
</calcChain>
</file>

<file path=xl/sharedStrings.xml><?xml version="1.0" encoding="utf-8"?>
<sst xmlns="http://schemas.openxmlformats.org/spreadsheetml/2006/main" count="128" uniqueCount="88">
  <si>
    <t>Beaman</t>
  </si>
  <si>
    <t>Brian</t>
  </si>
  <si>
    <t>Brown</t>
  </si>
  <si>
    <t>Dan</t>
  </si>
  <si>
    <t>Will</t>
  </si>
  <si>
    <t>Wyatt</t>
  </si>
  <si>
    <t>Gray</t>
  </si>
  <si>
    <t>Richard</t>
  </si>
  <si>
    <t>Hall</t>
  </si>
  <si>
    <t>James</t>
  </si>
  <si>
    <t>Henderson</t>
  </si>
  <si>
    <t>Herndon</t>
  </si>
  <si>
    <t>Jason</t>
  </si>
  <si>
    <t>Markowski</t>
  </si>
  <si>
    <t>Greg</t>
  </si>
  <si>
    <t>Mathis</t>
  </si>
  <si>
    <t>Milchanowski</t>
  </si>
  <si>
    <t>Jack</t>
  </si>
  <si>
    <t>Mowrer</t>
  </si>
  <si>
    <t>Nick</t>
  </si>
  <si>
    <t>Simmonds</t>
  </si>
  <si>
    <t>John</t>
  </si>
  <si>
    <t>Thomas</t>
  </si>
  <si>
    <t>Philip</t>
  </si>
  <si>
    <t>Turner</t>
  </si>
  <si>
    <t>Zurek</t>
  </si>
  <si>
    <t>2015 USAS Pistol Selection</t>
  </si>
  <si>
    <t>February 22-28</t>
  </si>
  <si>
    <t>Chung</t>
  </si>
  <si>
    <t>Cindy</t>
  </si>
  <si>
    <t>Duvall-Freymuller</t>
  </si>
  <si>
    <t>Payton</t>
  </si>
  <si>
    <t>Foster</t>
  </si>
  <si>
    <t>Kellie</t>
  </si>
  <si>
    <t>Fryer</t>
  </si>
  <si>
    <t>Stephanie</t>
  </si>
  <si>
    <t>Krauss</t>
  </si>
  <si>
    <t>Cara</t>
  </si>
  <si>
    <t>Lagan</t>
  </si>
  <si>
    <t>Alexis</t>
  </si>
  <si>
    <t>Moldovan</t>
  </si>
  <si>
    <t>Camelia</t>
  </si>
  <si>
    <t>Petracek</t>
  </si>
  <si>
    <t>Kara</t>
  </si>
  <si>
    <t>Shehaj</t>
  </si>
  <si>
    <t>Enkelejda</t>
  </si>
  <si>
    <t>Silva</t>
  </si>
  <si>
    <t>Brenda</t>
  </si>
  <si>
    <t>Uptagrafft</t>
  </si>
  <si>
    <t>Sandra</t>
  </si>
  <si>
    <t>Wallizer</t>
  </si>
  <si>
    <t>Morgan</t>
  </si>
  <si>
    <t>Last</t>
  </si>
  <si>
    <t>First</t>
  </si>
  <si>
    <t>Balsley</t>
  </si>
  <si>
    <t>Brad</t>
  </si>
  <si>
    <t>Chichkov</t>
  </si>
  <si>
    <t>Alexander</t>
  </si>
  <si>
    <t>Tony</t>
  </si>
  <si>
    <t>Milev</t>
  </si>
  <si>
    <t>Emil</t>
  </si>
  <si>
    <t>Pikman</t>
  </si>
  <si>
    <t>Anatoly</t>
  </si>
  <si>
    <t>Sanderson</t>
  </si>
  <si>
    <t>Keith</t>
  </si>
  <si>
    <t>Charles</t>
  </si>
  <si>
    <t>Platt</t>
  </si>
  <si>
    <t>50m Free Pistol Results</t>
  </si>
  <si>
    <t>25m Women Sport Pistol Results</t>
  </si>
  <si>
    <t>25m Rapid Fire Pistol Results</t>
  </si>
  <si>
    <t>Rank</t>
  </si>
  <si>
    <t>M1</t>
  </si>
  <si>
    <t>x1</t>
  </si>
  <si>
    <t>M2</t>
  </si>
  <si>
    <t>x2</t>
  </si>
  <si>
    <t>Total</t>
  </si>
  <si>
    <t>Precision</t>
  </si>
  <si>
    <t>Rapid</t>
  </si>
  <si>
    <t>Saabye</t>
  </si>
  <si>
    <t>Carson</t>
  </si>
  <si>
    <t>dns</t>
  </si>
  <si>
    <t>Final</t>
  </si>
  <si>
    <t>Pts</t>
  </si>
  <si>
    <t>Medal</t>
  </si>
  <si>
    <t>Semi</t>
  </si>
  <si>
    <t>dsq</t>
  </si>
  <si>
    <t>SO</t>
  </si>
  <si>
    <t>* Anatoly Pikman disqualified match 1 per rule 8.7.1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</si>
</sst>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23"/>
  <sheetViews>
    <sheetView workbookViewId="0"/>
  </sheetViews>
  <sheetFormatPr defaultRowHeight="15"/>
  <cols>
    <col min="1" max="1" width="7" style="2" bestFit="1" customWidth="1"/>
    <col min="2" max="2" width="14.7109375" style="2" bestFit="1" customWidth="1"/>
    <col min="3" max="3" width="9" style="2" bestFit="1" customWidth="1"/>
    <col min="4" max="9" width="3.85546875" style="5" hidden="1" customWidth="1"/>
    <col min="10" max="10" width="6.7109375" style="5" customWidth="1"/>
    <col min="11" max="11" width="3.85546875" style="5" hidden="1" customWidth="1"/>
    <col min="12" max="12" width="7" style="5" hidden="1" customWidth="1"/>
    <col min="13" max="13" width="6.7109375" style="5" customWidth="1"/>
    <col min="14" max="19" width="3.85546875" style="5" hidden="1" customWidth="1"/>
    <col min="20" max="20" width="6.7109375" style="5" customWidth="1"/>
    <col min="21" max="21" width="3.85546875" style="5" hidden="1" customWidth="1"/>
    <col min="22" max="22" width="7" style="5" hidden="1" customWidth="1"/>
    <col min="23" max="23" width="6.7109375" style="5" customWidth="1"/>
    <col min="24" max="24" width="9.85546875" style="5" customWidth="1"/>
    <col min="25" max="31" width="9.140625" style="5"/>
    <col min="32" max="16384" width="9.140625" style="2"/>
  </cols>
  <sheetData>
    <row r="1" spans="1:31" ht="18">
      <c r="A1" s="7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31" ht="18">
      <c r="A2" s="7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31" s="4" customFormat="1" ht="18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2"/>
      <c r="Z3" s="12"/>
      <c r="AA3" s="12"/>
      <c r="AB3" s="12"/>
      <c r="AC3" s="12"/>
      <c r="AD3" s="12"/>
      <c r="AE3" s="12"/>
    </row>
    <row r="4" spans="1:31" s="4" customFormat="1" ht="18">
      <c r="A4" s="7"/>
      <c r="B4" s="7"/>
      <c r="C4" s="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3" customFormat="1" ht="15.75">
      <c r="A5" s="9" t="s">
        <v>70</v>
      </c>
      <c r="B5" s="3" t="s">
        <v>52</v>
      </c>
      <c r="C5" s="3" t="s">
        <v>53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 t="s">
        <v>71</v>
      </c>
      <c r="K5" s="9" t="s">
        <v>72</v>
      </c>
      <c r="L5" s="9" t="s">
        <v>81</v>
      </c>
      <c r="M5" s="9" t="s">
        <v>82</v>
      </c>
      <c r="N5" s="9">
        <v>1</v>
      </c>
      <c r="O5" s="9">
        <v>2</v>
      </c>
      <c r="P5" s="9">
        <v>3</v>
      </c>
      <c r="Q5" s="9">
        <v>4</v>
      </c>
      <c r="R5" s="9">
        <v>5</v>
      </c>
      <c r="S5" s="9">
        <v>6</v>
      </c>
      <c r="T5" s="9" t="s">
        <v>73</v>
      </c>
      <c r="U5" s="9" t="s">
        <v>74</v>
      </c>
      <c r="V5" s="9" t="s">
        <v>81</v>
      </c>
      <c r="W5" s="9" t="s">
        <v>82</v>
      </c>
      <c r="X5" s="9" t="s">
        <v>75</v>
      </c>
      <c r="Y5" s="9"/>
      <c r="Z5" s="9"/>
      <c r="AA5" s="9"/>
      <c r="AB5" s="9"/>
      <c r="AC5" s="9"/>
      <c r="AD5" s="9"/>
      <c r="AE5" s="9"/>
    </row>
    <row r="6" spans="1:31">
      <c r="A6" s="5">
        <v>1</v>
      </c>
      <c r="B6" s="2" t="s">
        <v>2</v>
      </c>
      <c r="C6" s="2" t="s">
        <v>4</v>
      </c>
      <c r="D6" s="5">
        <v>89</v>
      </c>
      <c r="E6" s="5">
        <v>91</v>
      </c>
      <c r="F6" s="5">
        <v>87</v>
      </c>
      <c r="G6" s="5">
        <v>88</v>
      </c>
      <c r="H6" s="5">
        <v>92</v>
      </c>
      <c r="I6" s="5">
        <v>92</v>
      </c>
      <c r="J6" s="5">
        <f t="shared" ref="J6:J20" si="0">SUM(D6:I6)</f>
        <v>539</v>
      </c>
      <c r="K6" s="5">
        <v>7</v>
      </c>
      <c r="L6" s="19">
        <v>193.3</v>
      </c>
      <c r="M6" s="5">
        <v>8</v>
      </c>
      <c r="N6" s="5">
        <v>95</v>
      </c>
      <c r="O6" s="5">
        <v>93</v>
      </c>
      <c r="P6" s="5">
        <v>93</v>
      </c>
      <c r="Q6" s="5">
        <v>93</v>
      </c>
      <c r="R6" s="5">
        <v>95</v>
      </c>
      <c r="S6" s="5">
        <v>93</v>
      </c>
      <c r="T6" s="5">
        <f t="shared" ref="T6:T20" si="1">SUM(N6:S6)</f>
        <v>562</v>
      </c>
      <c r="U6" s="5">
        <v>14</v>
      </c>
      <c r="V6" s="19">
        <v>190.2</v>
      </c>
      <c r="W6" s="5">
        <v>8</v>
      </c>
      <c r="X6" s="5">
        <f t="shared" ref="X6:X20" si="2">W6+T6+M6+J6</f>
        <v>1117</v>
      </c>
    </row>
    <row r="7" spans="1:31">
      <c r="A7" s="5">
        <v>2</v>
      </c>
      <c r="B7" s="2" t="s">
        <v>0</v>
      </c>
      <c r="C7" s="2" t="s">
        <v>1</v>
      </c>
      <c r="D7" s="5">
        <v>93</v>
      </c>
      <c r="E7" s="5">
        <v>88</v>
      </c>
      <c r="F7" s="5">
        <v>93</v>
      </c>
      <c r="G7" s="5">
        <v>89</v>
      </c>
      <c r="H7" s="5">
        <v>91</v>
      </c>
      <c r="I7" s="5">
        <v>89</v>
      </c>
      <c r="J7" s="5">
        <f t="shared" si="0"/>
        <v>543</v>
      </c>
      <c r="K7" s="5">
        <v>10</v>
      </c>
      <c r="L7" s="19">
        <v>193</v>
      </c>
      <c r="M7" s="5">
        <v>7</v>
      </c>
      <c r="N7" s="5">
        <v>89</v>
      </c>
      <c r="O7" s="5">
        <v>95</v>
      </c>
      <c r="P7" s="5">
        <v>92</v>
      </c>
      <c r="Q7" s="5">
        <v>91</v>
      </c>
      <c r="R7" s="5">
        <v>96</v>
      </c>
      <c r="S7" s="5">
        <v>90</v>
      </c>
      <c r="T7" s="5">
        <f t="shared" si="1"/>
        <v>553</v>
      </c>
      <c r="U7" s="5">
        <v>6</v>
      </c>
      <c r="V7" s="19">
        <v>89.8</v>
      </c>
      <c r="W7" s="5">
        <v>2</v>
      </c>
      <c r="X7" s="5">
        <f t="shared" si="2"/>
        <v>1105</v>
      </c>
    </row>
    <row r="8" spans="1:31">
      <c r="A8" s="5">
        <v>3</v>
      </c>
      <c r="B8" s="2" t="s">
        <v>18</v>
      </c>
      <c r="C8" s="2" t="s">
        <v>19</v>
      </c>
      <c r="D8" s="5">
        <v>91</v>
      </c>
      <c r="E8" s="5">
        <v>92</v>
      </c>
      <c r="F8" s="5">
        <v>88</v>
      </c>
      <c r="G8" s="5">
        <v>90</v>
      </c>
      <c r="H8" s="5">
        <v>96</v>
      </c>
      <c r="I8" s="5">
        <v>94</v>
      </c>
      <c r="J8" s="5">
        <f t="shared" si="0"/>
        <v>551</v>
      </c>
      <c r="K8" s="5">
        <v>10</v>
      </c>
      <c r="L8" s="19">
        <v>70.5</v>
      </c>
      <c r="M8" s="5">
        <v>1</v>
      </c>
      <c r="N8" s="5">
        <v>94</v>
      </c>
      <c r="O8" s="5">
        <v>92</v>
      </c>
      <c r="P8" s="5">
        <v>91</v>
      </c>
      <c r="Q8" s="5">
        <v>90</v>
      </c>
      <c r="R8" s="5">
        <v>91</v>
      </c>
      <c r="S8" s="5">
        <v>93</v>
      </c>
      <c r="T8" s="5">
        <f t="shared" si="1"/>
        <v>551</v>
      </c>
      <c r="U8" s="5">
        <v>12</v>
      </c>
      <c r="V8" s="19">
        <v>70.099999999999994</v>
      </c>
      <c r="W8" s="5">
        <v>1</v>
      </c>
      <c r="X8" s="5">
        <f t="shared" si="2"/>
        <v>1104</v>
      </c>
    </row>
    <row r="9" spans="1:31">
      <c r="A9" s="5">
        <v>4</v>
      </c>
      <c r="B9" s="2" t="s">
        <v>10</v>
      </c>
      <c r="C9" s="2" t="s">
        <v>9</v>
      </c>
      <c r="D9" s="5">
        <v>93</v>
      </c>
      <c r="E9" s="5">
        <v>87</v>
      </c>
      <c r="F9" s="5">
        <v>92</v>
      </c>
      <c r="G9" s="5">
        <v>87</v>
      </c>
      <c r="H9" s="5">
        <v>86</v>
      </c>
      <c r="I9" s="5">
        <v>90</v>
      </c>
      <c r="J9" s="5">
        <f t="shared" si="0"/>
        <v>535</v>
      </c>
      <c r="K9" s="5">
        <v>8</v>
      </c>
      <c r="L9" s="19">
        <v>171.7</v>
      </c>
      <c r="M9" s="5">
        <v>6</v>
      </c>
      <c r="N9" s="5">
        <v>87</v>
      </c>
      <c r="O9" s="5">
        <v>95</v>
      </c>
      <c r="P9" s="5">
        <v>90</v>
      </c>
      <c r="Q9" s="5">
        <v>90</v>
      </c>
      <c r="R9" s="5">
        <v>93</v>
      </c>
      <c r="S9" s="5">
        <v>93</v>
      </c>
      <c r="T9" s="5">
        <f t="shared" si="1"/>
        <v>548</v>
      </c>
      <c r="U9" s="5">
        <v>9</v>
      </c>
      <c r="V9" s="19">
        <v>186.2</v>
      </c>
      <c r="W9" s="5">
        <v>7</v>
      </c>
      <c r="X9" s="5">
        <f t="shared" si="2"/>
        <v>1096</v>
      </c>
    </row>
    <row r="10" spans="1:31">
      <c r="A10" s="5">
        <v>5</v>
      </c>
      <c r="B10" s="2" t="s">
        <v>24</v>
      </c>
      <c r="C10" s="2" t="s">
        <v>12</v>
      </c>
      <c r="D10" s="5">
        <v>91</v>
      </c>
      <c r="E10" s="5">
        <v>89</v>
      </c>
      <c r="F10" s="5">
        <v>81</v>
      </c>
      <c r="G10" s="5">
        <v>89</v>
      </c>
      <c r="H10" s="5">
        <v>93</v>
      </c>
      <c r="I10" s="5">
        <v>92</v>
      </c>
      <c r="J10" s="5">
        <f t="shared" si="0"/>
        <v>535</v>
      </c>
      <c r="K10" s="5">
        <v>8</v>
      </c>
      <c r="L10" s="19">
        <v>151.4</v>
      </c>
      <c r="M10" s="5">
        <v>5</v>
      </c>
      <c r="N10" s="5">
        <v>95</v>
      </c>
      <c r="O10" s="5">
        <v>86</v>
      </c>
      <c r="P10" s="5">
        <v>89</v>
      </c>
      <c r="Q10" s="5">
        <v>91</v>
      </c>
      <c r="R10" s="5">
        <v>86</v>
      </c>
      <c r="S10" s="5">
        <v>94</v>
      </c>
      <c r="T10" s="5">
        <f t="shared" si="1"/>
        <v>541</v>
      </c>
      <c r="U10" s="5">
        <v>7</v>
      </c>
      <c r="V10" s="19">
        <v>168</v>
      </c>
      <c r="W10" s="5">
        <v>6</v>
      </c>
      <c r="X10" s="5">
        <f t="shared" si="2"/>
        <v>1087</v>
      </c>
    </row>
    <row r="11" spans="1:31">
      <c r="A11" s="5">
        <v>6</v>
      </c>
      <c r="B11" s="2" t="s">
        <v>8</v>
      </c>
      <c r="C11" s="2" t="s">
        <v>9</v>
      </c>
      <c r="D11" s="5">
        <v>91</v>
      </c>
      <c r="E11" s="5">
        <v>90</v>
      </c>
      <c r="F11" s="5">
        <v>88</v>
      </c>
      <c r="G11" s="5">
        <v>87</v>
      </c>
      <c r="H11" s="5">
        <v>87</v>
      </c>
      <c r="I11" s="5">
        <v>89</v>
      </c>
      <c r="J11" s="5">
        <f t="shared" si="0"/>
        <v>532</v>
      </c>
      <c r="K11" s="5">
        <v>4</v>
      </c>
      <c r="L11" s="19">
        <v>89.4</v>
      </c>
      <c r="M11" s="5">
        <v>2</v>
      </c>
      <c r="N11" s="5">
        <v>89</v>
      </c>
      <c r="O11" s="5">
        <v>88</v>
      </c>
      <c r="P11" s="5">
        <v>91</v>
      </c>
      <c r="Q11" s="5">
        <v>88</v>
      </c>
      <c r="R11" s="5">
        <v>87</v>
      </c>
      <c r="S11" s="5">
        <v>92</v>
      </c>
      <c r="T11" s="5">
        <f t="shared" si="1"/>
        <v>535</v>
      </c>
      <c r="U11" s="5">
        <v>7</v>
      </c>
      <c r="V11" s="19">
        <v>148.4</v>
      </c>
      <c r="W11" s="5">
        <v>5</v>
      </c>
      <c r="X11" s="5">
        <f t="shared" si="2"/>
        <v>1074</v>
      </c>
    </row>
    <row r="12" spans="1:31">
      <c r="A12" s="5">
        <v>7</v>
      </c>
      <c r="B12" s="2" t="s">
        <v>13</v>
      </c>
      <c r="C12" s="2" t="s">
        <v>14</v>
      </c>
      <c r="D12" s="5">
        <v>91</v>
      </c>
      <c r="E12" s="5">
        <v>87</v>
      </c>
      <c r="F12" s="5">
        <v>90</v>
      </c>
      <c r="G12" s="5">
        <v>88</v>
      </c>
      <c r="H12" s="5">
        <v>84</v>
      </c>
      <c r="I12" s="5">
        <v>91</v>
      </c>
      <c r="J12" s="5">
        <f t="shared" si="0"/>
        <v>531</v>
      </c>
      <c r="K12" s="5">
        <v>4</v>
      </c>
      <c r="L12" s="19">
        <v>131.1</v>
      </c>
      <c r="M12" s="5">
        <v>4</v>
      </c>
      <c r="N12" s="5">
        <v>87</v>
      </c>
      <c r="O12" s="5">
        <v>91</v>
      </c>
      <c r="P12" s="5">
        <v>91</v>
      </c>
      <c r="Q12" s="5">
        <v>90</v>
      </c>
      <c r="R12" s="5">
        <v>85</v>
      </c>
      <c r="S12" s="5">
        <v>88</v>
      </c>
      <c r="T12" s="5">
        <f t="shared" si="1"/>
        <v>532</v>
      </c>
      <c r="U12" s="5">
        <v>5</v>
      </c>
      <c r="V12" s="19">
        <v>128.80000000000001</v>
      </c>
      <c r="W12" s="5">
        <v>4</v>
      </c>
      <c r="X12" s="5">
        <f t="shared" si="2"/>
        <v>1071</v>
      </c>
    </row>
    <row r="13" spans="1:31">
      <c r="A13" s="5">
        <v>8</v>
      </c>
      <c r="B13" s="2" t="s">
        <v>6</v>
      </c>
      <c r="C13" s="2" t="s">
        <v>7</v>
      </c>
      <c r="D13" s="5">
        <v>85</v>
      </c>
      <c r="E13" s="5">
        <v>86</v>
      </c>
      <c r="F13" s="5">
        <v>87</v>
      </c>
      <c r="G13" s="5">
        <v>90</v>
      </c>
      <c r="H13" s="5">
        <v>89</v>
      </c>
      <c r="I13" s="5">
        <v>93</v>
      </c>
      <c r="J13" s="5">
        <f t="shared" si="0"/>
        <v>530</v>
      </c>
      <c r="K13" s="5">
        <v>8</v>
      </c>
      <c r="L13" s="19">
        <v>108.6</v>
      </c>
      <c r="M13" s="5">
        <v>3</v>
      </c>
      <c r="N13" s="5">
        <v>81</v>
      </c>
      <c r="O13" s="5">
        <v>88</v>
      </c>
      <c r="P13" s="5">
        <v>92</v>
      </c>
      <c r="Q13" s="5">
        <v>92</v>
      </c>
      <c r="R13" s="5">
        <v>86</v>
      </c>
      <c r="S13" s="5">
        <v>93</v>
      </c>
      <c r="T13" s="5">
        <f t="shared" si="1"/>
        <v>532</v>
      </c>
      <c r="U13" s="5">
        <v>7</v>
      </c>
      <c r="V13" s="19">
        <v>110.1</v>
      </c>
      <c r="W13" s="5">
        <v>3</v>
      </c>
      <c r="X13" s="5">
        <f t="shared" si="2"/>
        <v>1068</v>
      </c>
    </row>
    <row r="14" spans="1:31">
      <c r="A14" s="5">
        <v>9</v>
      </c>
      <c r="B14" s="2" t="s">
        <v>2</v>
      </c>
      <c r="C14" s="2" t="s">
        <v>5</v>
      </c>
      <c r="D14" s="5">
        <v>89</v>
      </c>
      <c r="E14" s="5">
        <v>86</v>
      </c>
      <c r="F14" s="5">
        <v>86</v>
      </c>
      <c r="G14" s="5">
        <v>87</v>
      </c>
      <c r="H14" s="5">
        <v>89</v>
      </c>
      <c r="I14" s="5">
        <v>91</v>
      </c>
      <c r="J14" s="5">
        <f t="shared" si="0"/>
        <v>528</v>
      </c>
      <c r="K14" s="5">
        <v>7</v>
      </c>
      <c r="L14" s="19"/>
      <c r="N14" s="5">
        <v>85</v>
      </c>
      <c r="O14" s="5">
        <v>86</v>
      </c>
      <c r="P14" s="5">
        <v>87</v>
      </c>
      <c r="Q14" s="5">
        <v>86</v>
      </c>
      <c r="R14" s="5">
        <v>92</v>
      </c>
      <c r="S14" s="5">
        <v>86</v>
      </c>
      <c r="T14" s="5">
        <f t="shared" si="1"/>
        <v>522</v>
      </c>
      <c r="U14" s="5">
        <v>3</v>
      </c>
      <c r="V14" s="19"/>
      <c r="X14" s="5">
        <f t="shared" si="2"/>
        <v>1050</v>
      </c>
    </row>
    <row r="15" spans="1:31">
      <c r="A15" s="5">
        <v>10</v>
      </c>
      <c r="B15" s="2" t="s">
        <v>25</v>
      </c>
      <c r="C15" s="2" t="s">
        <v>21</v>
      </c>
      <c r="D15" s="5">
        <v>87</v>
      </c>
      <c r="E15" s="5">
        <v>90</v>
      </c>
      <c r="F15" s="5">
        <v>84</v>
      </c>
      <c r="G15" s="5">
        <v>82</v>
      </c>
      <c r="H15" s="5">
        <v>86</v>
      </c>
      <c r="I15" s="5">
        <v>78</v>
      </c>
      <c r="J15" s="5">
        <f t="shared" si="0"/>
        <v>507</v>
      </c>
      <c r="K15" s="5">
        <v>4</v>
      </c>
      <c r="L15" s="19"/>
      <c r="N15" s="5">
        <v>81</v>
      </c>
      <c r="O15" s="5">
        <v>88</v>
      </c>
      <c r="P15" s="5">
        <v>87</v>
      </c>
      <c r="Q15" s="5">
        <v>90</v>
      </c>
      <c r="R15" s="5">
        <v>94</v>
      </c>
      <c r="S15" s="5">
        <v>87</v>
      </c>
      <c r="T15" s="5">
        <f t="shared" si="1"/>
        <v>527</v>
      </c>
      <c r="U15" s="5">
        <v>3</v>
      </c>
      <c r="V15" s="19"/>
      <c r="X15" s="5">
        <f t="shared" si="2"/>
        <v>1034</v>
      </c>
    </row>
    <row r="16" spans="1:31">
      <c r="A16" s="5">
        <v>11</v>
      </c>
      <c r="B16" s="2" t="s">
        <v>2</v>
      </c>
      <c r="C16" s="2" t="s">
        <v>3</v>
      </c>
      <c r="D16" s="5">
        <v>81</v>
      </c>
      <c r="E16" s="5">
        <v>85</v>
      </c>
      <c r="F16" s="5">
        <v>83</v>
      </c>
      <c r="G16" s="5">
        <v>85</v>
      </c>
      <c r="H16" s="5">
        <v>81</v>
      </c>
      <c r="I16" s="5">
        <v>84</v>
      </c>
      <c r="J16" s="5">
        <f t="shared" si="0"/>
        <v>499</v>
      </c>
      <c r="K16" s="5">
        <v>3</v>
      </c>
      <c r="L16" s="19"/>
      <c r="N16" s="5">
        <v>90</v>
      </c>
      <c r="O16" s="5">
        <v>82</v>
      </c>
      <c r="P16" s="5">
        <v>90</v>
      </c>
      <c r="Q16" s="5">
        <v>82</v>
      </c>
      <c r="R16" s="5">
        <v>83</v>
      </c>
      <c r="S16" s="5">
        <v>83</v>
      </c>
      <c r="T16" s="5">
        <f t="shared" si="1"/>
        <v>510</v>
      </c>
      <c r="U16" s="5">
        <v>5</v>
      </c>
      <c r="V16" s="19"/>
      <c r="X16" s="5">
        <f t="shared" si="2"/>
        <v>1009</v>
      </c>
    </row>
    <row r="17" spans="1:24">
      <c r="A17" s="5">
        <v>12</v>
      </c>
      <c r="B17" s="2" t="s">
        <v>15</v>
      </c>
      <c r="C17" s="2" t="s">
        <v>12</v>
      </c>
      <c r="D17" s="5">
        <v>84</v>
      </c>
      <c r="E17" s="5">
        <v>84</v>
      </c>
      <c r="F17" s="5">
        <v>82</v>
      </c>
      <c r="G17" s="5">
        <v>84</v>
      </c>
      <c r="H17" s="5">
        <v>83</v>
      </c>
      <c r="I17" s="5">
        <v>83</v>
      </c>
      <c r="J17" s="5">
        <f t="shared" si="0"/>
        <v>500</v>
      </c>
      <c r="K17" s="5">
        <v>3</v>
      </c>
      <c r="L17" s="19"/>
      <c r="N17" s="5">
        <v>84</v>
      </c>
      <c r="O17" s="5">
        <v>78</v>
      </c>
      <c r="P17" s="5">
        <v>80</v>
      </c>
      <c r="Q17" s="5">
        <v>82</v>
      </c>
      <c r="R17" s="5">
        <v>87</v>
      </c>
      <c r="S17" s="5">
        <v>83</v>
      </c>
      <c r="T17" s="5">
        <f t="shared" si="1"/>
        <v>494</v>
      </c>
      <c r="U17" s="5">
        <v>3</v>
      </c>
      <c r="V17" s="19"/>
      <c r="X17" s="5">
        <f t="shared" si="2"/>
        <v>994</v>
      </c>
    </row>
    <row r="18" spans="1:24">
      <c r="A18" s="5">
        <v>13</v>
      </c>
      <c r="B18" s="2" t="s">
        <v>11</v>
      </c>
      <c r="C18" s="2" t="s">
        <v>12</v>
      </c>
      <c r="D18" s="5">
        <v>86</v>
      </c>
      <c r="E18" s="5">
        <v>92</v>
      </c>
      <c r="F18" s="5">
        <v>84</v>
      </c>
      <c r="G18" s="5">
        <v>87</v>
      </c>
      <c r="H18" s="5">
        <v>86</v>
      </c>
      <c r="I18" s="5">
        <v>81</v>
      </c>
      <c r="J18" s="5">
        <f t="shared" si="0"/>
        <v>516</v>
      </c>
      <c r="K18" s="5">
        <v>4</v>
      </c>
      <c r="L18" s="19"/>
      <c r="N18" s="5">
        <v>78</v>
      </c>
      <c r="O18" s="5">
        <v>81</v>
      </c>
      <c r="P18" s="5">
        <v>79</v>
      </c>
      <c r="Q18" s="5">
        <v>86</v>
      </c>
      <c r="R18" s="5">
        <v>75</v>
      </c>
      <c r="S18" s="5">
        <v>75</v>
      </c>
      <c r="T18" s="5">
        <f t="shared" si="1"/>
        <v>474</v>
      </c>
      <c r="U18" s="5">
        <v>2</v>
      </c>
      <c r="V18" s="19"/>
      <c r="X18" s="5">
        <f t="shared" si="2"/>
        <v>990</v>
      </c>
    </row>
    <row r="19" spans="1:24">
      <c r="A19" s="5">
        <v>14</v>
      </c>
      <c r="B19" s="2" t="s">
        <v>16</v>
      </c>
      <c r="C19" s="2" t="s">
        <v>17</v>
      </c>
      <c r="D19" s="5">
        <v>86</v>
      </c>
      <c r="E19" s="5">
        <v>74</v>
      </c>
      <c r="F19" s="5">
        <v>80</v>
      </c>
      <c r="G19" s="5">
        <v>65</v>
      </c>
      <c r="H19" s="5">
        <v>83</v>
      </c>
      <c r="I19" s="5">
        <v>77</v>
      </c>
      <c r="J19" s="5">
        <f t="shared" si="0"/>
        <v>465</v>
      </c>
      <c r="K19" s="5">
        <v>5</v>
      </c>
      <c r="L19" s="19"/>
      <c r="N19" s="5">
        <v>76</v>
      </c>
      <c r="O19" s="5">
        <v>80</v>
      </c>
      <c r="P19" s="5">
        <v>78</v>
      </c>
      <c r="Q19" s="5">
        <v>78</v>
      </c>
      <c r="R19" s="5">
        <v>68</v>
      </c>
      <c r="S19" s="5">
        <v>63</v>
      </c>
      <c r="T19" s="5">
        <f t="shared" si="1"/>
        <v>443</v>
      </c>
      <c r="U19" s="5">
        <v>0</v>
      </c>
      <c r="V19" s="19"/>
      <c r="X19" s="5">
        <f t="shared" si="2"/>
        <v>908</v>
      </c>
    </row>
    <row r="20" spans="1:24">
      <c r="A20" s="5">
        <v>15</v>
      </c>
      <c r="B20" s="2" t="s">
        <v>20</v>
      </c>
      <c r="C20" s="2" t="s">
        <v>21</v>
      </c>
      <c r="D20" s="5">
        <v>65</v>
      </c>
      <c r="E20" s="5">
        <v>71</v>
      </c>
      <c r="F20" s="5">
        <v>70</v>
      </c>
      <c r="G20" s="5">
        <v>73</v>
      </c>
      <c r="H20" s="5">
        <v>76</v>
      </c>
      <c r="I20" s="5">
        <v>65</v>
      </c>
      <c r="J20" s="5">
        <f t="shared" si="0"/>
        <v>420</v>
      </c>
      <c r="K20" s="5">
        <v>2</v>
      </c>
      <c r="L20" s="19"/>
      <c r="N20" s="5">
        <v>79</v>
      </c>
      <c r="O20" s="5">
        <v>70</v>
      </c>
      <c r="P20" s="5">
        <v>79</v>
      </c>
      <c r="Q20" s="5">
        <v>77</v>
      </c>
      <c r="R20" s="5">
        <v>80</v>
      </c>
      <c r="S20" s="5">
        <v>84</v>
      </c>
      <c r="T20" s="5">
        <f t="shared" si="1"/>
        <v>469</v>
      </c>
      <c r="U20" s="5">
        <v>5</v>
      </c>
      <c r="V20" s="19"/>
      <c r="X20" s="5">
        <f t="shared" si="2"/>
        <v>889</v>
      </c>
    </row>
    <row r="21" spans="1:24">
      <c r="A21" s="5">
        <v>16</v>
      </c>
      <c r="B21" s="2" t="s">
        <v>22</v>
      </c>
      <c r="C21" s="2" t="s">
        <v>23</v>
      </c>
      <c r="J21" s="5" t="s">
        <v>80</v>
      </c>
      <c r="L21" s="19"/>
      <c r="T21" s="5" t="s">
        <v>80</v>
      </c>
      <c r="V21" s="19"/>
      <c r="X21" s="5">
        <v>0</v>
      </c>
    </row>
    <row r="22" spans="1:24">
      <c r="L22" s="19"/>
      <c r="V22" s="19"/>
    </row>
    <row r="23" spans="1:24">
      <c r="V23" s="19"/>
    </row>
  </sheetData>
  <sortState ref="B6:X13">
    <sortCondition descending="1" ref="X13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1"/>
  <sheetViews>
    <sheetView workbookViewId="0"/>
  </sheetViews>
  <sheetFormatPr defaultRowHeight="15"/>
  <cols>
    <col min="1" max="1" width="7" style="2" bestFit="1" customWidth="1"/>
    <col min="2" max="2" width="18.5703125" style="2" bestFit="1" customWidth="1"/>
    <col min="3" max="3" width="11.42578125" style="2" bestFit="1" customWidth="1"/>
    <col min="4" max="9" width="3.85546875" style="5" hidden="1" customWidth="1"/>
    <col min="10" max="10" width="6.7109375" style="5" customWidth="1"/>
    <col min="11" max="11" width="3.85546875" style="5" hidden="1" customWidth="1"/>
    <col min="12" max="12" width="6.7109375" style="5" hidden="1" customWidth="1"/>
    <col min="13" max="13" width="7.7109375" style="5" hidden="1" customWidth="1"/>
    <col min="14" max="14" width="6.7109375" style="5" customWidth="1"/>
    <col min="15" max="18" width="3.85546875" style="5" hidden="1" customWidth="1"/>
    <col min="19" max="19" width="5.140625" style="5" hidden="1" customWidth="1"/>
    <col min="20" max="20" width="3.85546875" style="5" hidden="1" customWidth="1"/>
    <col min="21" max="21" width="6.7109375" style="5" customWidth="1"/>
    <col min="22" max="22" width="3.85546875" style="5" hidden="1" customWidth="1"/>
    <col min="23" max="23" width="6.7109375" style="5" hidden="1" customWidth="1"/>
    <col min="24" max="24" width="7.7109375" style="5" hidden="1" customWidth="1"/>
    <col min="25" max="25" width="6.7109375" style="5" customWidth="1"/>
    <col min="26" max="26" width="11.140625" style="5" customWidth="1"/>
    <col min="27" max="28" width="9.140625" style="5"/>
    <col min="29" max="16384" width="9.140625" style="2"/>
  </cols>
  <sheetData>
    <row r="1" spans="1:29" ht="18">
      <c r="A1" s="7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9" ht="18">
      <c r="A2" s="7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9" s="4" customFormat="1" ht="18">
      <c r="A3" s="7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2"/>
      <c r="AB3" s="12"/>
    </row>
    <row r="4" spans="1:29">
      <c r="A4" s="8"/>
      <c r="B4" s="8"/>
      <c r="C4" s="8"/>
    </row>
    <row r="5" spans="1:29" ht="15.75">
      <c r="A5" s="8"/>
      <c r="B5" s="8"/>
      <c r="C5" s="8"/>
      <c r="D5" s="16" t="s">
        <v>76</v>
      </c>
      <c r="E5" s="17"/>
      <c r="F5" s="18"/>
      <c r="G5" s="16" t="s">
        <v>77</v>
      </c>
      <c r="H5" s="17"/>
      <c r="I5" s="18"/>
      <c r="O5" s="16" t="s">
        <v>76</v>
      </c>
      <c r="P5" s="17"/>
      <c r="Q5" s="18"/>
      <c r="R5" s="16" t="s">
        <v>77</v>
      </c>
      <c r="S5" s="17"/>
      <c r="T5" s="18"/>
    </row>
    <row r="6" spans="1:29" s="3" customFormat="1" ht="15.75">
      <c r="A6" s="9" t="s">
        <v>70</v>
      </c>
      <c r="B6" s="3" t="s">
        <v>52</v>
      </c>
      <c r="C6" s="3" t="s">
        <v>53</v>
      </c>
      <c r="D6" s="13">
        <v>1</v>
      </c>
      <c r="E6" s="14">
        <v>2</v>
      </c>
      <c r="F6" s="15">
        <v>3</v>
      </c>
      <c r="G6" s="13">
        <v>1</v>
      </c>
      <c r="H6" s="14">
        <v>2</v>
      </c>
      <c r="I6" s="15">
        <v>3</v>
      </c>
      <c r="J6" s="9" t="s">
        <v>71</v>
      </c>
      <c r="K6" s="9" t="s">
        <v>72</v>
      </c>
      <c r="L6" s="9" t="s">
        <v>84</v>
      </c>
      <c r="M6" s="9" t="s">
        <v>83</v>
      </c>
      <c r="N6" s="9" t="s">
        <v>82</v>
      </c>
      <c r="O6" s="13">
        <v>1</v>
      </c>
      <c r="P6" s="14">
        <v>2</v>
      </c>
      <c r="Q6" s="15">
        <v>3</v>
      </c>
      <c r="R6" s="13">
        <v>1</v>
      </c>
      <c r="S6" s="14">
        <v>2</v>
      </c>
      <c r="T6" s="15">
        <v>3</v>
      </c>
      <c r="U6" s="9" t="s">
        <v>73</v>
      </c>
      <c r="V6" s="9" t="s">
        <v>74</v>
      </c>
      <c r="W6" s="9" t="s">
        <v>84</v>
      </c>
      <c r="X6" s="9" t="s">
        <v>83</v>
      </c>
      <c r="Y6" s="9" t="s">
        <v>82</v>
      </c>
      <c r="Z6" s="9" t="s">
        <v>75</v>
      </c>
      <c r="AA6" s="9"/>
      <c r="AB6" s="9"/>
    </row>
    <row r="7" spans="1:29" s="3" customFormat="1" ht="20.100000000000001" customHeight="1">
      <c r="A7" s="6">
        <v>1</v>
      </c>
      <c r="B7" s="2" t="s">
        <v>48</v>
      </c>
      <c r="C7" s="2" t="s">
        <v>49</v>
      </c>
      <c r="D7" s="5">
        <v>96</v>
      </c>
      <c r="E7" s="5">
        <v>95</v>
      </c>
      <c r="F7" s="5">
        <v>97</v>
      </c>
      <c r="G7" s="5">
        <v>95</v>
      </c>
      <c r="H7" s="5">
        <v>96</v>
      </c>
      <c r="I7" s="5">
        <v>95</v>
      </c>
      <c r="J7" s="5">
        <f t="shared" ref="J7:J19" si="0">SUM(D7:I7)</f>
        <v>574</v>
      </c>
      <c r="K7" s="5">
        <v>14</v>
      </c>
      <c r="L7" s="20">
        <v>6</v>
      </c>
      <c r="M7" s="20"/>
      <c r="N7" s="5">
        <v>3</v>
      </c>
      <c r="O7" s="5">
        <v>92</v>
      </c>
      <c r="P7" s="5">
        <v>92</v>
      </c>
      <c r="Q7" s="5">
        <v>96</v>
      </c>
      <c r="R7" s="5">
        <v>99</v>
      </c>
      <c r="S7" s="9">
        <v>100</v>
      </c>
      <c r="T7" s="5">
        <v>98</v>
      </c>
      <c r="U7" s="5">
        <f t="shared" ref="U7:U19" si="1">SUM(O7:T7)</f>
        <v>577</v>
      </c>
      <c r="V7" s="5">
        <v>14</v>
      </c>
      <c r="W7" s="5">
        <v>10</v>
      </c>
      <c r="X7" s="5">
        <v>8</v>
      </c>
      <c r="Y7" s="5">
        <v>6</v>
      </c>
      <c r="Z7" s="5">
        <f t="shared" ref="Z7:Z19" si="2">Y7+U7+N7+J7</f>
        <v>1160</v>
      </c>
      <c r="AA7" s="5"/>
      <c r="AB7" s="5"/>
      <c r="AC7" s="2"/>
    </row>
    <row r="8" spans="1:29" ht="20.100000000000001" customHeight="1">
      <c r="A8" s="5">
        <v>2</v>
      </c>
      <c r="B8" s="2" t="s">
        <v>44</v>
      </c>
      <c r="C8" s="2" t="s">
        <v>45</v>
      </c>
      <c r="D8" s="5">
        <v>96</v>
      </c>
      <c r="E8" s="5">
        <v>95</v>
      </c>
      <c r="F8" s="5">
        <v>94</v>
      </c>
      <c r="G8" s="5">
        <v>93</v>
      </c>
      <c r="H8" s="5">
        <v>89</v>
      </c>
      <c r="I8" s="5">
        <v>95</v>
      </c>
      <c r="J8" s="5">
        <f t="shared" si="0"/>
        <v>562</v>
      </c>
      <c r="K8" s="5">
        <v>9</v>
      </c>
      <c r="L8" s="21">
        <v>14</v>
      </c>
      <c r="M8" s="21">
        <v>7</v>
      </c>
      <c r="N8" s="5">
        <v>8</v>
      </c>
      <c r="O8" s="5">
        <v>93</v>
      </c>
      <c r="P8" s="5">
        <v>95</v>
      </c>
      <c r="Q8" s="5">
        <v>95</v>
      </c>
      <c r="R8" s="5">
        <v>96</v>
      </c>
      <c r="S8" s="5">
        <v>97</v>
      </c>
      <c r="T8" s="5">
        <v>98</v>
      </c>
      <c r="U8" s="5">
        <f t="shared" si="1"/>
        <v>574</v>
      </c>
      <c r="V8" s="5">
        <v>15</v>
      </c>
      <c r="W8" s="5">
        <v>10</v>
      </c>
      <c r="X8" s="5">
        <v>4</v>
      </c>
      <c r="Y8" s="5">
        <v>5</v>
      </c>
      <c r="Z8" s="5">
        <f t="shared" si="2"/>
        <v>1149</v>
      </c>
    </row>
    <row r="9" spans="1:29" ht="20.100000000000001" customHeight="1">
      <c r="A9" s="5">
        <v>3</v>
      </c>
      <c r="B9" s="2" t="s">
        <v>30</v>
      </c>
      <c r="C9" s="2" t="s">
        <v>31</v>
      </c>
      <c r="D9" s="5">
        <v>90</v>
      </c>
      <c r="E9" s="5">
        <v>93</v>
      </c>
      <c r="F9" s="5">
        <v>97</v>
      </c>
      <c r="G9" s="5">
        <v>96</v>
      </c>
      <c r="H9" s="5">
        <v>92</v>
      </c>
      <c r="I9" s="5">
        <v>93</v>
      </c>
      <c r="J9" s="5">
        <f t="shared" si="0"/>
        <v>561</v>
      </c>
      <c r="K9" s="5">
        <v>11</v>
      </c>
      <c r="L9" s="21">
        <v>9</v>
      </c>
      <c r="M9" s="21">
        <v>3</v>
      </c>
      <c r="N9" s="5">
        <v>7</v>
      </c>
      <c r="O9" s="5">
        <v>96</v>
      </c>
      <c r="P9" s="5">
        <v>95</v>
      </c>
      <c r="Q9" s="5">
        <v>91</v>
      </c>
      <c r="R9" s="5">
        <v>98</v>
      </c>
      <c r="S9" s="5">
        <v>90</v>
      </c>
      <c r="T9" s="5">
        <v>93</v>
      </c>
      <c r="U9" s="5">
        <f t="shared" si="1"/>
        <v>563</v>
      </c>
      <c r="V9" s="5">
        <v>14</v>
      </c>
      <c r="W9" s="5">
        <v>14</v>
      </c>
      <c r="X9" s="5">
        <v>0</v>
      </c>
      <c r="Y9" s="5">
        <v>7</v>
      </c>
      <c r="Z9" s="5">
        <f t="shared" si="2"/>
        <v>1138</v>
      </c>
    </row>
    <row r="10" spans="1:29" ht="20.100000000000001" customHeight="1">
      <c r="A10" s="6">
        <v>4</v>
      </c>
      <c r="B10" s="2" t="s">
        <v>46</v>
      </c>
      <c r="C10" s="2" t="s">
        <v>47</v>
      </c>
      <c r="D10" s="5">
        <v>97</v>
      </c>
      <c r="E10" s="5">
        <v>93</v>
      </c>
      <c r="F10" s="5">
        <v>94</v>
      </c>
      <c r="G10" s="5">
        <v>94</v>
      </c>
      <c r="H10" s="5">
        <v>93</v>
      </c>
      <c r="I10" s="5">
        <v>88</v>
      </c>
      <c r="J10" s="5">
        <f t="shared" si="0"/>
        <v>559</v>
      </c>
      <c r="K10" s="5">
        <v>14</v>
      </c>
      <c r="L10" s="20">
        <v>7</v>
      </c>
      <c r="M10" s="20"/>
      <c r="N10" s="5">
        <v>4</v>
      </c>
      <c r="O10" s="5">
        <v>96</v>
      </c>
      <c r="P10" s="5">
        <v>98</v>
      </c>
      <c r="Q10" s="5">
        <v>93</v>
      </c>
      <c r="R10" s="5">
        <v>93</v>
      </c>
      <c r="S10" s="5">
        <v>96</v>
      </c>
      <c r="T10" s="5">
        <v>87</v>
      </c>
      <c r="U10" s="5">
        <f t="shared" si="1"/>
        <v>563</v>
      </c>
      <c r="V10" s="5">
        <v>19</v>
      </c>
      <c r="W10" s="5">
        <v>12</v>
      </c>
      <c r="X10" s="5">
        <v>8</v>
      </c>
      <c r="Y10" s="5">
        <v>8</v>
      </c>
      <c r="Z10" s="5">
        <f t="shared" si="2"/>
        <v>1134</v>
      </c>
    </row>
    <row r="11" spans="1:29" ht="20.100000000000001" customHeight="1">
      <c r="A11" s="5">
        <v>5</v>
      </c>
      <c r="B11" s="2" t="s">
        <v>38</v>
      </c>
      <c r="C11" s="2" t="s">
        <v>39</v>
      </c>
      <c r="D11" s="5">
        <v>92</v>
      </c>
      <c r="E11" s="5">
        <v>90</v>
      </c>
      <c r="F11" s="5">
        <v>94</v>
      </c>
      <c r="G11" s="5">
        <v>93</v>
      </c>
      <c r="H11" s="5">
        <v>93</v>
      </c>
      <c r="I11" s="5">
        <v>96</v>
      </c>
      <c r="J11" s="5">
        <f t="shared" si="0"/>
        <v>558</v>
      </c>
      <c r="K11" s="5">
        <v>7</v>
      </c>
      <c r="L11" s="20">
        <v>4</v>
      </c>
      <c r="M11" s="20"/>
      <c r="N11" s="5">
        <v>2</v>
      </c>
      <c r="O11" s="5">
        <v>97</v>
      </c>
      <c r="P11" s="5">
        <v>95</v>
      </c>
      <c r="Q11" s="5">
        <v>89</v>
      </c>
      <c r="R11" s="5">
        <v>95</v>
      </c>
      <c r="S11" s="5">
        <v>95</v>
      </c>
      <c r="T11" s="5">
        <v>99</v>
      </c>
      <c r="U11" s="5">
        <f t="shared" si="1"/>
        <v>570</v>
      </c>
      <c r="V11" s="5">
        <v>12</v>
      </c>
      <c r="W11" s="5">
        <v>6</v>
      </c>
      <c r="Y11" s="5">
        <v>2</v>
      </c>
      <c r="Z11" s="5">
        <f t="shared" si="2"/>
        <v>1132</v>
      </c>
    </row>
    <row r="12" spans="1:29" ht="20.100000000000001" customHeight="1">
      <c r="A12" s="5">
        <v>6</v>
      </c>
      <c r="B12" s="2" t="s">
        <v>40</v>
      </c>
      <c r="C12" s="2" t="s">
        <v>41</v>
      </c>
      <c r="D12" s="5">
        <v>93</v>
      </c>
      <c r="E12" s="5">
        <v>94</v>
      </c>
      <c r="F12" s="5">
        <v>93</v>
      </c>
      <c r="G12" s="5">
        <v>91</v>
      </c>
      <c r="H12" s="5">
        <v>96</v>
      </c>
      <c r="I12" s="5">
        <v>85</v>
      </c>
      <c r="J12" s="5">
        <f t="shared" si="0"/>
        <v>552</v>
      </c>
      <c r="K12" s="5">
        <v>11</v>
      </c>
      <c r="L12" s="20">
        <v>3</v>
      </c>
      <c r="M12" s="20"/>
      <c r="N12" s="5">
        <v>1</v>
      </c>
      <c r="O12" s="5">
        <v>96</v>
      </c>
      <c r="P12" s="5">
        <v>94</v>
      </c>
      <c r="Q12" s="5">
        <v>96</v>
      </c>
      <c r="R12" s="5">
        <v>92</v>
      </c>
      <c r="S12" s="5">
        <v>93</v>
      </c>
      <c r="T12" s="5">
        <v>85</v>
      </c>
      <c r="U12" s="5">
        <f t="shared" si="1"/>
        <v>556</v>
      </c>
      <c r="V12" s="5">
        <v>8</v>
      </c>
      <c r="W12" s="5">
        <v>7</v>
      </c>
      <c r="Y12" s="5">
        <v>3</v>
      </c>
      <c r="Z12" s="5">
        <f t="shared" si="2"/>
        <v>1112</v>
      </c>
    </row>
    <row r="13" spans="1:29" ht="20.100000000000001" customHeight="1">
      <c r="A13" s="6">
        <v>7</v>
      </c>
      <c r="B13" s="2" t="s">
        <v>42</v>
      </c>
      <c r="C13" s="2" t="s">
        <v>43</v>
      </c>
      <c r="D13" s="5">
        <v>88</v>
      </c>
      <c r="E13" s="5">
        <v>93</v>
      </c>
      <c r="F13" s="5">
        <v>91</v>
      </c>
      <c r="G13" s="5">
        <v>91</v>
      </c>
      <c r="H13" s="5">
        <v>93</v>
      </c>
      <c r="I13" s="5">
        <v>93</v>
      </c>
      <c r="J13" s="5">
        <f t="shared" si="0"/>
        <v>549</v>
      </c>
      <c r="K13" s="5">
        <v>8</v>
      </c>
      <c r="L13" s="21">
        <v>8</v>
      </c>
      <c r="M13" s="21">
        <v>8</v>
      </c>
      <c r="N13" s="5">
        <v>6</v>
      </c>
      <c r="O13" s="5">
        <v>93</v>
      </c>
      <c r="P13" s="5">
        <v>91</v>
      </c>
      <c r="Q13" s="5">
        <v>94</v>
      </c>
      <c r="R13" s="5">
        <v>93</v>
      </c>
      <c r="S13" s="5">
        <v>94</v>
      </c>
      <c r="T13" s="5">
        <v>87</v>
      </c>
      <c r="U13" s="5">
        <f t="shared" si="1"/>
        <v>552</v>
      </c>
      <c r="V13" s="5">
        <v>8</v>
      </c>
      <c r="W13" s="5">
        <v>6</v>
      </c>
      <c r="Y13" s="5">
        <v>2</v>
      </c>
      <c r="Z13" s="5">
        <f t="shared" si="2"/>
        <v>1109</v>
      </c>
    </row>
    <row r="14" spans="1:29" ht="20.100000000000001" customHeight="1">
      <c r="A14" s="5">
        <v>8</v>
      </c>
      <c r="B14" s="2" t="s">
        <v>50</v>
      </c>
      <c r="C14" s="2" t="s">
        <v>51</v>
      </c>
      <c r="D14" s="5">
        <v>91</v>
      </c>
      <c r="E14" s="5">
        <v>93</v>
      </c>
      <c r="F14" s="5">
        <v>88</v>
      </c>
      <c r="G14" s="5">
        <v>93</v>
      </c>
      <c r="H14" s="5">
        <v>91</v>
      </c>
      <c r="I14" s="5">
        <v>88</v>
      </c>
      <c r="J14" s="5">
        <f t="shared" si="0"/>
        <v>544</v>
      </c>
      <c r="K14" s="5">
        <v>7</v>
      </c>
      <c r="L14" s="21">
        <v>8</v>
      </c>
      <c r="M14" s="21">
        <v>4</v>
      </c>
      <c r="N14" s="5">
        <v>5</v>
      </c>
      <c r="O14" s="5">
        <v>91</v>
      </c>
      <c r="P14" s="5">
        <v>92</v>
      </c>
      <c r="Q14" s="5">
        <v>89</v>
      </c>
      <c r="R14" s="5">
        <v>79</v>
      </c>
      <c r="S14" s="5">
        <v>88</v>
      </c>
      <c r="T14" s="5">
        <v>90</v>
      </c>
      <c r="U14" s="5">
        <f t="shared" si="1"/>
        <v>529</v>
      </c>
      <c r="V14" s="5">
        <v>5</v>
      </c>
      <c r="Z14" s="5">
        <f t="shared" si="2"/>
        <v>1078</v>
      </c>
    </row>
    <row r="15" spans="1:29" ht="20.100000000000001" customHeight="1">
      <c r="A15" s="5">
        <v>9</v>
      </c>
      <c r="B15" s="2" t="s">
        <v>32</v>
      </c>
      <c r="C15" s="2" t="s">
        <v>33</v>
      </c>
      <c r="D15" s="5">
        <v>90</v>
      </c>
      <c r="E15" s="5">
        <v>93</v>
      </c>
      <c r="F15" s="5">
        <v>91</v>
      </c>
      <c r="G15" s="5">
        <v>88</v>
      </c>
      <c r="H15" s="5">
        <v>76</v>
      </c>
      <c r="I15" s="5">
        <v>93</v>
      </c>
      <c r="J15" s="5">
        <f t="shared" si="0"/>
        <v>531</v>
      </c>
      <c r="K15" s="5">
        <v>11</v>
      </c>
      <c r="L15" s="20"/>
      <c r="M15" s="20"/>
      <c r="O15" s="5">
        <v>95</v>
      </c>
      <c r="P15" s="5">
        <v>98</v>
      </c>
      <c r="Q15" s="5">
        <v>94</v>
      </c>
      <c r="R15" s="5">
        <v>89</v>
      </c>
      <c r="S15" s="5">
        <v>77</v>
      </c>
      <c r="T15" s="5">
        <v>87</v>
      </c>
      <c r="U15" s="5">
        <f t="shared" si="1"/>
        <v>540</v>
      </c>
      <c r="V15" s="5">
        <v>11</v>
      </c>
      <c r="W15" s="5">
        <v>8</v>
      </c>
      <c r="Y15" s="5">
        <v>4</v>
      </c>
      <c r="Z15" s="5">
        <f t="shared" si="2"/>
        <v>1075</v>
      </c>
    </row>
    <row r="16" spans="1:29" ht="20.100000000000001" customHeight="1">
      <c r="A16" s="6">
        <v>10</v>
      </c>
      <c r="B16" s="2" t="s">
        <v>28</v>
      </c>
      <c r="C16" s="2" t="s">
        <v>29</v>
      </c>
      <c r="D16" s="5">
        <v>89</v>
      </c>
      <c r="E16" s="5">
        <v>85</v>
      </c>
      <c r="F16" s="5">
        <v>80</v>
      </c>
      <c r="G16" s="5">
        <v>90</v>
      </c>
      <c r="H16" s="5">
        <v>90</v>
      </c>
      <c r="I16" s="5">
        <v>94</v>
      </c>
      <c r="J16" s="5">
        <f t="shared" si="0"/>
        <v>528</v>
      </c>
      <c r="K16" s="5">
        <v>8</v>
      </c>
      <c r="L16" s="20"/>
      <c r="M16" s="20"/>
      <c r="O16" s="5">
        <v>87</v>
      </c>
      <c r="P16" s="5">
        <v>92</v>
      </c>
      <c r="Q16" s="5">
        <v>91</v>
      </c>
      <c r="R16" s="5">
        <v>92</v>
      </c>
      <c r="S16" s="5">
        <v>90</v>
      </c>
      <c r="T16" s="5">
        <v>88</v>
      </c>
      <c r="U16" s="5">
        <f t="shared" si="1"/>
        <v>540</v>
      </c>
      <c r="V16" s="5">
        <v>5</v>
      </c>
      <c r="Z16" s="5">
        <f t="shared" si="2"/>
        <v>1068</v>
      </c>
    </row>
    <row r="17" spans="1:26" ht="20.100000000000001" customHeight="1">
      <c r="A17" s="5">
        <v>11</v>
      </c>
      <c r="B17" s="2" t="s">
        <v>78</v>
      </c>
      <c r="C17" s="2" t="s">
        <v>79</v>
      </c>
      <c r="D17" s="5">
        <v>92</v>
      </c>
      <c r="E17" s="5">
        <v>92</v>
      </c>
      <c r="F17" s="5">
        <v>94</v>
      </c>
      <c r="G17" s="5">
        <v>90</v>
      </c>
      <c r="H17" s="5">
        <v>88</v>
      </c>
      <c r="I17" s="5">
        <v>88</v>
      </c>
      <c r="J17" s="5">
        <f t="shared" si="0"/>
        <v>544</v>
      </c>
      <c r="K17" s="5">
        <v>7</v>
      </c>
      <c r="L17" s="20"/>
      <c r="M17" s="20"/>
      <c r="O17" s="5">
        <v>97</v>
      </c>
      <c r="P17" s="5">
        <v>91</v>
      </c>
      <c r="Q17" s="5">
        <v>94</v>
      </c>
      <c r="R17" s="5">
        <v>84</v>
      </c>
      <c r="S17" s="5">
        <v>75</v>
      </c>
      <c r="T17" s="5">
        <v>76</v>
      </c>
      <c r="U17" s="5">
        <f t="shared" si="1"/>
        <v>517</v>
      </c>
      <c r="V17" s="5">
        <v>7</v>
      </c>
      <c r="Z17" s="5">
        <f t="shared" si="2"/>
        <v>1061</v>
      </c>
    </row>
    <row r="18" spans="1:26" ht="20.100000000000001" customHeight="1">
      <c r="A18" s="5">
        <v>12</v>
      </c>
      <c r="B18" s="2" t="s">
        <v>36</v>
      </c>
      <c r="C18" s="2" t="s">
        <v>37</v>
      </c>
      <c r="D18" s="5">
        <v>95</v>
      </c>
      <c r="E18" s="5">
        <v>89</v>
      </c>
      <c r="F18" s="5">
        <v>90</v>
      </c>
      <c r="G18" s="5">
        <v>80</v>
      </c>
      <c r="H18" s="5">
        <v>89</v>
      </c>
      <c r="I18" s="5">
        <v>89</v>
      </c>
      <c r="J18" s="5">
        <f t="shared" si="0"/>
        <v>532</v>
      </c>
      <c r="K18" s="5">
        <v>6</v>
      </c>
      <c r="L18" s="20"/>
      <c r="M18" s="20"/>
      <c r="O18" s="5">
        <v>85</v>
      </c>
      <c r="P18" s="5">
        <v>84</v>
      </c>
      <c r="Q18" s="5">
        <v>89</v>
      </c>
      <c r="R18" s="5">
        <v>92</v>
      </c>
      <c r="S18" s="5">
        <v>89</v>
      </c>
      <c r="T18" s="5">
        <v>84</v>
      </c>
      <c r="U18" s="5">
        <f t="shared" si="1"/>
        <v>523</v>
      </c>
      <c r="V18" s="5">
        <v>6</v>
      </c>
      <c r="Z18" s="5">
        <f t="shared" si="2"/>
        <v>1055</v>
      </c>
    </row>
    <row r="19" spans="1:26" ht="20.100000000000001" customHeight="1">
      <c r="A19" s="6">
        <v>13</v>
      </c>
      <c r="B19" s="2" t="s">
        <v>34</v>
      </c>
      <c r="C19" s="2" t="s">
        <v>35</v>
      </c>
      <c r="D19" s="5">
        <v>89</v>
      </c>
      <c r="E19" s="5">
        <v>89</v>
      </c>
      <c r="F19" s="5">
        <v>87</v>
      </c>
      <c r="G19" s="5">
        <v>88</v>
      </c>
      <c r="H19" s="5">
        <v>83</v>
      </c>
      <c r="I19" s="5">
        <v>68</v>
      </c>
      <c r="J19" s="5">
        <f t="shared" si="0"/>
        <v>504</v>
      </c>
      <c r="K19" s="5">
        <v>7</v>
      </c>
      <c r="L19" s="20"/>
      <c r="M19" s="20"/>
      <c r="O19" s="5">
        <v>87</v>
      </c>
      <c r="P19" s="5">
        <v>81</v>
      </c>
      <c r="Q19" s="5">
        <v>88</v>
      </c>
      <c r="R19" s="5">
        <v>85</v>
      </c>
      <c r="S19" s="5">
        <v>92</v>
      </c>
      <c r="T19" s="5">
        <v>80</v>
      </c>
      <c r="U19" s="5">
        <f t="shared" si="1"/>
        <v>513</v>
      </c>
      <c r="V19" s="5">
        <v>6</v>
      </c>
      <c r="Z19" s="5">
        <f t="shared" si="2"/>
        <v>1017</v>
      </c>
    </row>
    <row r="20" spans="1:26">
      <c r="L20" s="20"/>
      <c r="M20" s="20"/>
    </row>
    <row r="21" spans="1:26">
      <c r="L21" s="20"/>
      <c r="M21" s="20"/>
    </row>
  </sheetData>
  <sortState ref="B7:Z19">
    <sortCondition descending="1" ref="Z7:Z19"/>
    <sortCondition descending="1" ref="U7:U19"/>
  </sortState>
  <printOptions horizontalCentered="1"/>
  <pageMargins left="0.2" right="0.2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5"/>
  <sheetViews>
    <sheetView tabSelected="1" workbookViewId="0"/>
  </sheetViews>
  <sheetFormatPr defaultRowHeight="15"/>
  <cols>
    <col min="1" max="1" width="7" style="1" bestFit="1" customWidth="1"/>
    <col min="2" max="2" width="12.140625" style="1" bestFit="1" customWidth="1"/>
    <col min="3" max="3" width="11.28515625" style="1" bestFit="1" customWidth="1"/>
    <col min="4" max="9" width="5.140625" style="6" hidden="1" customWidth="1"/>
    <col min="10" max="10" width="8.7109375" style="6" customWidth="1"/>
    <col min="11" max="11" width="3.85546875" style="6" hidden="1" customWidth="1"/>
    <col min="12" max="12" width="6.5703125" style="6" hidden="1" customWidth="1"/>
    <col min="13" max="13" width="4.5703125" style="6" hidden="1" customWidth="1"/>
    <col min="14" max="14" width="8.7109375" style="6" customWidth="1"/>
    <col min="15" max="17" width="3.85546875" style="6" hidden="1" customWidth="1"/>
    <col min="18" max="18" width="5.140625" style="6" hidden="1" customWidth="1"/>
    <col min="19" max="20" width="3.85546875" style="6" hidden="1" customWidth="1"/>
    <col min="21" max="21" width="8.7109375" style="6" customWidth="1"/>
    <col min="22" max="22" width="3.85546875" style="6" hidden="1" customWidth="1"/>
    <col min="23" max="23" width="6.5703125" style="6" hidden="1" customWidth="1"/>
    <col min="24" max="25" width="8.7109375" style="6" customWidth="1"/>
    <col min="26" max="26" width="9.140625" style="6"/>
    <col min="27" max="16384" width="9.140625" style="1"/>
  </cols>
  <sheetData>
    <row r="1" spans="1:26" s="2" customFormat="1" ht="20.25">
      <c r="A1" s="10" t="s">
        <v>26</v>
      </c>
      <c r="B1" s="11"/>
      <c r="C1" s="1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5"/>
    </row>
    <row r="2" spans="1:26" s="2" customFormat="1" ht="20.25">
      <c r="A2" s="10" t="s">
        <v>27</v>
      </c>
      <c r="B2" s="11"/>
      <c r="C2" s="1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5"/>
    </row>
    <row r="3" spans="1:26" s="4" customFormat="1" ht="20.25">
      <c r="A3" s="10" t="s">
        <v>69</v>
      </c>
      <c r="B3" s="10"/>
      <c r="C3" s="10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2"/>
    </row>
    <row r="4" spans="1:26" s="2" customFormat="1" ht="20.25">
      <c r="A4" s="11"/>
      <c r="B4" s="11"/>
      <c r="C4" s="1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3" customFormat="1" ht="15.75">
      <c r="A5" s="9" t="s">
        <v>70</v>
      </c>
      <c r="B5" s="3" t="s">
        <v>52</v>
      </c>
      <c r="C5" s="3" t="s">
        <v>53</v>
      </c>
      <c r="D5" s="9">
        <v>1</v>
      </c>
      <c r="E5" s="9">
        <v>2</v>
      </c>
      <c r="F5" s="9">
        <v>3</v>
      </c>
      <c r="G5" s="9">
        <v>4</v>
      </c>
      <c r="H5" s="9">
        <v>5</v>
      </c>
      <c r="I5" s="9">
        <v>6</v>
      </c>
      <c r="J5" s="9" t="s">
        <v>71</v>
      </c>
      <c r="K5" s="9" t="s">
        <v>72</v>
      </c>
      <c r="L5" s="9" t="s">
        <v>81</v>
      </c>
      <c r="M5" s="9" t="s">
        <v>86</v>
      </c>
      <c r="N5" s="9" t="s">
        <v>82</v>
      </c>
      <c r="O5" s="9">
        <v>1</v>
      </c>
      <c r="P5" s="9">
        <v>2</v>
      </c>
      <c r="Q5" s="9">
        <v>3</v>
      </c>
      <c r="R5" s="9">
        <v>4</v>
      </c>
      <c r="S5" s="9">
        <v>5</v>
      </c>
      <c r="T5" s="9">
        <v>6</v>
      </c>
      <c r="U5" s="9" t="s">
        <v>73</v>
      </c>
      <c r="V5" s="9" t="s">
        <v>74</v>
      </c>
      <c r="W5" s="9" t="s">
        <v>81</v>
      </c>
      <c r="X5" s="9" t="s">
        <v>82</v>
      </c>
      <c r="Y5" s="9" t="s">
        <v>75</v>
      </c>
      <c r="Z5" s="9"/>
    </row>
    <row r="6" spans="1:26">
      <c r="A6" s="6">
        <v>1</v>
      </c>
      <c r="B6" s="2" t="s">
        <v>63</v>
      </c>
      <c r="C6" s="2" t="s">
        <v>64</v>
      </c>
      <c r="D6" s="6">
        <v>97</v>
      </c>
      <c r="E6" s="6">
        <v>98</v>
      </c>
      <c r="F6" s="6">
        <v>95</v>
      </c>
      <c r="G6" s="6">
        <v>98</v>
      </c>
      <c r="H6" s="6">
        <v>95</v>
      </c>
      <c r="I6" s="6">
        <v>94</v>
      </c>
      <c r="J6" s="6">
        <f>SUM(D6:I6)</f>
        <v>577</v>
      </c>
      <c r="K6" s="6">
        <v>17</v>
      </c>
      <c r="L6" s="6">
        <v>29</v>
      </c>
      <c r="M6" s="6">
        <v>2</v>
      </c>
      <c r="N6" s="6">
        <v>5</v>
      </c>
      <c r="O6" s="6">
        <v>98</v>
      </c>
      <c r="P6" s="6">
        <v>98</v>
      </c>
      <c r="Q6" s="6">
        <v>93</v>
      </c>
      <c r="R6" s="6">
        <v>99</v>
      </c>
      <c r="S6" s="6">
        <v>96</v>
      </c>
      <c r="T6" s="6">
        <v>97</v>
      </c>
      <c r="U6" s="6">
        <f>SUM(O6:T6)</f>
        <v>581</v>
      </c>
      <c r="V6" s="6">
        <v>24</v>
      </c>
      <c r="W6" s="6">
        <v>35</v>
      </c>
      <c r="X6" s="6">
        <v>6</v>
      </c>
      <c r="Y6" s="6">
        <f>X6+U6+N6+J6</f>
        <v>1169</v>
      </c>
    </row>
    <row r="7" spans="1:26">
      <c r="A7" s="6">
        <v>2</v>
      </c>
      <c r="B7" s="2" t="s">
        <v>59</v>
      </c>
      <c r="C7" s="2" t="s">
        <v>60</v>
      </c>
      <c r="D7" s="6">
        <v>97</v>
      </c>
      <c r="E7" s="6">
        <v>95</v>
      </c>
      <c r="F7" s="6">
        <v>92</v>
      </c>
      <c r="G7" s="6">
        <v>99</v>
      </c>
      <c r="H7" s="6">
        <v>97</v>
      </c>
      <c r="I7" s="6">
        <v>100</v>
      </c>
      <c r="J7" s="6">
        <f>SUM(D7:I7)</f>
        <v>580</v>
      </c>
      <c r="K7" s="6">
        <v>17</v>
      </c>
      <c r="L7" s="6">
        <v>29</v>
      </c>
      <c r="M7" s="6">
        <v>4</v>
      </c>
      <c r="N7" s="6">
        <v>6</v>
      </c>
      <c r="O7" s="6">
        <v>96</v>
      </c>
      <c r="P7" s="6">
        <v>99</v>
      </c>
      <c r="Q7" s="6">
        <v>93</v>
      </c>
      <c r="R7" s="6">
        <v>100</v>
      </c>
      <c r="S7" s="6">
        <v>96</v>
      </c>
      <c r="T7" s="6">
        <v>92</v>
      </c>
      <c r="U7" s="6">
        <f>SUM(O7:T7)</f>
        <v>576</v>
      </c>
      <c r="V7" s="6">
        <v>15</v>
      </c>
      <c r="W7" s="6">
        <v>23</v>
      </c>
      <c r="X7" s="6">
        <v>4</v>
      </c>
      <c r="Y7" s="6">
        <f>X7+U7+N7+J7</f>
        <v>1166</v>
      </c>
    </row>
    <row r="8" spans="1:26">
      <c r="A8" s="6">
        <v>3</v>
      </c>
      <c r="B8" s="2" t="s">
        <v>54</v>
      </c>
      <c r="C8" s="2" t="s">
        <v>55</v>
      </c>
      <c r="D8" s="6">
        <v>98</v>
      </c>
      <c r="E8" s="6">
        <v>94</v>
      </c>
      <c r="F8" s="6">
        <v>98</v>
      </c>
      <c r="G8" s="6">
        <v>96</v>
      </c>
      <c r="H8" s="6">
        <v>98</v>
      </c>
      <c r="I8" s="6">
        <v>91</v>
      </c>
      <c r="J8" s="6">
        <f>SUM(D8:I8)</f>
        <v>575</v>
      </c>
      <c r="K8" s="6">
        <v>14</v>
      </c>
      <c r="L8" s="6">
        <v>17</v>
      </c>
      <c r="N8" s="6">
        <v>3</v>
      </c>
      <c r="O8" s="6">
        <v>96</v>
      </c>
      <c r="P8" s="6">
        <v>96</v>
      </c>
      <c r="Q8" s="6">
        <v>89</v>
      </c>
      <c r="R8" s="6">
        <v>96</v>
      </c>
      <c r="S8" s="6">
        <v>90</v>
      </c>
      <c r="T8" s="6">
        <v>93</v>
      </c>
      <c r="U8" s="6">
        <f>SUM(O8:T8)</f>
        <v>560</v>
      </c>
      <c r="V8" s="6">
        <v>11</v>
      </c>
      <c r="W8" s="6">
        <v>14</v>
      </c>
      <c r="X8" s="6">
        <v>2</v>
      </c>
      <c r="Y8" s="6">
        <f>X8+U8+N8+J8</f>
        <v>1140</v>
      </c>
    </row>
    <row r="9" spans="1:26">
      <c r="A9" s="6">
        <v>4</v>
      </c>
      <c r="B9" s="2" t="s">
        <v>56</v>
      </c>
      <c r="C9" s="2" t="s">
        <v>57</v>
      </c>
      <c r="D9" s="6">
        <v>98</v>
      </c>
      <c r="E9" s="6">
        <v>98</v>
      </c>
      <c r="F9" s="6">
        <v>91</v>
      </c>
      <c r="G9" s="6">
        <v>96</v>
      </c>
      <c r="H9" s="6">
        <v>98</v>
      </c>
      <c r="I9" s="6">
        <v>81</v>
      </c>
      <c r="J9" s="6">
        <f>SUM(D9:I9)</f>
        <v>562</v>
      </c>
      <c r="K9" s="6">
        <v>13</v>
      </c>
      <c r="L9" s="6">
        <v>21</v>
      </c>
      <c r="N9" s="6">
        <v>4</v>
      </c>
      <c r="O9" s="6">
        <v>97</v>
      </c>
      <c r="P9" s="6">
        <v>96</v>
      </c>
      <c r="Q9" s="6">
        <v>89</v>
      </c>
      <c r="R9" s="6">
        <v>99</v>
      </c>
      <c r="S9" s="6">
        <v>98</v>
      </c>
      <c r="T9" s="6">
        <v>88</v>
      </c>
      <c r="U9" s="6">
        <f>SUM(O9:T9)</f>
        <v>567</v>
      </c>
      <c r="V9" s="6">
        <v>12</v>
      </c>
      <c r="W9" s="6">
        <v>18</v>
      </c>
      <c r="X9" s="6">
        <v>3</v>
      </c>
      <c r="Y9" s="6">
        <f>X9+U9+N9+J9</f>
        <v>1136</v>
      </c>
    </row>
    <row r="10" spans="1:26">
      <c r="A10" s="6">
        <v>5</v>
      </c>
      <c r="B10" s="2" t="s">
        <v>28</v>
      </c>
      <c r="C10" s="2" t="s">
        <v>58</v>
      </c>
      <c r="D10" s="6">
        <v>95</v>
      </c>
      <c r="E10" s="6">
        <v>86</v>
      </c>
      <c r="F10" s="6">
        <v>80</v>
      </c>
      <c r="G10" s="6">
        <v>93</v>
      </c>
      <c r="H10" s="6">
        <v>82</v>
      </c>
      <c r="I10" s="6">
        <v>89</v>
      </c>
      <c r="J10" s="6">
        <f>SUM(D10:I10)</f>
        <v>525</v>
      </c>
      <c r="K10" s="6">
        <v>5</v>
      </c>
      <c r="L10" s="6">
        <v>11</v>
      </c>
      <c r="N10" s="6">
        <v>2</v>
      </c>
      <c r="O10" s="6">
        <v>95</v>
      </c>
      <c r="P10" s="6">
        <v>88</v>
      </c>
      <c r="Q10" s="6">
        <v>83</v>
      </c>
      <c r="R10" s="6">
        <v>94</v>
      </c>
      <c r="S10" s="6">
        <v>89</v>
      </c>
      <c r="T10" s="6">
        <v>88</v>
      </c>
      <c r="U10" s="6">
        <f>SUM(O10:T10)</f>
        <v>537</v>
      </c>
      <c r="V10" s="6">
        <v>9</v>
      </c>
      <c r="W10" s="6">
        <v>10</v>
      </c>
      <c r="X10" s="6">
        <v>1</v>
      </c>
      <c r="Y10" s="6">
        <f>X10+U10+N10+J10</f>
        <v>1065</v>
      </c>
    </row>
    <row r="11" spans="1:26">
      <c r="A11" s="6">
        <v>6</v>
      </c>
      <c r="B11" s="1" t="s">
        <v>66</v>
      </c>
      <c r="C11" s="1" t="s">
        <v>65</v>
      </c>
      <c r="D11" s="6">
        <v>90</v>
      </c>
      <c r="E11" s="6">
        <v>86</v>
      </c>
      <c r="F11" s="6">
        <v>87</v>
      </c>
      <c r="G11" s="6">
        <v>92</v>
      </c>
      <c r="H11" s="6">
        <v>89</v>
      </c>
      <c r="I11" s="6">
        <v>82</v>
      </c>
      <c r="J11" s="6">
        <f>SUM(D11:I11)</f>
        <v>526</v>
      </c>
      <c r="K11" s="6">
        <v>9</v>
      </c>
      <c r="L11" s="6">
        <v>4</v>
      </c>
      <c r="N11" s="6">
        <v>1</v>
      </c>
      <c r="O11" s="6">
        <v>93</v>
      </c>
      <c r="P11" s="6">
        <v>90</v>
      </c>
      <c r="Q11" s="6">
        <v>86</v>
      </c>
      <c r="R11" s="6">
        <v>91</v>
      </c>
      <c r="S11" s="6">
        <v>85</v>
      </c>
      <c r="T11" s="6">
        <v>75</v>
      </c>
      <c r="U11" s="6">
        <f>SUM(O11:T11)</f>
        <v>520</v>
      </c>
      <c r="V11" s="6">
        <v>5</v>
      </c>
      <c r="Y11" s="6">
        <f>X11+U11+N11+J11</f>
        <v>1047</v>
      </c>
    </row>
    <row r="12" spans="1:26">
      <c r="A12" s="6">
        <v>7</v>
      </c>
      <c r="B12" s="2" t="s">
        <v>61</v>
      </c>
      <c r="C12" s="2" t="s">
        <v>62</v>
      </c>
      <c r="J12" s="6" t="s">
        <v>85</v>
      </c>
      <c r="O12" s="6">
        <v>96</v>
      </c>
      <c r="P12" s="6">
        <v>92</v>
      </c>
      <c r="Q12" s="6">
        <v>92</v>
      </c>
      <c r="R12" s="6">
        <v>96</v>
      </c>
      <c r="S12" s="6">
        <v>92</v>
      </c>
      <c r="T12" s="6">
        <v>93</v>
      </c>
      <c r="U12" s="6">
        <f>SUM(O12:T12)</f>
        <v>561</v>
      </c>
      <c r="V12" s="6">
        <v>15</v>
      </c>
      <c r="W12" s="6">
        <v>29</v>
      </c>
      <c r="X12" s="6">
        <v>5</v>
      </c>
      <c r="Y12" s="6">
        <f>X12+U12+N12</f>
        <v>566</v>
      </c>
    </row>
    <row r="15" spans="1:26">
      <c r="B15" s="1" t="s">
        <v>87</v>
      </c>
    </row>
  </sheetData>
  <sortState ref="B6:Y12">
    <sortCondition descending="1" ref="Y6:Y12"/>
    <sortCondition descending="1" ref="U6:U12"/>
  </sortState>
  <conditionalFormatting sqref="D1:AB1048576">
    <cfRule type="cellIs" dxfId="0" priority="1" operator="equal">
      <formula>100</formula>
    </cfRule>
  </conditionalFormatting>
  <printOptions horizontalCentered="1"/>
  <pageMargins left="0.2" right="0.2" top="0.75" bottom="0.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Free</vt:lpstr>
      <vt:lpstr>Sport</vt:lpstr>
      <vt:lpstr>Rapid Fire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Debbie Orvin</cp:lastModifiedBy>
  <cp:lastPrinted>2015-02-27T21:10:02Z</cp:lastPrinted>
  <dcterms:created xsi:type="dcterms:W3CDTF">2015-02-15T02:00:26Z</dcterms:created>
  <dcterms:modified xsi:type="dcterms:W3CDTF">2015-02-27T21:12:43Z</dcterms:modified>
</cp:coreProperties>
</file>