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3395" windowHeight="6735" firstSheet="1" activeTab="2"/>
  </bookViews>
  <sheets>
    <sheet name="Entry" sheetId="4" r:id="rId1"/>
    <sheet name="Free Prone 3x20" sheetId="1" r:id="rId2"/>
    <sheet name="25m" sheetId="2" r:id="rId3"/>
    <sheet name="3x40" sheetId="5" r:id="rId4"/>
  </sheets>
  <calcPr calcId="145621"/>
</workbook>
</file>

<file path=xl/calcChain.xml><?xml version="1.0" encoding="utf-8"?>
<calcChain xmlns="http://schemas.openxmlformats.org/spreadsheetml/2006/main">
  <c r="AF24" i="2" l="1"/>
  <c r="AF23" i="2"/>
  <c r="AF25" i="2"/>
  <c r="AF27" i="2"/>
  <c r="AF26" i="2"/>
  <c r="AF29" i="2"/>
  <c r="AF28" i="2"/>
  <c r="AF22" i="2"/>
  <c r="AF15" i="2"/>
  <c r="AF14" i="2"/>
  <c r="AF8" i="2"/>
  <c r="AF7" i="2"/>
  <c r="AF6" i="2"/>
  <c r="U24" i="2" l="1"/>
  <c r="U23" i="2"/>
  <c r="U25" i="2"/>
  <c r="U27" i="2"/>
  <c r="U28" i="2"/>
  <c r="U26" i="2"/>
  <c r="U29" i="2"/>
  <c r="U15" i="2"/>
  <c r="U22" i="2"/>
  <c r="U14" i="2"/>
  <c r="U8" i="2"/>
  <c r="U7" i="2"/>
  <c r="U6" i="2"/>
  <c r="AO24" i="2"/>
  <c r="AO23" i="2"/>
  <c r="AO25" i="2"/>
  <c r="AO27" i="2"/>
  <c r="AO28" i="2"/>
  <c r="AO26" i="2"/>
  <c r="AO29" i="2"/>
  <c r="AO15" i="2"/>
  <c r="AO22" i="2"/>
  <c r="AO14" i="2"/>
  <c r="AO8" i="2"/>
  <c r="AO7" i="2"/>
  <c r="AO6" i="2"/>
  <c r="J22" i="2" l="1"/>
  <c r="AP22" i="2" s="1"/>
  <c r="J23" i="2"/>
  <c r="AP23" i="2" s="1"/>
  <c r="J26" i="2"/>
  <c r="AP26" i="2" s="1"/>
  <c r="J28" i="2"/>
  <c r="AP28" i="2" s="1"/>
  <c r="J27" i="2"/>
  <c r="AP27" i="2" s="1"/>
  <c r="J25" i="2"/>
  <c r="AP25" i="2" s="1"/>
  <c r="J29" i="2"/>
  <c r="AP29" i="2" s="1"/>
  <c r="J24" i="2"/>
  <c r="AP24" i="2" s="1"/>
  <c r="J7" i="2"/>
  <c r="AP7" i="2" s="1"/>
  <c r="J8" i="2"/>
  <c r="AP8" i="2" s="1"/>
  <c r="J6" i="2"/>
  <c r="AP6" i="2" s="1"/>
  <c r="J14" i="2"/>
  <c r="AP14" i="2" s="1"/>
  <c r="J15" i="2"/>
  <c r="AP15" i="2" s="1"/>
  <c r="AI39" i="1" l="1"/>
  <c r="AH65" i="1"/>
  <c r="AH49" i="1"/>
  <c r="AH50" i="1"/>
  <c r="AH58" i="1"/>
  <c r="AH51" i="1"/>
  <c r="AH57" i="1"/>
  <c r="AH56" i="1"/>
  <c r="AH55" i="1"/>
  <c r="AH47" i="1"/>
  <c r="AH48" i="1"/>
  <c r="AH53" i="1"/>
  <c r="AH59" i="1"/>
  <c r="AH45" i="1"/>
  <c r="AH52" i="1"/>
  <c r="AH54" i="1"/>
  <c r="AH44" i="1"/>
  <c r="AH46" i="1"/>
  <c r="AI40" i="1"/>
  <c r="AH39" i="1"/>
  <c r="AH37" i="1"/>
  <c r="AI37" i="1"/>
  <c r="AH38" i="1"/>
  <c r="AI38" i="1"/>
  <c r="AH40" i="1"/>
  <c r="AI36" i="1"/>
  <c r="AH36" i="1"/>
  <c r="AD44" i="1"/>
  <c r="AD54" i="1"/>
  <c r="AD52" i="1"/>
  <c r="AD45" i="1"/>
  <c r="AD59" i="1"/>
  <c r="AD53" i="1"/>
  <c r="AD48" i="1"/>
  <c r="AD47" i="1"/>
  <c r="AD55" i="1"/>
  <c r="AD56" i="1"/>
  <c r="AD57" i="1"/>
  <c r="AD51" i="1"/>
  <c r="AD58" i="1"/>
  <c r="AD50" i="1"/>
  <c r="AD49" i="1"/>
  <c r="AD46" i="1"/>
  <c r="AD65" i="1"/>
  <c r="AH12" i="1"/>
  <c r="AH11" i="1"/>
  <c r="AH9" i="1"/>
  <c r="AH8" i="1"/>
  <c r="AH7" i="1"/>
  <c r="AH10" i="1"/>
  <c r="AH6" i="1"/>
  <c r="AD10" i="1"/>
  <c r="AD7" i="1"/>
  <c r="AD8" i="1"/>
  <c r="AD9" i="1"/>
  <c r="AD11" i="1"/>
  <c r="AD12" i="1"/>
  <c r="AD6" i="1"/>
  <c r="AH25" i="1"/>
  <c r="AH27" i="1"/>
  <c r="AH20" i="1"/>
  <c r="AH21" i="1"/>
  <c r="AH31" i="1"/>
  <c r="AH19" i="1"/>
  <c r="AH24" i="1"/>
  <c r="AH30" i="1"/>
  <c r="AH28" i="1"/>
  <c r="AH29" i="1"/>
  <c r="AH23" i="1"/>
  <c r="AH26" i="1"/>
  <c r="AH22" i="1"/>
  <c r="AH32" i="1"/>
  <c r="AI25" i="1"/>
  <c r="AI27" i="1"/>
  <c r="AI20" i="1"/>
  <c r="AI21" i="1"/>
  <c r="AI31" i="1"/>
  <c r="AI19" i="1"/>
  <c r="AI24" i="1"/>
  <c r="AI30" i="1"/>
  <c r="AI28" i="1"/>
  <c r="AI29" i="1"/>
  <c r="AI23" i="1"/>
  <c r="AI26" i="1"/>
  <c r="AI22" i="1"/>
  <c r="AI32" i="1"/>
  <c r="T65" i="1" l="1"/>
  <c r="AI65" i="1" s="1"/>
  <c r="T44" i="1"/>
  <c r="AI44" i="1" s="1"/>
  <c r="T54" i="1"/>
  <c r="AI54" i="1" s="1"/>
  <c r="T52" i="1"/>
  <c r="AI52" i="1" s="1"/>
  <c r="T45" i="1"/>
  <c r="AI45" i="1" s="1"/>
  <c r="T59" i="1"/>
  <c r="AI59" i="1" s="1"/>
  <c r="T48" i="1"/>
  <c r="AI48" i="1" s="1"/>
  <c r="T53" i="1"/>
  <c r="AI53" i="1" s="1"/>
  <c r="T47" i="1"/>
  <c r="AI47" i="1" s="1"/>
  <c r="T55" i="1"/>
  <c r="AI55" i="1" s="1"/>
  <c r="T56" i="1"/>
  <c r="AI56" i="1" s="1"/>
  <c r="T57" i="1"/>
  <c r="AI57" i="1" s="1"/>
  <c r="T51" i="1"/>
  <c r="AI51" i="1" s="1"/>
  <c r="T58" i="1"/>
  <c r="AI58" i="1" s="1"/>
  <c r="T50" i="1"/>
  <c r="AI50" i="1" s="1"/>
  <c r="T49" i="1"/>
  <c r="AI49" i="1" s="1"/>
  <c r="T46" i="1"/>
  <c r="AI46" i="1" s="1"/>
  <c r="T7" i="1"/>
  <c r="T10" i="1"/>
  <c r="T8" i="1"/>
  <c r="T12" i="1"/>
  <c r="T11" i="1"/>
  <c r="T9" i="1"/>
  <c r="T6" i="1"/>
  <c r="J10" i="1"/>
  <c r="J8" i="1"/>
  <c r="J11" i="1"/>
  <c r="J6" i="1"/>
  <c r="J12" i="1"/>
  <c r="J9" i="1"/>
  <c r="J7" i="1"/>
  <c r="C68" i="4"/>
  <c r="D68" i="4"/>
  <c r="E68" i="4"/>
  <c r="F68" i="4"/>
  <c r="G68" i="4"/>
  <c r="H68" i="4"/>
  <c r="AI7" i="1" l="1"/>
  <c r="AI8" i="1"/>
  <c r="AI6" i="1"/>
  <c r="AI9" i="1"/>
  <c r="AI11" i="1"/>
  <c r="AI12" i="1"/>
  <c r="AI10" i="1"/>
</calcChain>
</file>

<file path=xl/sharedStrings.xml><?xml version="1.0" encoding="utf-8"?>
<sst xmlns="http://schemas.openxmlformats.org/spreadsheetml/2006/main" count="622" uniqueCount="172">
  <si>
    <t>2016 USAS Smallbore Olympic Team Trials</t>
  </si>
  <si>
    <t>First</t>
  </si>
  <si>
    <t>Last</t>
  </si>
  <si>
    <t>Michael</t>
  </si>
  <si>
    <t>MCPHAIL</t>
  </si>
  <si>
    <t>Eric</t>
  </si>
  <si>
    <t>UPTAGRAFFT</t>
  </si>
  <si>
    <t>Henry</t>
  </si>
  <si>
    <t>GRAY</t>
  </si>
  <si>
    <t>John</t>
  </si>
  <si>
    <t>JOSS</t>
  </si>
  <si>
    <t>Kevin</t>
  </si>
  <si>
    <t>NGUYEN</t>
  </si>
  <si>
    <t>Ryan</t>
  </si>
  <si>
    <t>ANDERSON</t>
  </si>
  <si>
    <t>Matthew</t>
  </si>
  <si>
    <t>CHEZEM</t>
  </si>
  <si>
    <t>Joseph</t>
  </si>
  <si>
    <t>HEIN</t>
  </si>
  <si>
    <t>David</t>
  </si>
  <si>
    <t>HIGGINS</t>
  </si>
  <si>
    <t>LIUZZA</t>
  </si>
  <si>
    <t>Larry</t>
  </si>
  <si>
    <t>SAWYER</t>
  </si>
  <si>
    <t>Justin</t>
  </si>
  <si>
    <t>TRACY</t>
  </si>
  <si>
    <t>George</t>
  </si>
  <si>
    <t>NORTON</t>
  </si>
  <si>
    <t>Daniel</t>
  </si>
  <si>
    <t>LOWE</t>
  </si>
  <si>
    <t>Dempster</t>
  </si>
  <si>
    <t>CHRISTENSON</t>
  </si>
  <si>
    <t>Mike</t>
  </si>
  <si>
    <t>BAMSEY</t>
  </si>
  <si>
    <t>Jacob</t>
  </si>
  <si>
    <t>BUCHANAN</t>
  </si>
  <si>
    <t>Jon</t>
  </si>
  <si>
    <t>HAMMOND</t>
  </si>
  <si>
    <t>Niccolo</t>
  </si>
  <si>
    <t>CAMPRIANI</t>
  </si>
  <si>
    <t>Matt</t>
  </si>
  <si>
    <t>EMMONS</t>
  </si>
  <si>
    <t>Greg</t>
  </si>
  <si>
    <t>MARKOWSKI</t>
  </si>
  <si>
    <t>Shaun</t>
  </si>
  <si>
    <t>TICHENOR</t>
  </si>
  <si>
    <t>Brian</t>
  </si>
  <si>
    <t>BEAMAN</t>
  </si>
  <si>
    <t>Will</t>
  </si>
  <si>
    <t>BROWN</t>
  </si>
  <si>
    <t>James</t>
  </si>
  <si>
    <t>HENDERSON</t>
  </si>
  <si>
    <t>Nick</t>
  </si>
  <si>
    <t>MOWRER</t>
  </si>
  <si>
    <t>Jason</t>
  </si>
  <si>
    <t>TURNER</t>
  </si>
  <si>
    <t>Jay</t>
  </si>
  <si>
    <t>SHI</t>
  </si>
  <si>
    <t>Erin</t>
  </si>
  <si>
    <t>MCNEIL</t>
  </si>
  <si>
    <t>Lauren</t>
  </si>
  <si>
    <t>PHILLIPS</t>
  </si>
  <si>
    <t>Lorelie</t>
  </si>
  <si>
    <t>STANFIELD</t>
  </si>
  <si>
    <t>Sarah</t>
  </si>
  <si>
    <t>BEARD</t>
  </si>
  <si>
    <t>Amanda</t>
  </si>
  <si>
    <t>FURRER</t>
  </si>
  <si>
    <t>Emily</t>
  </si>
  <si>
    <t>HOLSOPPLE</t>
  </si>
  <si>
    <t>Elizabeth</t>
  </si>
  <si>
    <t>MARSH</t>
  </si>
  <si>
    <t>Morgan</t>
  </si>
  <si>
    <t>SCHERER</t>
  </si>
  <si>
    <t>Amy</t>
  </si>
  <si>
    <t>SOWASH</t>
  </si>
  <si>
    <t>Hannah</t>
  </si>
  <si>
    <t>BLACK</t>
  </si>
  <si>
    <t>Rachel</t>
  </si>
  <si>
    <t>MARTIN</t>
  </si>
  <si>
    <t>GRATZ</t>
  </si>
  <si>
    <t>Sonya</t>
  </si>
  <si>
    <t>MAY</t>
  </si>
  <si>
    <t>QUINER</t>
  </si>
  <si>
    <t>Virginia</t>
  </si>
  <si>
    <t>THRASHER</t>
  </si>
  <si>
    <t>Petra</t>
  </si>
  <si>
    <t>ZUBLASING</t>
  </si>
  <si>
    <t>Thomas</t>
  </si>
  <si>
    <t>CSENGE</t>
  </si>
  <si>
    <t>HERMSMEIER</t>
  </si>
  <si>
    <t>Lucas</t>
  </si>
  <si>
    <t>KOZENIESKY</t>
  </si>
  <si>
    <t>KYANKO</t>
  </si>
  <si>
    <t>Jean-Pierre</t>
  </si>
  <si>
    <t>LUCAS</t>
  </si>
  <si>
    <t>Remington</t>
  </si>
  <si>
    <t>LYMAN</t>
  </si>
  <si>
    <t>Timothy</t>
  </si>
  <si>
    <t>SHERRY</t>
  </si>
  <si>
    <t>Bryant</t>
  </si>
  <si>
    <t>WALLIZER</t>
  </si>
  <si>
    <t>Brad</t>
  </si>
  <si>
    <t>BALSLEY</t>
  </si>
  <si>
    <t>Alexander</t>
  </si>
  <si>
    <t>CHICHKOV</t>
  </si>
  <si>
    <t>Emil</t>
  </si>
  <si>
    <t>MILEV</t>
  </si>
  <si>
    <t>Tony</t>
  </si>
  <si>
    <t>PICKMAN</t>
  </si>
  <si>
    <t>25m Rapid Fire Pistol</t>
  </si>
  <si>
    <t>25m Women Pistol</t>
  </si>
  <si>
    <t>Kellie</t>
  </si>
  <si>
    <t>FOSTER</t>
  </si>
  <si>
    <t>Alexis</t>
  </si>
  <si>
    <t>LAGAN</t>
  </si>
  <si>
    <t>Kara</t>
  </si>
  <si>
    <t>PETRACEK</t>
  </si>
  <si>
    <t>Enkelejda</t>
  </si>
  <si>
    <t>SHEHAJ</t>
  </si>
  <si>
    <t>Brenda</t>
  </si>
  <si>
    <t>SILVA</t>
  </si>
  <si>
    <t>Sandra</t>
  </si>
  <si>
    <t>Payton</t>
  </si>
  <si>
    <t>DUVALL</t>
  </si>
  <si>
    <t>Nathalie</t>
  </si>
  <si>
    <t>GRANADOS</t>
  </si>
  <si>
    <t>x</t>
  </si>
  <si>
    <t>Rapid</t>
  </si>
  <si>
    <t>Sport</t>
  </si>
  <si>
    <t>3x40</t>
  </si>
  <si>
    <t>3x20</t>
  </si>
  <si>
    <t>Free</t>
  </si>
  <si>
    <t>Prn</t>
  </si>
  <si>
    <t>Last Name</t>
  </si>
  <si>
    <t>First Name</t>
  </si>
  <si>
    <t>Charles</t>
  </si>
  <si>
    <t>PLATT</t>
  </si>
  <si>
    <t>50m Free Pistol</t>
  </si>
  <si>
    <t>Rank</t>
  </si>
  <si>
    <t>50m Prone Rifle</t>
  </si>
  <si>
    <t>50m Three Position Rifle Women</t>
  </si>
  <si>
    <t>50m Three Position Men</t>
  </si>
  <si>
    <t>Day 1</t>
  </si>
  <si>
    <t>Day 2</t>
  </si>
  <si>
    <t>Day 3</t>
  </si>
  <si>
    <t>F1</t>
  </si>
  <si>
    <t>FP1</t>
  </si>
  <si>
    <t>F2</t>
  </si>
  <si>
    <t>FP2</t>
  </si>
  <si>
    <t>F3</t>
  </si>
  <si>
    <t>FP3</t>
  </si>
  <si>
    <t>xT</t>
  </si>
  <si>
    <t>Score</t>
  </si>
  <si>
    <t>50m Prone Rifle - Out of Competition</t>
  </si>
  <si>
    <t>50m Three Position Rifle Women Out of Competition</t>
  </si>
  <si>
    <t>50m Three Position Men Out of Competition</t>
  </si>
  <si>
    <t>dns</t>
  </si>
  <si>
    <t>CAMPROIANI</t>
  </si>
  <si>
    <t>Patrick</t>
  </si>
  <si>
    <t>SUNDERMAN</t>
  </si>
  <si>
    <t>Kneel</t>
  </si>
  <si>
    <t>Prone</t>
  </si>
  <si>
    <t>Stand</t>
  </si>
  <si>
    <t>M1</t>
  </si>
  <si>
    <t>25m Rapid Fire Pistol   Out of Competition</t>
  </si>
  <si>
    <t>M2</t>
  </si>
  <si>
    <t>M3</t>
  </si>
  <si>
    <t>PIKMAN</t>
  </si>
  <si>
    <t>50m Three Position Rifle Men</t>
  </si>
  <si>
    <t>50m Three Position Rifle Men  Out of Competition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</si>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</sst>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top" readingOrder="1"/>
    </xf>
    <xf numFmtId="0" fontId="4" fillId="0" borderId="0" xfId="1" applyNumberFormat="1" applyFont="1" applyFill="1" applyBorder="1" applyAlignment="1">
      <alignment horizontal="left" vertical="top" readingOrder="1"/>
    </xf>
    <xf numFmtId="0" fontId="5" fillId="0" borderId="0" xfId="1" applyNumberFormat="1" applyFont="1" applyFill="1" applyBorder="1" applyAlignment="1">
      <alignment horizontal="center" vertical="top" readingOrder="1"/>
    </xf>
    <xf numFmtId="0" fontId="5" fillId="0" borderId="0" xfId="1" applyNumberFormat="1" applyFont="1" applyFill="1" applyBorder="1" applyAlignment="1">
      <alignment horizontal="left" vertical="top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style="6" bestFit="1" customWidth="1"/>
    <col min="2" max="2" width="17.7109375" style="6" bestFit="1" customWidth="1"/>
    <col min="3" max="3" width="5.140625" style="7" bestFit="1" customWidth="1"/>
    <col min="4" max="4" width="6.140625" style="7" bestFit="1" customWidth="1"/>
    <col min="5" max="6" width="6.42578125" style="7" bestFit="1" customWidth="1"/>
    <col min="7" max="7" width="7.28515625" style="7" bestFit="1" customWidth="1"/>
    <col min="8" max="8" width="7.7109375" style="7" bestFit="1" customWidth="1"/>
    <col min="9" max="16384" width="9.140625" style="6"/>
  </cols>
  <sheetData>
    <row r="1" spans="1:8" ht="15.75" x14ac:dyDescent="0.25">
      <c r="A1" s="11" t="s">
        <v>135</v>
      </c>
      <c r="B1" s="11" t="s">
        <v>134</v>
      </c>
      <c r="C1" s="10" t="s">
        <v>133</v>
      </c>
      <c r="D1" s="10" t="s">
        <v>132</v>
      </c>
      <c r="E1" s="10" t="s">
        <v>131</v>
      </c>
      <c r="F1" s="10" t="s">
        <v>130</v>
      </c>
      <c r="G1" s="10" t="s">
        <v>129</v>
      </c>
      <c r="H1" s="10" t="s">
        <v>128</v>
      </c>
    </row>
    <row r="2" spans="1:8" x14ac:dyDescent="0.25">
      <c r="A2" s="9" t="s">
        <v>13</v>
      </c>
      <c r="B2" s="9" t="s">
        <v>14</v>
      </c>
      <c r="C2" s="8" t="s">
        <v>127</v>
      </c>
      <c r="D2" s="8"/>
      <c r="E2" s="8"/>
      <c r="F2" s="8"/>
      <c r="G2" s="8"/>
      <c r="H2" s="8"/>
    </row>
    <row r="3" spans="1:8" x14ac:dyDescent="0.25">
      <c r="A3" s="9" t="s">
        <v>13</v>
      </c>
      <c r="B3" s="9" t="s">
        <v>14</v>
      </c>
      <c r="C3" s="8"/>
      <c r="D3" s="8"/>
      <c r="E3" s="8"/>
      <c r="F3" s="8" t="s">
        <v>127</v>
      </c>
      <c r="G3" s="8"/>
      <c r="H3" s="8"/>
    </row>
    <row r="4" spans="1:8" x14ac:dyDescent="0.25">
      <c r="A4" s="9" t="s">
        <v>102</v>
      </c>
      <c r="B4" s="9" t="s">
        <v>103</v>
      </c>
      <c r="C4" s="8"/>
      <c r="D4" s="8"/>
      <c r="E4" s="8"/>
      <c r="F4" s="8"/>
      <c r="G4" s="8"/>
      <c r="H4" s="8" t="s">
        <v>127</v>
      </c>
    </row>
    <row r="5" spans="1:8" x14ac:dyDescent="0.25">
      <c r="A5" s="9" t="s">
        <v>32</v>
      </c>
      <c r="B5" s="9" t="s">
        <v>33</v>
      </c>
      <c r="C5" s="8" t="s">
        <v>127</v>
      </c>
      <c r="D5" s="8"/>
      <c r="E5" s="8"/>
      <c r="F5" s="8" t="s">
        <v>127</v>
      </c>
      <c r="G5" s="8"/>
      <c r="H5" s="8"/>
    </row>
    <row r="6" spans="1:8" x14ac:dyDescent="0.25">
      <c r="A6" s="9" t="s">
        <v>46</v>
      </c>
      <c r="B6" s="9" t="s">
        <v>47</v>
      </c>
      <c r="C6" s="8"/>
      <c r="D6" s="8" t="s">
        <v>127</v>
      </c>
      <c r="E6" s="8"/>
      <c r="F6" s="8"/>
      <c r="G6" s="8"/>
      <c r="H6" s="8"/>
    </row>
    <row r="7" spans="1:8" x14ac:dyDescent="0.25">
      <c r="A7" s="9" t="s">
        <v>64</v>
      </c>
      <c r="B7" s="9" t="s">
        <v>65</v>
      </c>
      <c r="C7" s="8"/>
      <c r="D7" s="8"/>
      <c r="E7" s="8" t="s">
        <v>127</v>
      </c>
      <c r="F7" s="8"/>
      <c r="G7" s="8"/>
      <c r="H7" s="8"/>
    </row>
    <row r="8" spans="1:8" x14ac:dyDescent="0.25">
      <c r="A8" s="9" t="s">
        <v>76</v>
      </c>
      <c r="B8" s="9" t="s">
        <v>77</v>
      </c>
      <c r="C8" s="8"/>
      <c r="D8" s="8"/>
      <c r="E8" s="8" t="s">
        <v>127</v>
      </c>
      <c r="F8" s="8"/>
      <c r="G8" s="8"/>
      <c r="H8" s="8"/>
    </row>
    <row r="9" spans="1:8" x14ac:dyDescent="0.25">
      <c r="A9" s="9" t="s">
        <v>48</v>
      </c>
      <c r="B9" s="9" t="s">
        <v>49</v>
      </c>
      <c r="C9" s="8"/>
      <c r="D9" s="8" t="s">
        <v>127</v>
      </c>
      <c r="E9" s="8"/>
      <c r="F9" s="8"/>
      <c r="G9" s="8"/>
      <c r="H9" s="8"/>
    </row>
    <row r="10" spans="1:8" x14ac:dyDescent="0.25">
      <c r="A10" s="9" t="s">
        <v>34</v>
      </c>
      <c r="B10" s="9" t="s">
        <v>35</v>
      </c>
      <c r="C10" s="8" t="s">
        <v>127</v>
      </c>
      <c r="D10" s="8"/>
      <c r="E10" s="8"/>
      <c r="F10" s="8" t="s">
        <v>127</v>
      </c>
      <c r="G10" s="8"/>
      <c r="H10" s="8"/>
    </row>
    <row r="11" spans="1:8" x14ac:dyDescent="0.25">
      <c r="A11" s="9" t="s">
        <v>38</v>
      </c>
      <c r="B11" s="9" t="s">
        <v>39</v>
      </c>
      <c r="C11" s="8" t="s">
        <v>127</v>
      </c>
      <c r="D11" s="8"/>
      <c r="E11" s="8"/>
      <c r="F11" s="8"/>
      <c r="G11" s="8"/>
      <c r="H11" s="8"/>
    </row>
    <row r="12" spans="1:8" x14ac:dyDescent="0.25">
      <c r="A12" s="9" t="s">
        <v>15</v>
      </c>
      <c r="B12" s="9" t="s">
        <v>16</v>
      </c>
      <c r="C12" s="8" t="s">
        <v>127</v>
      </c>
      <c r="D12" s="8"/>
      <c r="E12" s="8"/>
      <c r="F12" s="8"/>
      <c r="G12" s="8"/>
      <c r="H12" s="8"/>
    </row>
    <row r="13" spans="1:8" x14ac:dyDescent="0.25">
      <c r="A13" s="9" t="s">
        <v>104</v>
      </c>
      <c r="B13" s="9" t="s">
        <v>105</v>
      </c>
      <c r="C13" s="8"/>
      <c r="D13" s="8"/>
      <c r="E13" s="8"/>
      <c r="F13" s="8"/>
      <c r="G13" s="8"/>
      <c r="H13" s="8" t="s">
        <v>127</v>
      </c>
    </row>
    <row r="14" spans="1:8" x14ac:dyDescent="0.25">
      <c r="A14" s="9" t="s">
        <v>30</v>
      </c>
      <c r="B14" s="9" t="s">
        <v>31</v>
      </c>
      <c r="C14" s="8" t="s">
        <v>127</v>
      </c>
      <c r="D14" s="8"/>
      <c r="E14" s="8"/>
      <c r="F14" s="8" t="s">
        <v>127</v>
      </c>
      <c r="G14" s="8"/>
      <c r="H14" s="8"/>
    </row>
    <row r="15" spans="1:8" x14ac:dyDescent="0.25">
      <c r="A15" s="9" t="s">
        <v>88</v>
      </c>
      <c r="B15" s="9" t="s">
        <v>89</v>
      </c>
      <c r="C15" s="8"/>
      <c r="D15" s="8"/>
      <c r="E15" s="8"/>
      <c r="F15" s="8" t="s">
        <v>127</v>
      </c>
      <c r="G15" s="8"/>
      <c r="H15" s="8"/>
    </row>
    <row r="16" spans="1:8" x14ac:dyDescent="0.25">
      <c r="A16" s="9" t="s">
        <v>123</v>
      </c>
      <c r="B16" s="9" t="s">
        <v>124</v>
      </c>
      <c r="C16" s="8"/>
      <c r="D16" s="8"/>
      <c r="E16" s="8"/>
      <c r="F16" s="8"/>
      <c r="G16" s="8" t="s">
        <v>127</v>
      </c>
      <c r="H16" s="8"/>
    </row>
    <row r="17" spans="1:8" x14ac:dyDescent="0.25">
      <c r="A17" s="9" t="s">
        <v>40</v>
      </c>
      <c r="B17" s="9" t="s">
        <v>41</v>
      </c>
      <c r="C17" s="8" t="s">
        <v>127</v>
      </c>
      <c r="D17" s="8"/>
      <c r="E17" s="8"/>
      <c r="F17" s="8"/>
      <c r="G17" s="8"/>
      <c r="H17" s="8"/>
    </row>
    <row r="18" spans="1:8" x14ac:dyDescent="0.25">
      <c r="A18" s="9" t="s">
        <v>112</v>
      </c>
      <c r="B18" s="9" t="s">
        <v>113</v>
      </c>
      <c r="C18" s="8"/>
      <c r="D18" s="8"/>
      <c r="E18" s="8"/>
      <c r="F18" s="8"/>
      <c r="G18" s="8" t="s">
        <v>127</v>
      </c>
      <c r="H18" s="8"/>
    </row>
    <row r="19" spans="1:8" x14ac:dyDescent="0.25">
      <c r="A19" s="9" t="s">
        <v>66</v>
      </c>
      <c r="B19" s="9" t="s">
        <v>67</v>
      </c>
      <c r="C19" s="8"/>
      <c r="D19" s="8"/>
      <c r="E19" s="8" t="s">
        <v>127</v>
      </c>
      <c r="F19" s="8"/>
      <c r="G19" s="8"/>
      <c r="H19" s="8"/>
    </row>
    <row r="20" spans="1:8" x14ac:dyDescent="0.25">
      <c r="A20" s="9" t="s">
        <v>125</v>
      </c>
      <c r="B20" s="9" t="s">
        <v>126</v>
      </c>
      <c r="C20" s="8"/>
      <c r="D20" s="8"/>
      <c r="E20" s="8"/>
      <c r="F20" s="8"/>
      <c r="G20" s="8" t="s">
        <v>127</v>
      </c>
      <c r="H20" s="8"/>
    </row>
    <row r="21" spans="1:8" x14ac:dyDescent="0.25">
      <c r="A21" s="9" t="s">
        <v>70</v>
      </c>
      <c r="B21" s="9" t="s">
        <v>80</v>
      </c>
      <c r="C21" s="8"/>
      <c r="D21" s="8"/>
      <c r="E21" s="8" t="s">
        <v>127</v>
      </c>
      <c r="F21" s="8"/>
      <c r="G21" s="8"/>
      <c r="H21" s="8"/>
    </row>
    <row r="22" spans="1:8" x14ac:dyDescent="0.25">
      <c r="A22" s="9" t="s">
        <v>7</v>
      </c>
      <c r="B22" s="9" t="s">
        <v>8</v>
      </c>
      <c r="C22" s="8" t="s">
        <v>127</v>
      </c>
      <c r="D22" s="8"/>
      <c r="E22" s="8"/>
      <c r="F22" s="8"/>
      <c r="G22" s="8"/>
      <c r="H22" s="8"/>
    </row>
    <row r="23" spans="1:8" x14ac:dyDescent="0.25">
      <c r="A23" s="9" t="s">
        <v>36</v>
      </c>
      <c r="B23" s="9" t="s">
        <v>37</v>
      </c>
      <c r="C23" s="8" t="s">
        <v>127</v>
      </c>
      <c r="D23" s="8"/>
      <c r="E23" s="8"/>
      <c r="F23" s="8" t="s">
        <v>127</v>
      </c>
      <c r="G23" s="8"/>
      <c r="H23" s="8"/>
    </row>
    <row r="24" spans="1:8" x14ac:dyDescent="0.25">
      <c r="A24" s="9" t="s">
        <v>17</v>
      </c>
      <c r="B24" s="9" t="s">
        <v>18</v>
      </c>
      <c r="C24" s="8" t="s">
        <v>127</v>
      </c>
      <c r="D24" s="8"/>
      <c r="E24" s="8"/>
      <c r="F24" s="8"/>
      <c r="G24" s="8"/>
      <c r="H24" s="8"/>
    </row>
    <row r="25" spans="1:8" x14ac:dyDescent="0.25">
      <c r="A25" s="9" t="s">
        <v>50</v>
      </c>
      <c r="B25" s="9" t="s">
        <v>51</v>
      </c>
      <c r="C25" s="8"/>
      <c r="D25" s="8" t="s">
        <v>127</v>
      </c>
      <c r="E25" s="8"/>
      <c r="F25" s="8"/>
      <c r="G25" s="8"/>
      <c r="H25" s="8"/>
    </row>
    <row r="26" spans="1:8" x14ac:dyDescent="0.25">
      <c r="A26" s="9" t="s">
        <v>28</v>
      </c>
      <c r="B26" s="9" t="s">
        <v>90</v>
      </c>
      <c r="C26" s="8"/>
      <c r="D26" s="8"/>
      <c r="E26" s="8"/>
      <c r="F26" s="8" t="s">
        <v>127</v>
      </c>
      <c r="G26" s="8"/>
      <c r="H26" s="8"/>
    </row>
    <row r="27" spans="1:8" x14ac:dyDescent="0.25">
      <c r="A27" s="9" t="s">
        <v>19</v>
      </c>
      <c r="B27" s="9" t="s">
        <v>20</v>
      </c>
      <c r="C27" s="8" t="s">
        <v>127</v>
      </c>
      <c r="D27" s="8"/>
      <c r="E27" s="8"/>
      <c r="F27" s="8"/>
      <c r="G27" s="8"/>
      <c r="H27" s="8"/>
    </row>
    <row r="28" spans="1:8" x14ac:dyDescent="0.25">
      <c r="A28" s="9" t="s">
        <v>68</v>
      </c>
      <c r="B28" s="9" t="s">
        <v>69</v>
      </c>
      <c r="C28" s="8"/>
      <c r="D28" s="8"/>
      <c r="E28" s="8" t="s">
        <v>127</v>
      </c>
      <c r="F28" s="8"/>
      <c r="G28" s="8"/>
      <c r="H28" s="8"/>
    </row>
    <row r="29" spans="1:8" x14ac:dyDescent="0.25">
      <c r="A29" s="9" t="s">
        <v>9</v>
      </c>
      <c r="B29" s="9" t="s">
        <v>10</v>
      </c>
      <c r="C29" s="8" t="s">
        <v>127</v>
      </c>
      <c r="D29" s="8"/>
      <c r="E29" s="8"/>
      <c r="F29" s="8"/>
      <c r="G29" s="8"/>
      <c r="H29" s="8"/>
    </row>
    <row r="30" spans="1:8" x14ac:dyDescent="0.25">
      <c r="A30" s="9" t="s">
        <v>91</v>
      </c>
      <c r="B30" s="9" t="s">
        <v>92</v>
      </c>
      <c r="C30" s="8"/>
      <c r="D30" s="8"/>
      <c r="E30" s="8"/>
      <c r="F30" s="8" t="s">
        <v>127</v>
      </c>
      <c r="G30" s="8"/>
      <c r="H30" s="8"/>
    </row>
    <row r="31" spans="1:8" x14ac:dyDescent="0.25">
      <c r="A31" s="9" t="s">
        <v>88</v>
      </c>
      <c r="B31" s="9" t="s">
        <v>93</v>
      </c>
      <c r="C31" s="8"/>
      <c r="D31" s="8"/>
      <c r="E31" s="8"/>
      <c r="F31" s="8" t="s">
        <v>127</v>
      </c>
      <c r="G31" s="8"/>
      <c r="H31" s="8"/>
    </row>
    <row r="32" spans="1:8" x14ac:dyDescent="0.25">
      <c r="A32" s="9" t="s">
        <v>114</v>
      </c>
      <c r="B32" s="9" t="s">
        <v>115</v>
      </c>
      <c r="C32" s="8"/>
      <c r="D32" s="8"/>
      <c r="E32" s="8"/>
      <c r="F32" s="8"/>
      <c r="G32" s="8" t="s">
        <v>127</v>
      </c>
      <c r="H32" s="8"/>
    </row>
    <row r="33" spans="1:8" x14ac:dyDescent="0.25">
      <c r="A33" s="9" t="s">
        <v>3</v>
      </c>
      <c r="B33" s="9" t="s">
        <v>21</v>
      </c>
      <c r="C33" s="8" t="s">
        <v>127</v>
      </c>
      <c r="D33" s="8"/>
      <c r="E33" s="8"/>
      <c r="F33" s="8"/>
      <c r="G33" s="8"/>
      <c r="H33" s="8"/>
    </row>
    <row r="34" spans="1:8" x14ac:dyDescent="0.25">
      <c r="A34" s="9" t="s">
        <v>28</v>
      </c>
      <c r="B34" s="9" t="s">
        <v>29</v>
      </c>
      <c r="C34" s="8" t="s">
        <v>127</v>
      </c>
      <c r="D34" s="8"/>
      <c r="E34" s="8"/>
      <c r="F34" s="8" t="s">
        <v>127</v>
      </c>
      <c r="G34" s="8"/>
      <c r="H34" s="8"/>
    </row>
    <row r="35" spans="1:8" x14ac:dyDescent="0.25">
      <c r="A35" s="9" t="s">
        <v>94</v>
      </c>
      <c r="B35" s="9" t="s">
        <v>95</v>
      </c>
      <c r="C35" s="8"/>
      <c r="D35" s="8"/>
      <c r="E35" s="8"/>
      <c r="F35" s="8" t="s">
        <v>127</v>
      </c>
      <c r="G35" s="8"/>
      <c r="H35" s="8"/>
    </row>
    <row r="36" spans="1:8" x14ac:dyDescent="0.25">
      <c r="A36" s="9" t="s">
        <v>96</v>
      </c>
      <c r="B36" s="9" t="s">
        <v>97</v>
      </c>
      <c r="C36" s="8"/>
      <c r="D36" s="8"/>
      <c r="E36" s="8"/>
      <c r="F36" s="8" t="s">
        <v>127</v>
      </c>
      <c r="G36" s="8"/>
      <c r="H36" s="8"/>
    </row>
    <row r="37" spans="1:8" x14ac:dyDescent="0.25">
      <c r="A37" s="9" t="s">
        <v>42</v>
      </c>
      <c r="B37" s="9" t="s">
        <v>43</v>
      </c>
      <c r="C37" s="8"/>
      <c r="D37" s="8" t="s">
        <v>127</v>
      </c>
      <c r="E37" s="8"/>
      <c r="F37" s="8"/>
      <c r="G37" s="8"/>
      <c r="H37" s="8"/>
    </row>
    <row r="38" spans="1:8" x14ac:dyDescent="0.25">
      <c r="A38" s="9" t="s">
        <v>70</v>
      </c>
      <c r="B38" s="9" t="s">
        <v>71</v>
      </c>
      <c r="C38" s="8"/>
      <c r="D38" s="8"/>
      <c r="E38" s="8" t="s">
        <v>127</v>
      </c>
      <c r="F38" s="8"/>
      <c r="G38" s="8"/>
      <c r="H38" s="8"/>
    </row>
    <row r="39" spans="1:8" x14ac:dyDescent="0.25">
      <c r="A39" s="9" t="s">
        <v>78</v>
      </c>
      <c r="B39" s="9" t="s">
        <v>79</v>
      </c>
      <c r="C39" s="8"/>
      <c r="D39" s="8"/>
      <c r="E39" s="8" t="s">
        <v>127</v>
      </c>
      <c r="F39" s="8"/>
      <c r="G39" s="8"/>
      <c r="H39" s="8"/>
    </row>
    <row r="40" spans="1:8" x14ac:dyDescent="0.25">
      <c r="A40" s="9" t="s">
        <v>81</v>
      </c>
      <c r="B40" s="9" t="s">
        <v>82</v>
      </c>
      <c r="C40" s="8"/>
      <c r="D40" s="8"/>
      <c r="E40" s="8" t="s">
        <v>127</v>
      </c>
      <c r="F40" s="8"/>
      <c r="G40" s="8"/>
      <c r="H40" s="8"/>
    </row>
    <row r="41" spans="1:8" x14ac:dyDescent="0.25">
      <c r="A41" s="9" t="s">
        <v>58</v>
      </c>
      <c r="B41" s="9" t="s">
        <v>59</v>
      </c>
      <c r="C41" s="8"/>
      <c r="D41" s="8"/>
      <c r="E41" s="8" t="s">
        <v>127</v>
      </c>
      <c r="F41" s="8"/>
      <c r="G41" s="8"/>
      <c r="H41" s="8"/>
    </row>
    <row r="42" spans="1:8" x14ac:dyDescent="0.25">
      <c r="A42" s="9" t="s">
        <v>3</v>
      </c>
      <c r="B42" s="9" t="s">
        <v>4</v>
      </c>
      <c r="C42" s="8" t="s">
        <v>127</v>
      </c>
      <c r="D42" s="8"/>
      <c r="E42" s="8"/>
      <c r="F42" s="8"/>
      <c r="G42" s="8"/>
      <c r="H42" s="8"/>
    </row>
    <row r="43" spans="1:8" x14ac:dyDescent="0.25">
      <c r="A43" s="9" t="s">
        <v>106</v>
      </c>
      <c r="B43" s="9" t="s">
        <v>107</v>
      </c>
      <c r="C43" s="8"/>
      <c r="D43" s="8"/>
      <c r="E43" s="8"/>
      <c r="F43" s="8"/>
      <c r="G43" s="8"/>
      <c r="H43" s="8" t="s">
        <v>127</v>
      </c>
    </row>
    <row r="44" spans="1:8" x14ac:dyDescent="0.25">
      <c r="A44" s="9" t="s">
        <v>52</v>
      </c>
      <c r="B44" s="9" t="s">
        <v>53</v>
      </c>
      <c r="C44" s="8"/>
      <c r="D44" s="8" t="s">
        <v>127</v>
      </c>
      <c r="E44" s="8"/>
      <c r="F44" s="8"/>
      <c r="G44" s="8"/>
      <c r="H44" s="8"/>
    </row>
    <row r="45" spans="1:8" x14ac:dyDescent="0.25">
      <c r="A45" s="9" t="s">
        <v>11</v>
      </c>
      <c r="B45" s="9" t="s">
        <v>12</v>
      </c>
      <c r="C45" s="8" t="s">
        <v>127</v>
      </c>
      <c r="D45" s="8"/>
      <c r="E45" s="8"/>
      <c r="F45" s="8"/>
      <c r="G45" s="8"/>
      <c r="H45" s="8"/>
    </row>
    <row r="46" spans="1:8" x14ac:dyDescent="0.25">
      <c r="A46" s="9" t="s">
        <v>26</v>
      </c>
      <c r="B46" s="9" t="s">
        <v>27</v>
      </c>
      <c r="C46" s="8" t="s">
        <v>127</v>
      </c>
      <c r="D46" s="8"/>
      <c r="E46" s="8"/>
      <c r="F46" s="8" t="s">
        <v>127</v>
      </c>
      <c r="G46" s="8"/>
      <c r="H46" s="8"/>
    </row>
    <row r="47" spans="1:8" x14ac:dyDescent="0.25">
      <c r="A47" s="9" t="s">
        <v>116</v>
      </c>
      <c r="B47" s="9" t="s">
        <v>117</v>
      </c>
      <c r="C47" s="8"/>
      <c r="D47" s="8"/>
      <c r="E47" s="8"/>
      <c r="F47" s="8"/>
      <c r="G47" s="8" t="s">
        <v>127</v>
      </c>
      <c r="H47" s="8"/>
    </row>
    <row r="48" spans="1:8" x14ac:dyDescent="0.25">
      <c r="A48" s="9" t="s">
        <v>60</v>
      </c>
      <c r="B48" s="9" t="s">
        <v>61</v>
      </c>
      <c r="C48" s="8"/>
      <c r="D48" s="8"/>
      <c r="E48" s="8" t="s">
        <v>127</v>
      </c>
      <c r="F48" s="8"/>
      <c r="G48" s="8"/>
      <c r="H48" s="8"/>
    </row>
    <row r="49" spans="1:8" x14ac:dyDescent="0.25">
      <c r="A49" s="9" t="s">
        <v>72</v>
      </c>
      <c r="B49" s="9" t="s">
        <v>61</v>
      </c>
      <c r="C49" s="8"/>
      <c r="D49" s="8"/>
      <c r="E49" s="8" t="s">
        <v>127</v>
      </c>
      <c r="F49" s="8"/>
      <c r="G49" s="8"/>
      <c r="H49" s="8"/>
    </row>
    <row r="50" spans="1:8" x14ac:dyDescent="0.25">
      <c r="A50" s="9" t="s">
        <v>108</v>
      </c>
      <c r="B50" s="9" t="s">
        <v>109</v>
      </c>
      <c r="C50" s="8"/>
      <c r="D50" s="8"/>
      <c r="E50" s="8"/>
      <c r="F50" s="8"/>
      <c r="G50" s="8"/>
      <c r="H50" s="8" t="s">
        <v>127</v>
      </c>
    </row>
    <row r="51" spans="1:8" x14ac:dyDescent="0.25">
      <c r="A51" s="9" t="s">
        <v>68</v>
      </c>
      <c r="B51" s="9" t="s">
        <v>83</v>
      </c>
      <c r="C51" s="8"/>
      <c r="D51" s="8"/>
      <c r="E51" s="8" t="s">
        <v>127</v>
      </c>
      <c r="F51" s="8"/>
      <c r="G51" s="8"/>
      <c r="H51" s="8"/>
    </row>
    <row r="52" spans="1:8" x14ac:dyDescent="0.25">
      <c r="A52" s="9" t="s">
        <v>22</v>
      </c>
      <c r="B52" s="9" t="s">
        <v>23</v>
      </c>
      <c r="C52" s="8" t="s">
        <v>127</v>
      </c>
      <c r="D52" s="8"/>
      <c r="E52" s="8"/>
      <c r="F52" s="8"/>
      <c r="G52" s="8"/>
      <c r="H52" s="8"/>
    </row>
    <row r="53" spans="1:8" x14ac:dyDescent="0.25">
      <c r="A53" s="9" t="s">
        <v>64</v>
      </c>
      <c r="B53" s="9" t="s">
        <v>73</v>
      </c>
      <c r="C53" s="8"/>
      <c r="D53" s="8"/>
      <c r="E53" s="8" t="s">
        <v>127</v>
      </c>
      <c r="F53" s="8"/>
      <c r="G53" s="8"/>
      <c r="H53" s="8"/>
    </row>
    <row r="54" spans="1:8" x14ac:dyDescent="0.25">
      <c r="A54" s="9" t="s">
        <v>118</v>
      </c>
      <c r="B54" s="9" t="s">
        <v>119</v>
      </c>
      <c r="C54" s="8"/>
      <c r="D54" s="8"/>
      <c r="E54" s="8"/>
      <c r="F54" s="8"/>
      <c r="G54" s="8" t="s">
        <v>127</v>
      </c>
      <c r="H54" s="8"/>
    </row>
    <row r="55" spans="1:8" x14ac:dyDescent="0.25">
      <c r="A55" s="9" t="s">
        <v>98</v>
      </c>
      <c r="B55" s="9" t="s">
        <v>99</v>
      </c>
      <c r="C55" s="8"/>
      <c r="D55" s="8"/>
      <c r="E55" s="8"/>
      <c r="F55" s="8" t="s">
        <v>127</v>
      </c>
      <c r="G55" s="8"/>
      <c r="H55" s="8"/>
    </row>
    <row r="56" spans="1:8" x14ac:dyDescent="0.25">
      <c r="A56" s="9" t="s">
        <v>56</v>
      </c>
      <c r="B56" s="9" t="s">
        <v>57</v>
      </c>
      <c r="C56" s="8"/>
      <c r="D56" s="8" t="s">
        <v>127</v>
      </c>
      <c r="E56" s="8"/>
      <c r="F56" s="8"/>
      <c r="G56" s="8"/>
      <c r="H56" s="8"/>
    </row>
    <row r="57" spans="1:8" x14ac:dyDescent="0.25">
      <c r="A57" s="9" t="s">
        <v>120</v>
      </c>
      <c r="B57" s="9" t="s">
        <v>121</v>
      </c>
      <c r="C57" s="8"/>
      <c r="D57" s="8"/>
      <c r="E57" s="8"/>
      <c r="F57" s="8"/>
      <c r="G57" s="8" t="s">
        <v>127</v>
      </c>
      <c r="H57" s="8"/>
    </row>
    <row r="58" spans="1:8" x14ac:dyDescent="0.25">
      <c r="A58" s="9" t="s">
        <v>74</v>
      </c>
      <c r="B58" s="9" t="s">
        <v>75</v>
      </c>
      <c r="C58" s="8"/>
      <c r="D58" s="8"/>
      <c r="E58" s="8" t="s">
        <v>127</v>
      </c>
      <c r="F58" s="8"/>
      <c r="G58" s="8"/>
      <c r="H58" s="8"/>
    </row>
    <row r="59" spans="1:8" x14ac:dyDescent="0.25">
      <c r="A59" s="9" t="s">
        <v>62</v>
      </c>
      <c r="B59" s="9" t="s">
        <v>63</v>
      </c>
      <c r="C59" s="8"/>
      <c r="D59" s="8"/>
      <c r="E59" s="8" t="s">
        <v>127</v>
      </c>
      <c r="F59" s="8"/>
      <c r="G59" s="8"/>
      <c r="H59" s="8"/>
    </row>
    <row r="60" spans="1:8" x14ac:dyDescent="0.25">
      <c r="A60" s="9" t="s">
        <v>84</v>
      </c>
      <c r="B60" s="9" t="s">
        <v>85</v>
      </c>
      <c r="C60" s="8"/>
      <c r="D60" s="8"/>
      <c r="E60" s="8" t="s">
        <v>127</v>
      </c>
      <c r="F60" s="8"/>
      <c r="G60" s="8"/>
      <c r="H60" s="8"/>
    </row>
    <row r="61" spans="1:8" x14ac:dyDescent="0.25">
      <c r="A61" s="9" t="s">
        <v>44</v>
      </c>
      <c r="B61" s="9" t="s">
        <v>45</v>
      </c>
      <c r="C61" s="8"/>
      <c r="D61" s="8" t="s">
        <v>127</v>
      </c>
      <c r="E61" s="8"/>
      <c r="F61" s="8"/>
      <c r="G61" s="8"/>
      <c r="H61" s="8"/>
    </row>
    <row r="62" spans="1:8" x14ac:dyDescent="0.25">
      <c r="A62" s="9" t="s">
        <v>24</v>
      </c>
      <c r="B62" s="9" t="s">
        <v>25</v>
      </c>
      <c r="C62" s="8" t="s">
        <v>127</v>
      </c>
      <c r="D62" s="8"/>
      <c r="E62" s="8"/>
      <c r="F62" s="8"/>
      <c r="G62" s="8"/>
      <c r="H62" s="8"/>
    </row>
    <row r="63" spans="1:8" x14ac:dyDescent="0.25">
      <c r="A63" s="9" t="s">
        <v>54</v>
      </c>
      <c r="B63" s="9" t="s">
        <v>55</v>
      </c>
      <c r="C63" s="8"/>
      <c r="D63" s="8" t="s">
        <v>127</v>
      </c>
      <c r="E63" s="8"/>
      <c r="F63" s="8"/>
      <c r="G63" s="8"/>
      <c r="H63" s="8"/>
    </row>
    <row r="64" spans="1:8" x14ac:dyDescent="0.25">
      <c r="A64" s="9" t="s">
        <v>5</v>
      </c>
      <c r="B64" s="9" t="s">
        <v>6</v>
      </c>
      <c r="C64" s="8" t="s">
        <v>127</v>
      </c>
      <c r="D64" s="8"/>
      <c r="E64" s="8"/>
      <c r="F64" s="8"/>
      <c r="G64" s="8"/>
      <c r="H64" s="8"/>
    </row>
    <row r="65" spans="1:8" x14ac:dyDescent="0.25">
      <c r="A65" s="9" t="s">
        <v>122</v>
      </c>
      <c r="B65" s="9" t="s">
        <v>6</v>
      </c>
      <c r="C65" s="8"/>
      <c r="D65" s="8"/>
      <c r="E65" s="8"/>
      <c r="F65" s="8"/>
      <c r="G65" s="8" t="s">
        <v>127</v>
      </c>
      <c r="H65" s="8"/>
    </row>
    <row r="66" spans="1:8" x14ac:dyDescent="0.25">
      <c r="A66" s="9" t="s">
        <v>100</v>
      </c>
      <c r="B66" s="9" t="s">
        <v>101</v>
      </c>
      <c r="C66" s="8"/>
      <c r="D66" s="8"/>
      <c r="E66" s="8"/>
      <c r="F66" s="8" t="s">
        <v>127</v>
      </c>
      <c r="G66" s="8"/>
      <c r="H66" s="8"/>
    </row>
    <row r="67" spans="1:8" x14ac:dyDescent="0.25">
      <c r="A67" s="9" t="s">
        <v>86</v>
      </c>
      <c r="B67" s="9" t="s">
        <v>87</v>
      </c>
      <c r="C67" s="8"/>
      <c r="D67" s="8"/>
      <c r="E67" s="8" t="s">
        <v>127</v>
      </c>
      <c r="F67" s="8"/>
      <c r="G67" s="8"/>
      <c r="H67" s="8"/>
    </row>
    <row r="68" spans="1:8" x14ac:dyDescent="0.25">
      <c r="C68" s="7">
        <f t="shared" ref="C68:H68" si="0">COUNTA(C2:C67)</f>
        <v>20</v>
      </c>
      <c r="D68" s="7">
        <f t="shared" si="0"/>
        <v>8</v>
      </c>
      <c r="E68" s="7">
        <f t="shared" si="0"/>
        <v>17</v>
      </c>
      <c r="F68" s="7">
        <f t="shared" si="0"/>
        <v>15</v>
      </c>
      <c r="G68" s="7">
        <f t="shared" si="0"/>
        <v>8</v>
      </c>
      <c r="H68" s="7">
        <f t="shared" si="0"/>
        <v>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workbookViewId="0"/>
  </sheetViews>
  <sheetFormatPr defaultRowHeight="15" x14ac:dyDescent="0.2"/>
  <cols>
    <col min="1" max="1" width="5.5703125" style="13" customWidth="1"/>
    <col min="2" max="2" width="10.85546875" style="13" customWidth="1"/>
    <col min="3" max="3" width="16.28515625" style="13" customWidth="1"/>
    <col min="4" max="9" width="7" style="13" hidden="1" customWidth="1"/>
    <col min="10" max="10" width="7.42578125" style="13" bestFit="1" customWidth="1"/>
    <col min="11" max="11" width="3.85546875" style="13" hidden="1" customWidth="1"/>
    <col min="12" max="12" width="7.28515625" style="13" hidden="1" customWidth="1"/>
    <col min="13" max="13" width="5.5703125" style="13" bestFit="1" customWidth="1"/>
    <col min="14" max="19" width="7" style="13" hidden="1" customWidth="1"/>
    <col min="20" max="20" width="7.5703125" style="13" bestFit="1" customWidth="1"/>
    <col min="21" max="21" width="3.85546875" style="13" hidden="1" customWidth="1"/>
    <col min="22" max="22" width="7" style="13" hidden="1" customWidth="1"/>
    <col min="23" max="23" width="5.5703125" style="13" bestFit="1" customWidth="1"/>
    <col min="24" max="29" width="7" style="13" hidden="1" customWidth="1"/>
    <col min="30" max="30" width="7.42578125" style="13" bestFit="1" customWidth="1"/>
    <col min="31" max="31" width="3.85546875" style="13" hidden="1" customWidth="1"/>
    <col min="32" max="32" width="10.28515625" style="13" hidden="1" customWidth="1"/>
    <col min="33" max="33" width="5.5703125" style="13" bestFit="1" customWidth="1"/>
    <col min="34" max="34" width="7" style="13" customWidth="1"/>
    <col min="35" max="35" width="12.140625" style="13" customWidth="1"/>
    <col min="36" max="16384" width="9.140625" style="14"/>
  </cols>
  <sheetData>
    <row r="1" spans="1:35" s="2" customFormat="1" ht="18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s="1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s="1" customFormat="1" ht="18" x14ac:dyDescent="0.25">
      <c r="A3" s="4" t="s">
        <v>138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s="15" customFormat="1" ht="15.75" x14ac:dyDescent="0.25">
      <c r="A5" s="12" t="s">
        <v>139</v>
      </c>
      <c r="B5" s="15" t="s">
        <v>1</v>
      </c>
      <c r="C5" s="15" t="s">
        <v>2</v>
      </c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 t="s">
        <v>143</v>
      </c>
      <c r="K5" s="12" t="s">
        <v>127</v>
      </c>
      <c r="L5" s="12" t="s">
        <v>146</v>
      </c>
      <c r="M5" s="12" t="s">
        <v>147</v>
      </c>
      <c r="N5" s="12">
        <v>1</v>
      </c>
      <c r="O5" s="12">
        <v>2</v>
      </c>
      <c r="P5" s="12">
        <v>3</v>
      </c>
      <c r="Q5" s="12">
        <v>4</v>
      </c>
      <c r="R5" s="12">
        <v>5</v>
      </c>
      <c r="S5" s="12">
        <v>6</v>
      </c>
      <c r="T5" s="12" t="s">
        <v>144</v>
      </c>
      <c r="U5" s="12" t="s">
        <v>127</v>
      </c>
      <c r="V5" s="12" t="s">
        <v>148</v>
      </c>
      <c r="W5" s="12" t="s">
        <v>149</v>
      </c>
      <c r="X5" s="12">
        <v>1</v>
      </c>
      <c r="Y5" s="12">
        <v>2</v>
      </c>
      <c r="Z5" s="12">
        <v>3</v>
      </c>
      <c r="AA5" s="12">
        <v>4</v>
      </c>
      <c r="AB5" s="12">
        <v>5</v>
      </c>
      <c r="AC5" s="12">
        <v>6</v>
      </c>
      <c r="AD5" s="12" t="s">
        <v>145</v>
      </c>
      <c r="AE5" s="12" t="s">
        <v>127</v>
      </c>
      <c r="AF5" s="12" t="s">
        <v>150</v>
      </c>
      <c r="AG5" s="12" t="s">
        <v>151</v>
      </c>
      <c r="AH5" s="12" t="s">
        <v>152</v>
      </c>
      <c r="AI5" s="12" t="s">
        <v>153</v>
      </c>
    </row>
    <row r="6" spans="1:35" ht="20.100000000000001" customHeight="1" x14ac:dyDescent="0.2">
      <c r="A6" s="13">
        <v>1</v>
      </c>
      <c r="B6" s="18" t="s">
        <v>56</v>
      </c>
      <c r="C6" s="18" t="s">
        <v>57</v>
      </c>
      <c r="D6" s="13">
        <v>91</v>
      </c>
      <c r="E6" s="13">
        <v>93</v>
      </c>
      <c r="F6" s="13">
        <v>93</v>
      </c>
      <c r="G6" s="13">
        <v>89</v>
      </c>
      <c r="H6" s="13">
        <v>94</v>
      </c>
      <c r="I6" s="13">
        <v>95</v>
      </c>
      <c r="J6" s="13">
        <f t="shared" ref="J6:J12" si="0">SUM(D6:I6)</f>
        <v>555</v>
      </c>
      <c r="K6" s="13">
        <v>10</v>
      </c>
      <c r="L6" s="16">
        <v>186.6</v>
      </c>
      <c r="M6" s="13">
        <v>7</v>
      </c>
      <c r="N6" s="13">
        <v>89</v>
      </c>
      <c r="O6" s="13">
        <v>93</v>
      </c>
      <c r="P6" s="13">
        <v>93</v>
      </c>
      <c r="Q6" s="13">
        <v>93</v>
      </c>
      <c r="R6" s="13">
        <v>99</v>
      </c>
      <c r="S6" s="13">
        <v>94</v>
      </c>
      <c r="T6" s="13">
        <f t="shared" ref="T6:T12" si="1">SUM(N6:S6)</f>
        <v>561</v>
      </c>
      <c r="U6" s="13">
        <v>12</v>
      </c>
      <c r="V6" s="16">
        <v>130.1</v>
      </c>
      <c r="W6" s="13">
        <v>4</v>
      </c>
      <c r="X6" s="13">
        <v>96</v>
      </c>
      <c r="Y6" s="13">
        <v>93</v>
      </c>
      <c r="Z6" s="13">
        <v>93</v>
      </c>
      <c r="AA6" s="13">
        <v>96</v>
      </c>
      <c r="AB6" s="13">
        <v>93</v>
      </c>
      <c r="AC6" s="13">
        <v>94</v>
      </c>
      <c r="AD6" s="13">
        <f t="shared" ref="AD6:AD12" si="2">SUM(X6:AC6)</f>
        <v>565</v>
      </c>
      <c r="AE6" s="13">
        <v>11</v>
      </c>
      <c r="AF6" s="16">
        <v>171.2</v>
      </c>
      <c r="AG6" s="13">
        <v>6</v>
      </c>
      <c r="AH6" s="13">
        <f t="shared" ref="AH6:AH12" si="3">AE6+U6+K6</f>
        <v>33</v>
      </c>
      <c r="AI6" s="19">
        <f t="shared" ref="AI6:AI12" si="4">AG6+AD6+W6+T6+M6+J6</f>
        <v>1698</v>
      </c>
    </row>
    <row r="7" spans="1:35" ht="20.100000000000001" customHeight="1" x14ac:dyDescent="0.2">
      <c r="A7" s="13">
        <v>2</v>
      </c>
      <c r="B7" s="18" t="s">
        <v>48</v>
      </c>
      <c r="C7" s="18" t="s">
        <v>49</v>
      </c>
      <c r="D7" s="13">
        <v>88</v>
      </c>
      <c r="E7" s="13">
        <v>93</v>
      </c>
      <c r="F7" s="13">
        <v>95</v>
      </c>
      <c r="G7" s="13">
        <v>92</v>
      </c>
      <c r="H7" s="13">
        <v>93</v>
      </c>
      <c r="I7" s="13">
        <v>92</v>
      </c>
      <c r="J7" s="13">
        <f t="shared" si="0"/>
        <v>553</v>
      </c>
      <c r="K7" s="13">
        <v>7</v>
      </c>
      <c r="L7" s="16">
        <v>195.9</v>
      </c>
      <c r="M7" s="13">
        <v>8</v>
      </c>
      <c r="N7" s="13">
        <v>91</v>
      </c>
      <c r="O7" s="13">
        <v>86</v>
      </c>
      <c r="P7" s="13">
        <v>92</v>
      </c>
      <c r="Q7" s="13">
        <v>92</v>
      </c>
      <c r="R7" s="13">
        <v>91</v>
      </c>
      <c r="S7" s="13">
        <v>93</v>
      </c>
      <c r="T7" s="13">
        <f t="shared" si="1"/>
        <v>545</v>
      </c>
      <c r="U7" s="13">
        <v>8</v>
      </c>
      <c r="V7" s="16">
        <v>193.9</v>
      </c>
      <c r="W7" s="13">
        <v>8</v>
      </c>
      <c r="X7" s="13">
        <v>92</v>
      </c>
      <c r="Y7" s="13">
        <v>92</v>
      </c>
      <c r="Z7" s="13">
        <v>93</v>
      </c>
      <c r="AA7" s="13">
        <v>93</v>
      </c>
      <c r="AB7" s="13">
        <v>91</v>
      </c>
      <c r="AC7" s="13">
        <v>90</v>
      </c>
      <c r="AD7" s="13">
        <f t="shared" si="2"/>
        <v>551</v>
      </c>
      <c r="AE7" s="13">
        <v>10</v>
      </c>
      <c r="AF7" s="16">
        <v>192</v>
      </c>
      <c r="AG7" s="13">
        <v>7</v>
      </c>
      <c r="AH7" s="13">
        <f t="shared" si="3"/>
        <v>25</v>
      </c>
      <c r="AI7" s="19">
        <f t="shared" si="4"/>
        <v>1672</v>
      </c>
    </row>
    <row r="8" spans="1:35" ht="20.100000000000001" customHeight="1" x14ac:dyDescent="0.2">
      <c r="A8" s="13">
        <v>3</v>
      </c>
      <c r="B8" s="18" t="s">
        <v>52</v>
      </c>
      <c r="C8" s="18" t="s">
        <v>53</v>
      </c>
      <c r="D8" s="13">
        <v>91</v>
      </c>
      <c r="E8" s="13">
        <v>93</v>
      </c>
      <c r="F8" s="13">
        <v>90</v>
      </c>
      <c r="G8" s="13">
        <v>93</v>
      </c>
      <c r="H8" s="13">
        <v>93</v>
      </c>
      <c r="I8" s="13">
        <v>92</v>
      </c>
      <c r="J8" s="13">
        <f t="shared" si="0"/>
        <v>552</v>
      </c>
      <c r="K8" s="13">
        <v>10</v>
      </c>
      <c r="L8" s="16">
        <v>108.5</v>
      </c>
      <c r="M8" s="13">
        <v>3</v>
      </c>
      <c r="N8" s="13">
        <v>89</v>
      </c>
      <c r="O8" s="13">
        <v>91</v>
      </c>
      <c r="P8" s="13">
        <v>91</v>
      </c>
      <c r="Q8" s="13">
        <v>94</v>
      </c>
      <c r="R8" s="13">
        <v>92</v>
      </c>
      <c r="S8" s="13">
        <v>94</v>
      </c>
      <c r="T8" s="13">
        <f t="shared" si="1"/>
        <v>551</v>
      </c>
      <c r="U8" s="13">
        <v>12</v>
      </c>
      <c r="V8" s="16">
        <v>109.6</v>
      </c>
      <c r="W8" s="13">
        <v>3</v>
      </c>
      <c r="X8" s="13">
        <v>94</v>
      </c>
      <c r="Y8" s="13">
        <v>95</v>
      </c>
      <c r="Z8" s="13">
        <v>91</v>
      </c>
      <c r="AA8" s="13">
        <v>92</v>
      </c>
      <c r="AB8" s="13">
        <v>91</v>
      </c>
      <c r="AC8" s="13">
        <v>93</v>
      </c>
      <c r="AD8" s="13">
        <f t="shared" si="2"/>
        <v>556</v>
      </c>
      <c r="AE8" s="13">
        <v>3</v>
      </c>
      <c r="AF8" s="16">
        <v>110.6</v>
      </c>
      <c r="AG8" s="13">
        <v>3</v>
      </c>
      <c r="AH8" s="13">
        <f t="shared" si="3"/>
        <v>25</v>
      </c>
      <c r="AI8" s="19">
        <f t="shared" si="4"/>
        <v>1668</v>
      </c>
    </row>
    <row r="9" spans="1:35" ht="20.100000000000001" customHeight="1" x14ac:dyDescent="0.2">
      <c r="A9" s="13">
        <v>4</v>
      </c>
      <c r="B9" s="18" t="s">
        <v>46</v>
      </c>
      <c r="C9" s="18" t="s">
        <v>47</v>
      </c>
      <c r="D9" s="13">
        <v>87</v>
      </c>
      <c r="E9" s="13">
        <v>93</v>
      </c>
      <c r="F9" s="13">
        <v>88</v>
      </c>
      <c r="G9" s="13">
        <v>89</v>
      </c>
      <c r="H9" s="13">
        <v>91</v>
      </c>
      <c r="I9" s="13">
        <v>93</v>
      </c>
      <c r="J9" s="13">
        <f t="shared" si="0"/>
        <v>541</v>
      </c>
      <c r="K9" s="13">
        <v>7</v>
      </c>
      <c r="L9" s="16">
        <v>165.1</v>
      </c>
      <c r="M9" s="13">
        <v>6</v>
      </c>
      <c r="N9" s="13">
        <v>90</v>
      </c>
      <c r="O9" s="13">
        <v>93</v>
      </c>
      <c r="P9" s="13">
        <v>92</v>
      </c>
      <c r="Q9" s="13">
        <v>94</v>
      </c>
      <c r="R9" s="13">
        <v>92</v>
      </c>
      <c r="S9" s="13">
        <v>94</v>
      </c>
      <c r="T9" s="13">
        <f t="shared" si="1"/>
        <v>555</v>
      </c>
      <c r="U9" s="13">
        <v>5</v>
      </c>
      <c r="V9" s="16">
        <v>191</v>
      </c>
      <c r="W9" s="13">
        <v>7</v>
      </c>
      <c r="X9" s="13">
        <v>93</v>
      </c>
      <c r="Y9" s="13">
        <v>90</v>
      </c>
      <c r="Z9" s="13">
        <v>90</v>
      </c>
      <c r="AA9" s="13">
        <v>94</v>
      </c>
      <c r="AB9" s="13">
        <v>92</v>
      </c>
      <c r="AC9" s="13">
        <v>94</v>
      </c>
      <c r="AD9" s="13">
        <f t="shared" si="2"/>
        <v>553</v>
      </c>
      <c r="AE9" s="13">
        <v>9</v>
      </c>
      <c r="AF9" s="16">
        <v>129.4</v>
      </c>
      <c r="AG9" s="13">
        <v>4</v>
      </c>
      <c r="AH9" s="13">
        <f t="shared" si="3"/>
        <v>21</v>
      </c>
      <c r="AI9" s="19">
        <f t="shared" si="4"/>
        <v>1666</v>
      </c>
    </row>
    <row r="10" spans="1:35" ht="20.100000000000001" customHeight="1" x14ac:dyDescent="0.2">
      <c r="A10" s="13">
        <v>5</v>
      </c>
      <c r="B10" s="18" t="s">
        <v>54</v>
      </c>
      <c r="C10" s="18" t="s">
        <v>55</v>
      </c>
      <c r="D10" s="13">
        <v>92</v>
      </c>
      <c r="E10" s="13">
        <v>90</v>
      </c>
      <c r="F10" s="13">
        <v>89</v>
      </c>
      <c r="G10" s="13">
        <v>91</v>
      </c>
      <c r="H10" s="13">
        <v>95</v>
      </c>
      <c r="I10" s="13">
        <v>95</v>
      </c>
      <c r="J10" s="13">
        <f t="shared" si="0"/>
        <v>552</v>
      </c>
      <c r="K10" s="13">
        <v>9</v>
      </c>
      <c r="L10" s="16">
        <v>126.1</v>
      </c>
      <c r="M10" s="13">
        <v>4</v>
      </c>
      <c r="N10" s="13">
        <v>93</v>
      </c>
      <c r="O10" s="13">
        <v>94</v>
      </c>
      <c r="P10" s="13">
        <v>92</v>
      </c>
      <c r="Q10" s="13">
        <v>92</v>
      </c>
      <c r="R10" s="13">
        <v>92</v>
      </c>
      <c r="S10" s="13">
        <v>93</v>
      </c>
      <c r="T10" s="13">
        <f t="shared" si="1"/>
        <v>556</v>
      </c>
      <c r="U10" s="13">
        <v>8</v>
      </c>
      <c r="V10" s="16">
        <v>168.4</v>
      </c>
      <c r="W10" s="13">
        <v>6</v>
      </c>
      <c r="X10" s="13">
        <v>91</v>
      </c>
      <c r="Y10" s="13">
        <v>92</v>
      </c>
      <c r="Z10" s="13">
        <v>81</v>
      </c>
      <c r="AA10" s="13">
        <v>93</v>
      </c>
      <c r="AB10" s="13">
        <v>96</v>
      </c>
      <c r="AC10" s="13">
        <v>93</v>
      </c>
      <c r="AD10" s="13">
        <f t="shared" si="2"/>
        <v>546</v>
      </c>
      <c r="AE10" s="13">
        <v>3</v>
      </c>
      <c r="AF10" s="16">
        <v>88.7</v>
      </c>
      <c r="AG10" s="13">
        <v>2</v>
      </c>
      <c r="AH10" s="13">
        <f t="shared" si="3"/>
        <v>20</v>
      </c>
      <c r="AI10" s="19">
        <f t="shared" si="4"/>
        <v>1666</v>
      </c>
    </row>
    <row r="11" spans="1:35" ht="20.100000000000001" customHeight="1" x14ac:dyDescent="0.2">
      <c r="A11" s="13">
        <v>6</v>
      </c>
      <c r="B11" s="18" t="s">
        <v>42</v>
      </c>
      <c r="C11" s="18" t="s">
        <v>43</v>
      </c>
      <c r="D11" s="13">
        <v>91</v>
      </c>
      <c r="E11" s="13">
        <v>89</v>
      </c>
      <c r="F11" s="13">
        <v>93</v>
      </c>
      <c r="G11" s="13">
        <v>87</v>
      </c>
      <c r="H11" s="13">
        <v>93</v>
      </c>
      <c r="I11" s="13">
        <v>93</v>
      </c>
      <c r="J11" s="13">
        <f t="shared" si="0"/>
        <v>546</v>
      </c>
      <c r="K11" s="13">
        <v>7</v>
      </c>
      <c r="L11" s="16">
        <v>85.3</v>
      </c>
      <c r="M11" s="13">
        <v>2</v>
      </c>
      <c r="N11" s="13">
        <v>90</v>
      </c>
      <c r="O11" s="13">
        <v>91</v>
      </c>
      <c r="P11" s="13">
        <v>94</v>
      </c>
      <c r="Q11" s="13">
        <v>88</v>
      </c>
      <c r="R11" s="13">
        <v>93</v>
      </c>
      <c r="S11" s="13">
        <v>92</v>
      </c>
      <c r="T11" s="13">
        <f t="shared" si="1"/>
        <v>548</v>
      </c>
      <c r="U11" s="13">
        <v>6</v>
      </c>
      <c r="V11" s="16">
        <v>151</v>
      </c>
      <c r="W11" s="13">
        <v>5</v>
      </c>
      <c r="X11" s="13">
        <v>91</v>
      </c>
      <c r="Y11" s="13">
        <v>95</v>
      </c>
      <c r="Z11" s="13">
        <v>93</v>
      </c>
      <c r="AA11" s="13">
        <v>88</v>
      </c>
      <c r="AB11" s="13">
        <v>93</v>
      </c>
      <c r="AC11" s="13">
        <v>89</v>
      </c>
      <c r="AD11" s="13">
        <f t="shared" si="2"/>
        <v>549</v>
      </c>
      <c r="AE11" s="13">
        <v>4</v>
      </c>
      <c r="AF11" s="16">
        <v>149</v>
      </c>
      <c r="AG11" s="13">
        <v>5</v>
      </c>
      <c r="AH11" s="13">
        <f t="shared" si="3"/>
        <v>17</v>
      </c>
      <c r="AI11" s="19">
        <f t="shared" si="4"/>
        <v>1655</v>
      </c>
    </row>
    <row r="12" spans="1:35" ht="20.100000000000001" customHeight="1" x14ac:dyDescent="0.2">
      <c r="A12" s="13">
        <v>7</v>
      </c>
      <c r="B12" s="18" t="s">
        <v>50</v>
      </c>
      <c r="C12" s="18" t="s">
        <v>51</v>
      </c>
      <c r="D12" s="13">
        <v>91</v>
      </c>
      <c r="E12" s="13">
        <v>88</v>
      </c>
      <c r="F12" s="13">
        <v>92</v>
      </c>
      <c r="G12" s="13">
        <v>91</v>
      </c>
      <c r="H12" s="13">
        <v>89</v>
      </c>
      <c r="I12" s="13">
        <v>94</v>
      </c>
      <c r="J12" s="13">
        <f t="shared" si="0"/>
        <v>545</v>
      </c>
      <c r="K12" s="13">
        <v>10</v>
      </c>
      <c r="L12" s="16">
        <v>146.9</v>
      </c>
      <c r="M12" s="13">
        <v>5</v>
      </c>
      <c r="N12" s="13">
        <v>92</v>
      </c>
      <c r="O12" s="13">
        <v>92</v>
      </c>
      <c r="P12" s="13">
        <v>91</v>
      </c>
      <c r="Q12" s="13">
        <v>88</v>
      </c>
      <c r="R12" s="13">
        <v>90</v>
      </c>
      <c r="S12" s="13">
        <v>93</v>
      </c>
      <c r="T12" s="13">
        <f t="shared" si="1"/>
        <v>546</v>
      </c>
      <c r="U12" s="13">
        <v>6</v>
      </c>
      <c r="V12" s="16">
        <v>90.7</v>
      </c>
      <c r="W12" s="13">
        <v>2</v>
      </c>
      <c r="X12" s="13">
        <v>94</v>
      </c>
      <c r="Y12" s="13">
        <v>93</v>
      </c>
      <c r="Z12" s="13">
        <v>92</v>
      </c>
      <c r="AA12" s="13">
        <v>89</v>
      </c>
      <c r="AB12" s="13">
        <v>91</v>
      </c>
      <c r="AC12" s="13">
        <v>89</v>
      </c>
      <c r="AD12" s="13">
        <f t="shared" si="2"/>
        <v>548</v>
      </c>
      <c r="AE12" s="13">
        <v>9</v>
      </c>
      <c r="AF12" s="16">
        <v>193.9</v>
      </c>
      <c r="AG12" s="13">
        <v>8</v>
      </c>
      <c r="AH12" s="13">
        <f t="shared" si="3"/>
        <v>25</v>
      </c>
      <c r="AI12" s="19">
        <f t="shared" si="4"/>
        <v>1654</v>
      </c>
    </row>
    <row r="13" spans="1:35" ht="20.100000000000001" customHeight="1" x14ac:dyDescent="0.2">
      <c r="B13" s="18"/>
      <c r="C13" s="18"/>
      <c r="L13" s="16"/>
    </row>
    <row r="16" spans="1:35" s="1" customFormat="1" ht="18" x14ac:dyDescent="0.25">
      <c r="A16" s="4" t="s">
        <v>140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8" spans="1:35" s="17" customFormat="1" ht="15.75" x14ac:dyDescent="0.25">
      <c r="A18" s="12" t="s">
        <v>139</v>
      </c>
      <c r="B18" s="15" t="s">
        <v>1</v>
      </c>
      <c r="C18" s="15" t="s">
        <v>2</v>
      </c>
      <c r="D18" s="12">
        <v>1</v>
      </c>
      <c r="E18" s="12">
        <v>2</v>
      </c>
      <c r="F18" s="12">
        <v>3</v>
      </c>
      <c r="G18" s="12">
        <v>4</v>
      </c>
      <c r="H18" s="12">
        <v>5</v>
      </c>
      <c r="I18" s="12">
        <v>6</v>
      </c>
      <c r="J18" s="12" t="s">
        <v>143</v>
      </c>
      <c r="K18" s="12" t="s">
        <v>127</v>
      </c>
      <c r="L18" s="12" t="s">
        <v>146</v>
      </c>
      <c r="M18" s="12" t="s">
        <v>147</v>
      </c>
      <c r="N18" s="12">
        <v>1</v>
      </c>
      <c r="O18" s="12">
        <v>2</v>
      </c>
      <c r="P18" s="12">
        <v>3</v>
      </c>
      <c r="Q18" s="12">
        <v>4</v>
      </c>
      <c r="R18" s="12">
        <v>5</v>
      </c>
      <c r="S18" s="12">
        <v>6</v>
      </c>
      <c r="T18" s="12" t="s">
        <v>144</v>
      </c>
      <c r="U18" s="12" t="s">
        <v>127</v>
      </c>
      <c r="V18" s="12" t="s">
        <v>148</v>
      </c>
      <c r="W18" s="12" t="s">
        <v>149</v>
      </c>
      <c r="X18" s="12">
        <v>1</v>
      </c>
      <c r="Y18" s="12">
        <v>2</v>
      </c>
      <c r="Z18" s="12">
        <v>3</v>
      </c>
      <c r="AA18" s="12">
        <v>4</v>
      </c>
      <c r="AB18" s="12">
        <v>5</v>
      </c>
      <c r="AC18" s="12">
        <v>6</v>
      </c>
      <c r="AD18" s="12" t="s">
        <v>145</v>
      </c>
      <c r="AE18" s="12" t="s">
        <v>127</v>
      </c>
      <c r="AF18" s="12" t="s">
        <v>150</v>
      </c>
      <c r="AG18" s="12" t="s">
        <v>151</v>
      </c>
      <c r="AH18" s="12" t="s">
        <v>152</v>
      </c>
      <c r="AI18" s="12" t="s">
        <v>153</v>
      </c>
    </row>
    <row r="19" spans="1:35" ht="20.100000000000001" customHeight="1" x14ac:dyDescent="0.2">
      <c r="A19" s="13">
        <v>1</v>
      </c>
      <c r="B19" s="18" t="s">
        <v>19</v>
      </c>
      <c r="C19" s="18" t="s">
        <v>20</v>
      </c>
      <c r="D19" s="16">
        <v>104.2</v>
      </c>
      <c r="E19" s="16">
        <v>102.7</v>
      </c>
      <c r="F19" s="16">
        <v>105.2</v>
      </c>
      <c r="G19" s="16">
        <v>105.3</v>
      </c>
      <c r="H19" s="16">
        <v>101.7</v>
      </c>
      <c r="I19" s="16">
        <v>103.9</v>
      </c>
      <c r="J19" s="16">
        <v>623</v>
      </c>
      <c r="K19" s="13">
        <v>38</v>
      </c>
      <c r="L19" s="16">
        <v>165.2</v>
      </c>
      <c r="M19" s="13">
        <v>5</v>
      </c>
      <c r="N19" s="16">
        <v>104.1</v>
      </c>
      <c r="O19" s="16">
        <v>103.9</v>
      </c>
      <c r="P19" s="16">
        <v>104.1</v>
      </c>
      <c r="Q19" s="16">
        <v>105</v>
      </c>
      <c r="R19" s="16">
        <v>105.3</v>
      </c>
      <c r="S19" s="16">
        <v>103</v>
      </c>
      <c r="T19" s="16">
        <v>625.4</v>
      </c>
      <c r="U19" s="13">
        <v>42</v>
      </c>
      <c r="V19" s="16">
        <v>184.8</v>
      </c>
      <c r="W19" s="13">
        <v>6</v>
      </c>
      <c r="X19" s="16">
        <v>105.8</v>
      </c>
      <c r="Y19" s="16">
        <v>105.5</v>
      </c>
      <c r="Z19" s="16">
        <v>104.1</v>
      </c>
      <c r="AA19" s="16">
        <v>105.1</v>
      </c>
      <c r="AB19" s="16">
        <v>104.1</v>
      </c>
      <c r="AC19" s="16">
        <v>104.9</v>
      </c>
      <c r="AD19" s="16">
        <v>629.5</v>
      </c>
      <c r="AE19" s="13">
        <v>45</v>
      </c>
      <c r="AF19" s="16">
        <v>208.7</v>
      </c>
      <c r="AG19" s="13">
        <v>8</v>
      </c>
      <c r="AH19" s="13">
        <f t="shared" ref="AH19:AH32" si="5">AE19+U19+K19</f>
        <v>125</v>
      </c>
      <c r="AI19" s="16">
        <f t="shared" ref="AI19:AI32" si="6">AG19+AD19+W19+T19+M19+J19</f>
        <v>1896.9</v>
      </c>
    </row>
    <row r="20" spans="1:35" ht="20.100000000000001" customHeight="1" x14ac:dyDescent="0.2">
      <c r="A20" s="13">
        <v>2</v>
      </c>
      <c r="B20" s="18" t="s">
        <v>40</v>
      </c>
      <c r="C20" s="18" t="s">
        <v>41</v>
      </c>
      <c r="D20" s="16">
        <v>105.2</v>
      </c>
      <c r="E20" s="16">
        <v>105.7</v>
      </c>
      <c r="F20" s="16">
        <v>105.5</v>
      </c>
      <c r="G20" s="16">
        <v>104.9</v>
      </c>
      <c r="H20" s="16">
        <v>104.5</v>
      </c>
      <c r="I20" s="16">
        <v>103.9</v>
      </c>
      <c r="J20" s="16">
        <v>629.70000000000005</v>
      </c>
      <c r="K20" s="13">
        <v>46</v>
      </c>
      <c r="L20" s="16">
        <v>208.6</v>
      </c>
      <c r="M20" s="13">
        <v>8</v>
      </c>
      <c r="N20" s="16">
        <v>104.9</v>
      </c>
      <c r="O20" s="16">
        <v>104.1</v>
      </c>
      <c r="P20" s="16">
        <v>104.1</v>
      </c>
      <c r="Q20" s="16">
        <v>105</v>
      </c>
      <c r="R20" s="16">
        <v>105.1</v>
      </c>
      <c r="S20" s="16">
        <v>101.8</v>
      </c>
      <c r="T20" s="16">
        <v>625</v>
      </c>
      <c r="U20" s="13">
        <v>47</v>
      </c>
      <c r="V20" s="16">
        <v>186.4</v>
      </c>
      <c r="W20" s="13">
        <v>8</v>
      </c>
      <c r="X20" s="16">
        <v>103.3</v>
      </c>
      <c r="Y20" s="16">
        <v>101.6</v>
      </c>
      <c r="Z20" s="16">
        <v>101.7</v>
      </c>
      <c r="AA20" s="16">
        <v>104.3</v>
      </c>
      <c r="AB20" s="16">
        <v>103.4</v>
      </c>
      <c r="AC20" s="16">
        <v>102.5</v>
      </c>
      <c r="AD20" s="16">
        <v>616.79999999999995</v>
      </c>
      <c r="AE20" s="13">
        <v>31</v>
      </c>
      <c r="AF20" s="16"/>
      <c r="AH20" s="13">
        <f t="shared" si="5"/>
        <v>124</v>
      </c>
      <c r="AI20" s="16">
        <f t="shared" si="6"/>
        <v>1887.5</v>
      </c>
    </row>
    <row r="21" spans="1:35" ht="20.100000000000001" customHeight="1" x14ac:dyDescent="0.2">
      <c r="A21" s="13">
        <v>3</v>
      </c>
      <c r="B21" s="18" t="s">
        <v>7</v>
      </c>
      <c r="C21" s="18" t="s">
        <v>8</v>
      </c>
      <c r="D21" s="16">
        <v>103.1</v>
      </c>
      <c r="E21" s="16">
        <v>103.4</v>
      </c>
      <c r="F21" s="16">
        <v>103.7</v>
      </c>
      <c r="G21" s="16">
        <v>104.4</v>
      </c>
      <c r="H21" s="16">
        <v>103.6</v>
      </c>
      <c r="I21" s="16">
        <v>103.2</v>
      </c>
      <c r="J21" s="16">
        <v>621.4</v>
      </c>
      <c r="K21" s="13">
        <v>33</v>
      </c>
      <c r="L21" s="16">
        <v>186.8</v>
      </c>
      <c r="M21" s="13">
        <v>6</v>
      </c>
      <c r="N21" s="16">
        <v>103.4</v>
      </c>
      <c r="O21" s="16">
        <v>105</v>
      </c>
      <c r="P21" s="16">
        <v>105.4</v>
      </c>
      <c r="Q21" s="16">
        <v>101.6</v>
      </c>
      <c r="R21" s="16">
        <v>104.4</v>
      </c>
      <c r="S21" s="16">
        <v>104.7</v>
      </c>
      <c r="T21" s="16">
        <v>624.5</v>
      </c>
      <c r="U21" s="13">
        <v>41</v>
      </c>
      <c r="V21" s="16">
        <v>143.6</v>
      </c>
      <c r="W21" s="13">
        <v>4</v>
      </c>
      <c r="X21" s="16">
        <v>103.2</v>
      </c>
      <c r="Y21" s="16">
        <v>102.9</v>
      </c>
      <c r="Z21" s="16">
        <v>104.3</v>
      </c>
      <c r="AA21" s="16">
        <v>104.8</v>
      </c>
      <c r="AB21" s="16">
        <v>104.2</v>
      </c>
      <c r="AC21" s="16">
        <v>102.8</v>
      </c>
      <c r="AD21" s="16">
        <v>622.20000000000005</v>
      </c>
      <c r="AE21" s="13">
        <v>37</v>
      </c>
      <c r="AF21" s="16">
        <v>206.6</v>
      </c>
      <c r="AG21" s="13">
        <v>7</v>
      </c>
      <c r="AH21" s="13">
        <f t="shared" si="5"/>
        <v>111</v>
      </c>
      <c r="AI21" s="16">
        <f t="shared" si="6"/>
        <v>1885.1</v>
      </c>
    </row>
    <row r="22" spans="1:35" ht="20.100000000000001" customHeight="1" x14ac:dyDescent="0.2">
      <c r="A22" s="13">
        <v>4</v>
      </c>
      <c r="B22" s="18" t="s">
        <v>5</v>
      </c>
      <c r="C22" s="18" t="s">
        <v>6</v>
      </c>
      <c r="D22" s="16">
        <v>104.1</v>
      </c>
      <c r="E22" s="16">
        <v>104.5</v>
      </c>
      <c r="F22" s="16">
        <v>104.4</v>
      </c>
      <c r="G22" s="16">
        <v>102.1</v>
      </c>
      <c r="H22" s="16">
        <v>101.8</v>
      </c>
      <c r="I22" s="16">
        <v>104.2</v>
      </c>
      <c r="J22" s="16">
        <v>621.1</v>
      </c>
      <c r="K22" s="13">
        <v>35</v>
      </c>
      <c r="L22" s="16">
        <v>121</v>
      </c>
      <c r="M22" s="13">
        <v>3</v>
      </c>
      <c r="N22" s="16">
        <v>103.4</v>
      </c>
      <c r="O22" s="16">
        <v>104.4</v>
      </c>
      <c r="P22" s="16">
        <v>105.7</v>
      </c>
      <c r="Q22" s="16">
        <v>101.4</v>
      </c>
      <c r="R22" s="16">
        <v>104.9</v>
      </c>
      <c r="S22" s="16">
        <v>103.3</v>
      </c>
      <c r="T22" s="16">
        <v>623.1</v>
      </c>
      <c r="U22" s="13">
        <v>38</v>
      </c>
      <c r="V22" s="16">
        <v>123</v>
      </c>
      <c r="W22" s="13">
        <v>3</v>
      </c>
      <c r="X22" s="16">
        <v>105</v>
      </c>
      <c r="Y22" s="16">
        <v>104</v>
      </c>
      <c r="Z22" s="16">
        <v>105</v>
      </c>
      <c r="AA22" s="16">
        <v>104</v>
      </c>
      <c r="AB22" s="16">
        <v>103</v>
      </c>
      <c r="AC22" s="16">
        <v>104.2</v>
      </c>
      <c r="AD22" s="16">
        <v>625.20000000000005</v>
      </c>
      <c r="AE22" s="13">
        <v>40</v>
      </c>
      <c r="AF22" s="16">
        <v>165.4</v>
      </c>
      <c r="AG22" s="13">
        <v>5</v>
      </c>
      <c r="AH22" s="13">
        <f t="shared" si="5"/>
        <v>113</v>
      </c>
      <c r="AI22" s="16">
        <f t="shared" si="6"/>
        <v>1880.4</v>
      </c>
    </row>
    <row r="23" spans="1:35" ht="20.100000000000001" customHeight="1" x14ac:dyDescent="0.2">
      <c r="A23" s="13">
        <v>5</v>
      </c>
      <c r="B23" s="18" t="s">
        <v>22</v>
      </c>
      <c r="C23" s="18" t="s">
        <v>23</v>
      </c>
      <c r="D23" s="16">
        <v>102.7</v>
      </c>
      <c r="E23" s="16">
        <v>103.9</v>
      </c>
      <c r="F23" s="16">
        <v>103.1</v>
      </c>
      <c r="G23" s="16">
        <v>103.9</v>
      </c>
      <c r="H23" s="16">
        <v>102.9</v>
      </c>
      <c r="I23" s="16">
        <v>104</v>
      </c>
      <c r="J23" s="16">
        <v>620.5</v>
      </c>
      <c r="K23" s="13">
        <v>35</v>
      </c>
      <c r="L23" s="16">
        <v>101</v>
      </c>
      <c r="M23" s="13">
        <v>2</v>
      </c>
      <c r="N23" s="16">
        <v>104.8</v>
      </c>
      <c r="O23" s="16">
        <v>103.1</v>
      </c>
      <c r="P23" s="16">
        <v>104.5</v>
      </c>
      <c r="Q23" s="16">
        <v>104.2</v>
      </c>
      <c r="R23" s="16">
        <v>103.5</v>
      </c>
      <c r="S23" s="16">
        <v>105.2</v>
      </c>
      <c r="T23" s="16">
        <v>625.29999999999995</v>
      </c>
      <c r="U23" s="13">
        <v>47</v>
      </c>
      <c r="V23" s="16">
        <v>206</v>
      </c>
      <c r="W23" s="13">
        <v>7</v>
      </c>
      <c r="X23" s="16">
        <v>103.2</v>
      </c>
      <c r="Y23" s="16">
        <v>103.7</v>
      </c>
      <c r="Z23" s="16">
        <v>104.2</v>
      </c>
      <c r="AA23" s="16">
        <v>105.7</v>
      </c>
      <c r="AB23" s="16">
        <v>102.3</v>
      </c>
      <c r="AC23" s="16">
        <v>101.5</v>
      </c>
      <c r="AD23" s="16">
        <v>620.6</v>
      </c>
      <c r="AE23" s="13">
        <v>38</v>
      </c>
      <c r="AF23" s="16"/>
      <c r="AH23" s="13">
        <f t="shared" si="5"/>
        <v>120</v>
      </c>
      <c r="AI23" s="16">
        <f t="shared" si="6"/>
        <v>1875.4</v>
      </c>
    </row>
    <row r="24" spans="1:35" ht="20.100000000000001" customHeight="1" x14ac:dyDescent="0.2">
      <c r="A24" s="13">
        <v>6</v>
      </c>
      <c r="B24" s="18" t="s">
        <v>9</v>
      </c>
      <c r="C24" s="18" t="s">
        <v>10</v>
      </c>
      <c r="D24" s="16">
        <v>101</v>
      </c>
      <c r="E24" s="16">
        <v>102.7</v>
      </c>
      <c r="F24" s="16">
        <v>102.8</v>
      </c>
      <c r="G24" s="16">
        <v>104.2</v>
      </c>
      <c r="H24" s="16">
        <v>104.1</v>
      </c>
      <c r="I24" s="16">
        <v>104.1</v>
      </c>
      <c r="J24" s="16">
        <v>618.9</v>
      </c>
      <c r="K24" s="13">
        <v>34</v>
      </c>
      <c r="L24" s="16"/>
      <c r="N24" s="16">
        <v>102.6</v>
      </c>
      <c r="O24" s="16">
        <v>104.4</v>
      </c>
      <c r="P24" s="16">
        <v>103</v>
      </c>
      <c r="Q24" s="16">
        <v>103.2</v>
      </c>
      <c r="R24" s="16">
        <v>104.8</v>
      </c>
      <c r="S24" s="16">
        <v>104.4</v>
      </c>
      <c r="T24" s="16">
        <v>622.4</v>
      </c>
      <c r="U24" s="13">
        <v>38</v>
      </c>
      <c r="V24" s="16">
        <v>164.9</v>
      </c>
      <c r="W24" s="13">
        <v>5</v>
      </c>
      <c r="X24" s="16">
        <v>103.5</v>
      </c>
      <c r="Y24" s="16">
        <v>102.4</v>
      </c>
      <c r="Z24" s="16">
        <v>103.8</v>
      </c>
      <c r="AA24" s="16">
        <v>103.4</v>
      </c>
      <c r="AB24" s="16">
        <v>104.2</v>
      </c>
      <c r="AC24" s="16">
        <v>103.6</v>
      </c>
      <c r="AD24" s="16">
        <v>620.9</v>
      </c>
      <c r="AE24" s="13">
        <v>38</v>
      </c>
      <c r="AF24" s="16">
        <v>144.9</v>
      </c>
      <c r="AG24" s="13">
        <v>4</v>
      </c>
      <c r="AH24" s="13">
        <f t="shared" si="5"/>
        <v>110</v>
      </c>
      <c r="AI24" s="16">
        <f t="shared" si="6"/>
        <v>1871.1999999999998</v>
      </c>
    </row>
    <row r="25" spans="1:35" ht="20.100000000000001" customHeight="1" x14ac:dyDescent="0.2">
      <c r="A25" s="13">
        <v>7</v>
      </c>
      <c r="B25" s="18" t="s">
        <v>15</v>
      </c>
      <c r="C25" s="18" t="s">
        <v>16</v>
      </c>
      <c r="D25" s="16">
        <v>103.7</v>
      </c>
      <c r="E25" s="16">
        <v>105.2</v>
      </c>
      <c r="F25" s="16">
        <v>102.8</v>
      </c>
      <c r="G25" s="16">
        <v>102.5</v>
      </c>
      <c r="H25" s="16">
        <v>102.2</v>
      </c>
      <c r="I25" s="16">
        <v>103.1</v>
      </c>
      <c r="J25" s="16">
        <v>619.5</v>
      </c>
      <c r="K25" s="13">
        <v>39</v>
      </c>
      <c r="L25" s="16">
        <v>143.9</v>
      </c>
      <c r="M25" s="13">
        <v>4</v>
      </c>
      <c r="N25" s="16">
        <v>104.2</v>
      </c>
      <c r="O25" s="16">
        <v>102.5</v>
      </c>
      <c r="P25" s="16">
        <v>101.4</v>
      </c>
      <c r="Q25" s="16">
        <v>104.3</v>
      </c>
      <c r="R25" s="16">
        <v>104.2</v>
      </c>
      <c r="S25" s="16">
        <v>103</v>
      </c>
      <c r="T25" s="16">
        <v>619.6</v>
      </c>
      <c r="U25" s="13">
        <v>33</v>
      </c>
      <c r="V25" s="16"/>
      <c r="X25" s="16">
        <v>103.2</v>
      </c>
      <c r="Y25" s="16">
        <v>104.9</v>
      </c>
      <c r="Z25" s="16">
        <v>105.2</v>
      </c>
      <c r="AA25" s="16">
        <v>103.8</v>
      </c>
      <c r="AB25" s="16">
        <v>102.6</v>
      </c>
      <c r="AC25" s="16">
        <v>104.7</v>
      </c>
      <c r="AD25" s="16">
        <v>624.4</v>
      </c>
      <c r="AE25" s="13">
        <v>42</v>
      </c>
      <c r="AF25" s="16">
        <v>81</v>
      </c>
      <c r="AG25" s="13">
        <v>1</v>
      </c>
      <c r="AH25" s="13">
        <f t="shared" si="5"/>
        <v>114</v>
      </c>
      <c r="AI25" s="16">
        <f t="shared" si="6"/>
        <v>1868.5</v>
      </c>
    </row>
    <row r="26" spans="1:35" ht="20.100000000000001" customHeight="1" x14ac:dyDescent="0.2">
      <c r="A26" s="13">
        <v>8</v>
      </c>
      <c r="B26" s="18" t="s">
        <v>24</v>
      </c>
      <c r="C26" s="18" t="s">
        <v>25</v>
      </c>
      <c r="D26" s="16">
        <v>102.2</v>
      </c>
      <c r="E26" s="16">
        <v>103.9</v>
      </c>
      <c r="F26" s="16">
        <v>101.6</v>
      </c>
      <c r="G26" s="16">
        <v>103.7</v>
      </c>
      <c r="H26" s="16">
        <v>101.1</v>
      </c>
      <c r="I26" s="16">
        <v>101.6</v>
      </c>
      <c r="J26" s="16">
        <v>614.1</v>
      </c>
      <c r="K26" s="13">
        <v>27</v>
      </c>
      <c r="L26" s="16"/>
      <c r="N26" s="16">
        <v>105</v>
      </c>
      <c r="O26" s="16">
        <v>105.6</v>
      </c>
      <c r="P26" s="16">
        <v>104.1</v>
      </c>
      <c r="Q26" s="16">
        <v>104.5</v>
      </c>
      <c r="R26" s="16">
        <v>103.7</v>
      </c>
      <c r="S26" s="16">
        <v>102.9</v>
      </c>
      <c r="T26" s="16">
        <v>625.79999999999995</v>
      </c>
      <c r="U26" s="13">
        <v>45</v>
      </c>
      <c r="V26" s="16">
        <v>78.900000000000006</v>
      </c>
      <c r="W26" s="13">
        <v>1</v>
      </c>
      <c r="X26" s="16">
        <v>104.2</v>
      </c>
      <c r="Y26" s="16">
        <v>103</v>
      </c>
      <c r="Z26" s="16">
        <v>105.1</v>
      </c>
      <c r="AA26" s="16">
        <v>102.5</v>
      </c>
      <c r="AB26" s="16">
        <v>105.1</v>
      </c>
      <c r="AC26" s="16">
        <v>104.5</v>
      </c>
      <c r="AD26" s="16">
        <v>624.4</v>
      </c>
      <c r="AE26" s="13">
        <v>41</v>
      </c>
      <c r="AF26" s="16">
        <v>124.1</v>
      </c>
      <c r="AG26" s="13">
        <v>3</v>
      </c>
      <c r="AH26" s="13">
        <f t="shared" si="5"/>
        <v>113</v>
      </c>
      <c r="AI26" s="16">
        <f t="shared" si="6"/>
        <v>1868.2999999999997</v>
      </c>
    </row>
    <row r="27" spans="1:35" ht="20.100000000000001" customHeight="1" x14ac:dyDescent="0.2">
      <c r="A27" s="13">
        <v>9</v>
      </c>
      <c r="B27" s="18" t="s">
        <v>30</v>
      </c>
      <c r="C27" s="18" t="s">
        <v>31</v>
      </c>
      <c r="D27" s="16">
        <v>104.1</v>
      </c>
      <c r="E27" s="16">
        <v>105.1</v>
      </c>
      <c r="F27" s="16">
        <v>103.3</v>
      </c>
      <c r="G27" s="16">
        <v>104.4</v>
      </c>
      <c r="H27" s="16">
        <v>104.3</v>
      </c>
      <c r="I27" s="16">
        <v>104.9</v>
      </c>
      <c r="J27" s="16">
        <v>626.1</v>
      </c>
      <c r="K27" s="13">
        <v>41</v>
      </c>
      <c r="L27" s="16">
        <v>208.1</v>
      </c>
      <c r="M27" s="13">
        <v>7</v>
      </c>
      <c r="N27" s="16">
        <v>102.1</v>
      </c>
      <c r="O27" s="16">
        <v>102.4</v>
      </c>
      <c r="P27" s="16">
        <v>104.1</v>
      </c>
      <c r="Q27" s="16">
        <v>101.8</v>
      </c>
      <c r="R27" s="16">
        <v>103.7</v>
      </c>
      <c r="S27" s="16">
        <v>102.9</v>
      </c>
      <c r="T27" s="16">
        <v>617</v>
      </c>
      <c r="U27" s="13">
        <v>33</v>
      </c>
      <c r="V27" s="16"/>
      <c r="X27" s="16">
        <v>102.3</v>
      </c>
      <c r="Y27" s="16">
        <v>101.9</v>
      </c>
      <c r="Z27" s="16">
        <v>102.3</v>
      </c>
      <c r="AA27" s="16">
        <v>104.1</v>
      </c>
      <c r="AB27" s="16">
        <v>101.6</v>
      </c>
      <c r="AC27" s="16">
        <v>103.5</v>
      </c>
      <c r="AD27" s="16">
        <v>615.70000000000005</v>
      </c>
      <c r="AE27" s="13">
        <v>32</v>
      </c>
      <c r="AF27" s="16"/>
      <c r="AH27" s="13">
        <f t="shared" si="5"/>
        <v>106</v>
      </c>
      <c r="AI27" s="16">
        <f t="shared" si="6"/>
        <v>1865.8000000000002</v>
      </c>
    </row>
    <row r="28" spans="1:35" ht="20.100000000000001" customHeight="1" x14ac:dyDescent="0.2">
      <c r="A28" s="13">
        <v>10</v>
      </c>
      <c r="B28" s="18" t="s">
        <v>28</v>
      </c>
      <c r="C28" s="18" t="s">
        <v>29</v>
      </c>
      <c r="D28" s="16">
        <v>102.1</v>
      </c>
      <c r="E28" s="16">
        <v>102.2</v>
      </c>
      <c r="F28" s="16">
        <v>101.1</v>
      </c>
      <c r="G28" s="16">
        <v>103.5</v>
      </c>
      <c r="H28" s="16">
        <v>104.2</v>
      </c>
      <c r="I28" s="16">
        <v>104.7</v>
      </c>
      <c r="J28" s="16">
        <v>617.79999999999995</v>
      </c>
      <c r="K28" s="13">
        <v>33</v>
      </c>
      <c r="L28" s="16"/>
      <c r="N28" s="16">
        <v>105.6</v>
      </c>
      <c r="O28" s="16">
        <v>100.8</v>
      </c>
      <c r="P28" s="16">
        <v>103.5</v>
      </c>
      <c r="Q28" s="16">
        <v>102.8</v>
      </c>
      <c r="R28" s="16">
        <v>102.9</v>
      </c>
      <c r="S28" s="16">
        <v>104.7</v>
      </c>
      <c r="T28" s="16">
        <v>620.29999999999995</v>
      </c>
      <c r="U28" s="13">
        <v>39</v>
      </c>
      <c r="X28" s="16">
        <v>102.6</v>
      </c>
      <c r="Y28" s="16">
        <v>103.6</v>
      </c>
      <c r="Z28" s="16">
        <v>103.8</v>
      </c>
      <c r="AA28" s="16">
        <v>105.6</v>
      </c>
      <c r="AB28" s="16">
        <v>104.5</v>
      </c>
      <c r="AC28" s="16">
        <v>104.2</v>
      </c>
      <c r="AD28" s="16">
        <v>624.29999999999995</v>
      </c>
      <c r="AE28" s="13">
        <v>44</v>
      </c>
      <c r="AF28" s="16">
        <v>102.9</v>
      </c>
      <c r="AG28" s="13">
        <v>2</v>
      </c>
      <c r="AH28" s="13">
        <f t="shared" si="5"/>
        <v>116</v>
      </c>
      <c r="AI28" s="16">
        <f t="shared" si="6"/>
        <v>1864.3999999999999</v>
      </c>
    </row>
    <row r="29" spans="1:35" ht="20.100000000000001" customHeight="1" x14ac:dyDescent="0.2">
      <c r="A29" s="13">
        <v>11</v>
      </c>
      <c r="B29" s="18" t="s">
        <v>26</v>
      </c>
      <c r="C29" s="18" t="s">
        <v>27</v>
      </c>
      <c r="D29" s="16">
        <v>104.5</v>
      </c>
      <c r="E29" s="16">
        <v>104.1</v>
      </c>
      <c r="F29" s="16">
        <v>105</v>
      </c>
      <c r="G29" s="16">
        <v>103.2</v>
      </c>
      <c r="H29" s="16">
        <v>102.5</v>
      </c>
      <c r="I29" s="16">
        <v>105.1</v>
      </c>
      <c r="J29" s="16">
        <v>624.4</v>
      </c>
      <c r="K29" s="13">
        <v>40</v>
      </c>
      <c r="L29" s="16">
        <v>80.3</v>
      </c>
      <c r="M29" s="13">
        <v>1</v>
      </c>
      <c r="N29" s="16">
        <v>104.7</v>
      </c>
      <c r="O29" s="16">
        <v>103.4</v>
      </c>
      <c r="P29" s="16">
        <v>103.4</v>
      </c>
      <c r="Q29" s="16">
        <v>103.2</v>
      </c>
      <c r="R29" s="16">
        <v>104.3</v>
      </c>
      <c r="S29" s="16">
        <v>104.9</v>
      </c>
      <c r="T29" s="16">
        <v>623.9</v>
      </c>
      <c r="U29" s="13">
        <v>40</v>
      </c>
      <c r="V29" s="16">
        <v>100.4</v>
      </c>
      <c r="W29" s="13">
        <v>2</v>
      </c>
      <c r="X29" s="16">
        <v>100.9</v>
      </c>
      <c r="Y29" s="16">
        <v>102.4</v>
      </c>
      <c r="Z29" s="16">
        <v>100.5</v>
      </c>
      <c r="AA29" s="16">
        <v>102.2</v>
      </c>
      <c r="AB29" s="16">
        <v>101.8</v>
      </c>
      <c r="AC29" s="16">
        <v>101.2</v>
      </c>
      <c r="AD29" s="16">
        <v>609</v>
      </c>
      <c r="AE29" s="13">
        <v>24</v>
      </c>
      <c r="AF29" s="16"/>
      <c r="AH29" s="13">
        <f t="shared" si="5"/>
        <v>104</v>
      </c>
      <c r="AI29" s="16">
        <f t="shared" si="6"/>
        <v>1860.3000000000002</v>
      </c>
    </row>
    <row r="30" spans="1:35" ht="20.100000000000001" customHeight="1" x14ac:dyDescent="0.2">
      <c r="A30" s="13">
        <v>12</v>
      </c>
      <c r="B30" s="18" t="s">
        <v>3</v>
      </c>
      <c r="C30" s="18" t="s">
        <v>21</v>
      </c>
      <c r="D30" s="16">
        <v>101.7</v>
      </c>
      <c r="E30" s="16">
        <v>102.9</v>
      </c>
      <c r="F30" s="16">
        <v>104.1</v>
      </c>
      <c r="G30" s="16">
        <v>103.5</v>
      </c>
      <c r="H30" s="16">
        <v>104.1</v>
      </c>
      <c r="I30" s="16">
        <v>102.3</v>
      </c>
      <c r="J30" s="16">
        <v>618.6</v>
      </c>
      <c r="K30" s="13">
        <v>34</v>
      </c>
      <c r="L30" s="16"/>
      <c r="N30" s="16">
        <v>101.3</v>
      </c>
      <c r="O30" s="16">
        <v>100.7</v>
      </c>
      <c r="P30" s="16">
        <v>102.6</v>
      </c>
      <c r="Q30" s="16">
        <v>103.2</v>
      </c>
      <c r="R30" s="16">
        <v>99.4</v>
      </c>
      <c r="S30" s="16">
        <v>100.6</v>
      </c>
      <c r="T30" s="16">
        <v>607.79999999999995</v>
      </c>
      <c r="U30" s="13">
        <v>22</v>
      </c>
      <c r="X30" s="16">
        <v>104.5</v>
      </c>
      <c r="Y30" s="16">
        <v>106.2</v>
      </c>
      <c r="Z30" s="16">
        <v>104.3</v>
      </c>
      <c r="AA30" s="16">
        <v>105.1</v>
      </c>
      <c r="AB30" s="16">
        <v>103.9</v>
      </c>
      <c r="AC30" s="16">
        <v>102.8</v>
      </c>
      <c r="AD30" s="16">
        <v>626.79999999999995</v>
      </c>
      <c r="AE30" s="13">
        <v>43</v>
      </c>
      <c r="AF30" s="16">
        <v>186.3</v>
      </c>
      <c r="AG30" s="13">
        <v>6</v>
      </c>
      <c r="AH30" s="13">
        <f t="shared" si="5"/>
        <v>99</v>
      </c>
      <c r="AI30" s="16">
        <f t="shared" si="6"/>
        <v>1859.1999999999998</v>
      </c>
    </row>
    <row r="31" spans="1:35" ht="20.100000000000001" customHeight="1" x14ac:dyDescent="0.2">
      <c r="A31" s="13">
        <v>13</v>
      </c>
      <c r="B31" s="18" t="s">
        <v>17</v>
      </c>
      <c r="C31" s="18" t="s">
        <v>18</v>
      </c>
      <c r="D31" s="16">
        <v>102.2</v>
      </c>
      <c r="E31" s="16">
        <v>101.7</v>
      </c>
      <c r="F31" s="16">
        <v>104.2</v>
      </c>
      <c r="G31" s="16">
        <v>104.9</v>
      </c>
      <c r="H31" s="16">
        <v>103.7</v>
      </c>
      <c r="I31" s="16">
        <v>102.8</v>
      </c>
      <c r="J31" s="16">
        <v>619.5</v>
      </c>
      <c r="K31" s="13">
        <v>38</v>
      </c>
      <c r="L31" s="16"/>
      <c r="N31" s="16">
        <v>102.4</v>
      </c>
      <c r="O31" s="16">
        <v>104.6</v>
      </c>
      <c r="P31" s="16">
        <v>101.9</v>
      </c>
      <c r="Q31" s="16">
        <v>102.6</v>
      </c>
      <c r="R31" s="16">
        <v>104.7</v>
      </c>
      <c r="S31" s="16">
        <v>103.4</v>
      </c>
      <c r="T31" s="16">
        <v>619.6</v>
      </c>
      <c r="U31" s="13">
        <v>35</v>
      </c>
      <c r="X31" s="16">
        <v>101.7</v>
      </c>
      <c r="Y31" s="16">
        <v>100.2</v>
      </c>
      <c r="Z31" s="16">
        <v>102.5</v>
      </c>
      <c r="AA31" s="16">
        <v>101.5</v>
      </c>
      <c r="AB31" s="16">
        <v>102.7</v>
      </c>
      <c r="AC31" s="16">
        <v>103.4</v>
      </c>
      <c r="AD31" s="16">
        <v>612</v>
      </c>
      <c r="AE31" s="13">
        <v>30</v>
      </c>
      <c r="AF31" s="16"/>
      <c r="AH31" s="13">
        <f t="shared" si="5"/>
        <v>103</v>
      </c>
      <c r="AI31" s="16">
        <f t="shared" si="6"/>
        <v>1851.1</v>
      </c>
    </row>
    <row r="32" spans="1:35" ht="20.100000000000001" customHeight="1" x14ac:dyDescent="0.2">
      <c r="A32" s="13">
        <v>14</v>
      </c>
      <c r="B32" s="18" t="s">
        <v>34</v>
      </c>
      <c r="C32" s="18" t="s">
        <v>35</v>
      </c>
      <c r="D32" s="16">
        <v>98.8</v>
      </c>
      <c r="E32" s="16">
        <v>98.6</v>
      </c>
      <c r="F32" s="16">
        <v>100.8</v>
      </c>
      <c r="G32" s="16">
        <v>101</v>
      </c>
      <c r="H32" s="16">
        <v>104.1</v>
      </c>
      <c r="I32" s="16">
        <v>102.7</v>
      </c>
      <c r="J32" s="16">
        <v>606</v>
      </c>
      <c r="K32" s="13">
        <v>26</v>
      </c>
      <c r="L32" s="16"/>
      <c r="N32" s="16">
        <v>102.7</v>
      </c>
      <c r="O32" s="16">
        <v>102.4</v>
      </c>
      <c r="P32" s="16">
        <v>101.2</v>
      </c>
      <c r="Q32" s="16">
        <v>103.6</v>
      </c>
      <c r="R32" s="16">
        <v>101.6</v>
      </c>
      <c r="S32" s="16">
        <v>103</v>
      </c>
      <c r="T32" s="16">
        <v>614.5</v>
      </c>
      <c r="U32" s="13">
        <v>28</v>
      </c>
      <c r="X32" s="16">
        <v>103.9</v>
      </c>
      <c r="Y32" s="16">
        <v>101.2</v>
      </c>
      <c r="Z32" s="16">
        <v>103.8</v>
      </c>
      <c r="AA32" s="16">
        <v>102.8</v>
      </c>
      <c r="AB32" s="16">
        <v>102.9</v>
      </c>
      <c r="AC32" s="16">
        <v>105.5</v>
      </c>
      <c r="AD32" s="16">
        <v>620.1</v>
      </c>
      <c r="AE32" s="13">
        <v>37</v>
      </c>
      <c r="AH32" s="13">
        <f t="shared" si="5"/>
        <v>91</v>
      </c>
      <c r="AI32" s="16">
        <f t="shared" si="6"/>
        <v>1840.6</v>
      </c>
    </row>
    <row r="33" spans="1:35" ht="20.100000000000001" customHeight="1" x14ac:dyDescent="0.2">
      <c r="B33" s="18"/>
      <c r="C33" s="18"/>
      <c r="D33" s="16"/>
      <c r="E33" s="16"/>
      <c r="F33" s="16"/>
      <c r="G33" s="16"/>
      <c r="H33" s="16"/>
      <c r="I33" s="16"/>
      <c r="J33" s="16"/>
      <c r="L33" s="16"/>
    </row>
    <row r="34" spans="1:35" s="1" customFormat="1" ht="18" x14ac:dyDescent="0.25">
      <c r="A34" s="4" t="s">
        <v>154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s="17" customFormat="1" ht="15.75" x14ac:dyDescent="0.25">
      <c r="A35" s="12" t="s">
        <v>139</v>
      </c>
      <c r="B35" s="15" t="s">
        <v>1</v>
      </c>
      <c r="C35" s="15" t="s">
        <v>2</v>
      </c>
      <c r="D35" s="12">
        <v>1</v>
      </c>
      <c r="E35" s="12">
        <v>2</v>
      </c>
      <c r="F35" s="12">
        <v>3</v>
      </c>
      <c r="G35" s="12">
        <v>4</v>
      </c>
      <c r="H35" s="12">
        <v>5</v>
      </c>
      <c r="I35" s="12">
        <v>6</v>
      </c>
      <c r="J35" s="12" t="s">
        <v>143</v>
      </c>
      <c r="K35" s="12" t="s">
        <v>127</v>
      </c>
      <c r="L35" s="12"/>
      <c r="M35" s="12"/>
      <c r="N35" s="12">
        <v>1</v>
      </c>
      <c r="O35" s="12">
        <v>2</v>
      </c>
      <c r="P35" s="12">
        <v>3</v>
      </c>
      <c r="Q35" s="12">
        <v>4</v>
      </c>
      <c r="R35" s="12">
        <v>5</v>
      </c>
      <c r="S35" s="12">
        <v>6</v>
      </c>
      <c r="T35" s="12" t="s">
        <v>144</v>
      </c>
      <c r="U35" s="12" t="s">
        <v>127</v>
      </c>
      <c r="V35" s="12"/>
      <c r="W35" s="12"/>
      <c r="X35" s="12">
        <v>1</v>
      </c>
      <c r="Y35" s="12">
        <v>2</v>
      </c>
      <c r="Z35" s="12">
        <v>3</v>
      </c>
      <c r="AA35" s="12">
        <v>4</v>
      </c>
      <c r="AB35" s="12">
        <v>5</v>
      </c>
      <c r="AC35" s="12">
        <v>6</v>
      </c>
      <c r="AD35" s="12" t="s">
        <v>145</v>
      </c>
      <c r="AE35" s="12" t="s">
        <v>127</v>
      </c>
      <c r="AF35" s="12"/>
      <c r="AG35" s="12"/>
      <c r="AH35" s="12" t="s">
        <v>152</v>
      </c>
      <c r="AI35" s="12" t="s">
        <v>153</v>
      </c>
    </row>
    <row r="36" spans="1:35" ht="20.100000000000001" customHeight="1" x14ac:dyDescent="0.2">
      <c r="A36" s="13">
        <v>1</v>
      </c>
      <c r="B36" s="18" t="s">
        <v>3</v>
      </c>
      <c r="C36" s="18" t="s">
        <v>4</v>
      </c>
      <c r="D36" s="16">
        <v>104.8</v>
      </c>
      <c r="E36" s="16">
        <v>105.3</v>
      </c>
      <c r="F36" s="16">
        <v>105</v>
      </c>
      <c r="G36" s="16">
        <v>106.1</v>
      </c>
      <c r="H36" s="16">
        <v>105.1</v>
      </c>
      <c r="I36" s="16">
        <v>104.6</v>
      </c>
      <c r="J36" s="16">
        <v>630.9</v>
      </c>
      <c r="K36" s="13">
        <v>52</v>
      </c>
      <c r="L36" s="16"/>
      <c r="N36" s="16">
        <v>104.5</v>
      </c>
      <c r="O36" s="16">
        <v>104.2</v>
      </c>
      <c r="P36" s="16">
        <v>103.5</v>
      </c>
      <c r="Q36" s="16">
        <v>104.1</v>
      </c>
      <c r="R36" s="16">
        <v>105.4</v>
      </c>
      <c r="S36" s="16">
        <v>105.1</v>
      </c>
      <c r="T36" s="16">
        <v>626.79999999999995</v>
      </c>
      <c r="U36" s="13">
        <v>45</v>
      </c>
      <c r="V36" s="16"/>
      <c r="X36" s="16">
        <v>104.5</v>
      </c>
      <c r="Y36" s="16">
        <v>104.7</v>
      </c>
      <c r="Z36" s="16">
        <v>102.6</v>
      </c>
      <c r="AA36" s="16">
        <v>105.6</v>
      </c>
      <c r="AB36" s="16">
        <v>105</v>
      </c>
      <c r="AC36" s="16">
        <v>104.3</v>
      </c>
      <c r="AD36" s="16">
        <v>626.70000000000005</v>
      </c>
      <c r="AE36" s="13">
        <v>43</v>
      </c>
      <c r="AF36" s="14"/>
      <c r="AH36" s="13">
        <f>AE36+U36+K36</f>
        <v>140</v>
      </c>
      <c r="AI36" s="16">
        <f>AG36+AD36+W36+T36+M36+J36</f>
        <v>1884.4</v>
      </c>
    </row>
    <row r="37" spans="1:35" ht="20.100000000000001" customHeight="1" x14ac:dyDescent="0.2">
      <c r="A37" s="13">
        <v>2</v>
      </c>
      <c r="B37" s="18" t="s">
        <v>11</v>
      </c>
      <c r="C37" s="18" t="s">
        <v>12</v>
      </c>
      <c r="D37" s="16">
        <v>103.1</v>
      </c>
      <c r="E37" s="16">
        <v>103.2</v>
      </c>
      <c r="F37" s="16">
        <v>104.1</v>
      </c>
      <c r="G37" s="16">
        <v>104.4</v>
      </c>
      <c r="H37" s="16">
        <v>102</v>
      </c>
      <c r="I37" s="16">
        <v>104</v>
      </c>
      <c r="J37" s="16">
        <v>620.79999999999995</v>
      </c>
      <c r="K37" s="13">
        <v>39</v>
      </c>
      <c r="L37" s="16"/>
      <c r="N37" s="16">
        <v>103.9</v>
      </c>
      <c r="O37" s="16">
        <v>102.5</v>
      </c>
      <c r="P37" s="16">
        <v>103</v>
      </c>
      <c r="Q37" s="16">
        <v>104.2</v>
      </c>
      <c r="R37" s="16">
        <v>101</v>
      </c>
      <c r="S37" s="16">
        <v>103.1</v>
      </c>
      <c r="T37" s="16">
        <v>617.70000000000005</v>
      </c>
      <c r="U37" s="13">
        <v>29</v>
      </c>
      <c r="V37" s="16"/>
      <c r="X37" s="16">
        <v>103.2</v>
      </c>
      <c r="Y37" s="16">
        <v>102.6</v>
      </c>
      <c r="Z37" s="16">
        <v>102.3</v>
      </c>
      <c r="AA37" s="16">
        <v>102.7</v>
      </c>
      <c r="AB37" s="16">
        <v>103.5</v>
      </c>
      <c r="AC37" s="16">
        <v>102.5</v>
      </c>
      <c r="AD37" s="16">
        <v>616.79999999999995</v>
      </c>
      <c r="AE37" s="13">
        <v>33</v>
      </c>
      <c r="AF37" s="14"/>
      <c r="AH37" s="13">
        <f>AE37+U37+K37</f>
        <v>101</v>
      </c>
      <c r="AI37" s="16">
        <f>AG37+AD37+W37+T37+M37+J37</f>
        <v>1855.3</v>
      </c>
    </row>
    <row r="38" spans="1:35" ht="20.100000000000001" customHeight="1" x14ac:dyDescent="0.2">
      <c r="A38" s="13">
        <v>3</v>
      </c>
      <c r="B38" s="18" t="s">
        <v>38</v>
      </c>
      <c r="C38" s="18" t="s">
        <v>39</v>
      </c>
      <c r="D38" s="16">
        <v>103.1</v>
      </c>
      <c r="E38" s="16">
        <v>102.7</v>
      </c>
      <c r="F38" s="16">
        <v>102.2</v>
      </c>
      <c r="G38" s="16">
        <v>103.2</v>
      </c>
      <c r="H38" s="16">
        <v>103.1</v>
      </c>
      <c r="I38" s="16">
        <v>103.2</v>
      </c>
      <c r="J38" s="16">
        <v>617.5</v>
      </c>
      <c r="K38" s="13">
        <v>33</v>
      </c>
      <c r="L38" s="16"/>
      <c r="N38" s="16">
        <v>102.6</v>
      </c>
      <c r="O38" s="16">
        <v>103.6</v>
      </c>
      <c r="P38" s="16">
        <v>104.6</v>
      </c>
      <c r="Q38" s="16">
        <v>102.3</v>
      </c>
      <c r="R38" s="16">
        <v>103.6</v>
      </c>
      <c r="S38" s="16">
        <v>101.5</v>
      </c>
      <c r="T38" s="16">
        <v>618.20000000000005</v>
      </c>
      <c r="U38" s="13">
        <v>33</v>
      </c>
      <c r="V38" s="16"/>
      <c r="X38" s="16">
        <v>100.3</v>
      </c>
      <c r="Y38" s="16">
        <v>104.5</v>
      </c>
      <c r="Z38" s="16">
        <v>103.3</v>
      </c>
      <c r="AA38" s="16">
        <v>103.6</v>
      </c>
      <c r="AB38" s="16">
        <v>103.5</v>
      </c>
      <c r="AC38" s="16">
        <v>104</v>
      </c>
      <c r="AD38" s="16">
        <v>619.20000000000005</v>
      </c>
      <c r="AE38" s="13">
        <v>35</v>
      </c>
      <c r="AF38" s="14"/>
      <c r="AH38" s="13">
        <f>AE38+U38+K38</f>
        <v>101</v>
      </c>
      <c r="AI38" s="16">
        <f>AG38+AD38+W38+T38+M38+J38</f>
        <v>1854.9</v>
      </c>
    </row>
    <row r="39" spans="1:35" ht="20.100000000000001" customHeight="1" x14ac:dyDescent="0.2">
      <c r="A39" s="13">
        <v>4</v>
      </c>
      <c r="B39" s="18" t="s">
        <v>36</v>
      </c>
      <c r="C39" s="18" t="s">
        <v>37</v>
      </c>
      <c r="D39" s="16">
        <v>103.9</v>
      </c>
      <c r="E39" s="16">
        <v>103.7</v>
      </c>
      <c r="F39" s="16">
        <v>102.7</v>
      </c>
      <c r="G39" s="16">
        <v>104.2</v>
      </c>
      <c r="H39" s="16">
        <v>104.3</v>
      </c>
      <c r="I39" s="16">
        <v>103.2</v>
      </c>
      <c r="J39" s="16">
        <v>622</v>
      </c>
      <c r="K39" s="13">
        <v>41</v>
      </c>
      <c r="L39" s="16"/>
      <c r="N39" s="16">
        <v>104.1</v>
      </c>
      <c r="O39" s="16">
        <v>104.4</v>
      </c>
      <c r="P39" s="16">
        <v>102.8</v>
      </c>
      <c r="Q39" s="16">
        <v>105.6</v>
      </c>
      <c r="R39" s="16">
        <v>100.3</v>
      </c>
      <c r="S39" s="16">
        <v>103.6</v>
      </c>
      <c r="T39" s="16">
        <v>620.79999999999995</v>
      </c>
      <c r="U39" s="13">
        <v>37</v>
      </c>
      <c r="V39" s="16"/>
      <c r="AD39" s="13" t="s">
        <v>157</v>
      </c>
      <c r="AH39" s="13">
        <f>AE39+U39+K39</f>
        <v>78</v>
      </c>
      <c r="AI39" s="16">
        <f>AG39+W39+T39+M39+J39</f>
        <v>1242.8</v>
      </c>
    </row>
    <row r="40" spans="1:35" ht="20.100000000000001" customHeight="1" x14ac:dyDescent="0.2">
      <c r="A40" s="13">
        <v>5</v>
      </c>
      <c r="B40" s="18" t="s">
        <v>32</v>
      </c>
      <c r="C40" s="18" t="s">
        <v>33</v>
      </c>
      <c r="D40" s="16"/>
      <c r="E40" s="16"/>
      <c r="F40" s="16"/>
      <c r="G40" s="16"/>
      <c r="H40" s="16"/>
      <c r="I40" s="16"/>
      <c r="J40" s="16" t="s">
        <v>157</v>
      </c>
      <c r="L40" s="16"/>
      <c r="N40" s="16">
        <v>103.2</v>
      </c>
      <c r="O40" s="16">
        <v>103.4</v>
      </c>
      <c r="P40" s="16">
        <v>102.7</v>
      </c>
      <c r="Q40" s="16">
        <v>103.2</v>
      </c>
      <c r="R40" s="16">
        <v>100.9</v>
      </c>
      <c r="S40" s="16">
        <v>102.7</v>
      </c>
      <c r="T40" s="16">
        <v>616.1</v>
      </c>
      <c r="U40" s="13">
        <v>37</v>
      </c>
      <c r="V40" s="16"/>
      <c r="X40" s="16">
        <v>102.5</v>
      </c>
      <c r="Y40" s="16">
        <v>104.2</v>
      </c>
      <c r="Z40" s="16">
        <v>104.9</v>
      </c>
      <c r="AA40" s="16">
        <v>100.7</v>
      </c>
      <c r="AB40" s="16">
        <v>104.4</v>
      </c>
      <c r="AC40" s="16">
        <v>102</v>
      </c>
      <c r="AD40" s="16">
        <v>618.70000000000005</v>
      </c>
      <c r="AE40" s="13">
        <v>36</v>
      </c>
      <c r="AH40" s="13">
        <f>AE40+U40+K40</f>
        <v>73</v>
      </c>
      <c r="AI40" s="16">
        <f>AG40+AD40+W40+T40+M40</f>
        <v>1234.8000000000002</v>
      </c>
    </row>
    <row r="41" spans="1:35" s="1" customFormat="1" ht="18" x14ac:dyDescent="0.25">
      <c r="A41" s="4" t="s">
        <v>141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3" spans="1:35" s="17" customFormat="1" ht="15.75" x14ac:dyDescent="0.25">
      <c r="A43" s="12" t="s">
        <v>139</v>
      </c>
      <c r="B43" s="15" t="s">
        <v>1</v>
      </c>
      <c r="C43" s="15" t="s">
        <v>2</v>
      </c>
      <c r="D43" s="12">
        <v>1</v>
      </c>
      <c r="E43" s="12">
        <v>2</v>
      </c>
      <c r="F43" s="12">
        <v>3</v>
      </c>
      <c r="G43" s="12">
        <v>4</v>
      </c>
      <c r="H43" s="12">
        <v>5</v>
      </c>
      <c r="I43" s="12">
        <v>6</v>
      </c>
      <c r="J43" s="12" t="s">
        <v>143</v>
      </c>
      <c r="K43" s="12" t="s">
        <v>127</v>
      </c>
      <c r="L43" s="12" t="s">
        <v>146</v>
      </c>
      <c r="M43" s="12" t="s">
        <v>147</v>
      </c>
      <c r="N43" s="12">
        <v>1</v>
      </c>
      <c r="O43" s="12">
        <v>2</v>
      </c>
      <c r="P43" s="12">
        <v>3</v>
      </c>
      <c r="Q43" s="12">
        <v>4</v>
      </c>
      <c r="R43" s="12">
        <v>5</v>
      </c>
      <c r="S43" s="12">
        <v>6</v>
      </c>
      <c r="T43" s="12" t="s">
        <v>144</v>
      </c>
      <c r="U43" s="12" t="s">
        <v>127</v>
      </c>
      <c r="V43" s="12" t="s">
        <v>148</v>
      </c>
      <c r="W43" s="12" t="s">
        <v>149</v>
      </c>
      <c r="X43" s="12">
        <v>1</v>
      </c>
      <c r="Y43" s="12">
        <v>2</v>
      </c>
      <c r="Z43" s="12">
        <v>3</v>
      </c>
      <c r="AA43" s="12">
        <v>4</v>
      </c>
      <c r="AB43" s="12">
        <v>5</v>
      </c>
      <c r="AC43" s="12">
        <v>6</v>
      </c>
      <c r="AD43" s="12" t="s">
        <v>145</v>
      </c>
      <c r="AE43" s="12" t="s">
        <v>127</v>
      </c>
      <c r="AF43" s="12" t="s">
        <v>150</v>
      </c>
      <c r="AG43" s="12" t="s">
        <v>151</v>
      </c>
      <c r="AH43" s="12" t="s">
        <v>152</v>
      </c>
      <c r="AI43" s="12" t="s">
        <v>153</v>
      </c>
    </row>
    <row r="44" spans="1:35" ht="20.100000000000001" customHeight="1" x14ac:dyDescent="0.2">
      <c r="A44" s="13">
        <v>1</v>
      </c>
      <c r="B44" s="18" t="s">
        <v>84</v>
      </c>
      <c r="C44" s="18" t="s">
        <v>85</v>
      </c>
      <c r="D44" s="13">
        <v>97</v>
      </c>
      <c r="E44" s="13">
        <v>98</v>
      </c>
      <c r="F44" s="13">
        <v>98</v>
      </c>
      <c r="G44" s="13">
        <v>98</v>
      </c>
      <c r="H44" s="13">
        <v>97</v>
      </c>
      <c r="I44" s="13">
        <v>97</v>
      </c>
      <c r="J44" s="13">
        <v>585</v>
      </c>
      <c r="K44" s="13">
        <v>30</v>
      </c>
      <c r="L44" s="16">
        <v>449.8</v>
      </c>
      <c r="M44" s="13">
        <v>7</v>
      </c>
      <c r="N44" s="13">
        <v>98</v>
      </c>
      <c r="O44" s="13">
        <v>97</v>
      </c>
      <c r="P44" s="13">
        <v>99</v>
      </c>
      <c r="Q44" s="13">
        <v>99</v>
      </c>
      <c r="R44" s="13">
        <v>98</v>
      </c>
      <c r="S44" s="13">
        <v>98</v>
      </c>
      <c r="T44" s="13">
        <f t="shared" ref="T44:T59" si="7">SUM(N44:S44)</f>
        <v>589</v>
      </c>
      <c r="U44" s="13">
        <v>26</v>
      </c>
      <c r="V44" s="16">
        <v>453.9</v>
      </c>
      <c r="W44" s="13">
        <v>8</v>
      </c>
      <c r="X44" s="13">
        <v>99</v>
      </c>
      <c r="Y44" s="13">
        <v>96</v>
      </c>
      <c r="Z44" s="13">
        <v>99</v>
      </c>
      <c r="AA44" s="13">
        <v>99</v>
      </c>
      <c r="AB44" s="13">
        <v>96</v>
      </c>
      <c r="AC44" s="13">
        <v>97</v>
      </c>
      <c r="AD44" s="13">
        <f t="shared" ref="AD44:AD59" si="8">SUM(X44:AC44)</f>
        <v>586</v>
      </c>
      <c r="AE44" s="13">
        <v>28</v>
      </c>
      <c r="AF44" s="13">
        <v>443.6</v>
      </c>
      <c r="AG44" s="13">
        <v>6</v>
      </c>
      <c r="AH44" s="13">
        <f t="shared" ref="AH44:AH59" si="9">AE44+U44+K44</f>
        <v>84</v>
      </c>
      <c r="AI44" s="19">
        <f t="shared" ref="AI44:AI59" si="10">AG44+AD44+W44+T44+M44+J44</f>
        <v>1781</v>
      </c>
    </row>
    <row r="45" spans="1:35" ht="20.100000000000001" customHeight="1" x14ac:dyDescent="0.2">
      <c r="A45" s="13">
        <v>2</v>
      </c>
      <c r="B45" s="18" t="s">
        <v>64</v>
      </c>
      <c r="C45" s="18" t="s">
        <v>73</v>
      </c>
      <c r="D45" s="13">
        <v>96</v>
      </c>
      <c r="E45" s="13">
        <v>98</v>
      </c>
      <c r="F45" s="13">
        <v>100</v>
      </c>
      <c r="G45" s="13">
        <v>100</v>
      </c>
      <c r="H45" s="13">
        <v>98</v>
      </c>
      <c r="I45" s="13">
        <v>94</v>
      </c>
      <c r="J45" s="13">
        <v>586</v>
      </c>
      <c r="K45" s="13">
        <v>29</v>
      </c>
      <c r="L45" s="16">
        <v>437.8</v>
      </c>
      <c r="M45" s="13">
        <v>6</v>
      </c>
      <c r="N45" s="13">
        <v>97</v>
      </c>
      <c r="O45" s="13">
        <v>96</v>
      </c>
      <c r="P45" s="13">
        <v>99</v>
      </c>
      <c r="Q45" s="13">
        <v>100</v>
      </c>
      <c r="R45" s="13">
        <v>96</v>
      </c>
      <c r="S45" s="13">
        <v>95</v>
      </c>
      <c r="T45" s="13">
        <f t="shared" si="7"/>
        <v>583</v>
      </c>
      <c r="U45" s="13">
        <v>31</v>
      </c>
      <c r="V45" s="16">
        <v>452.3</v>
      </c>
      <c r="W45" s="13">
        <v>7</v>
      </c>
      <c r="X45" s="13">
        <v>99</v>
      </c>
      <c r="Y45" s="13">
        <v>95</v>
      </c>
      <c r="Z45" s="13">
        <v>97</v>
      </c>
      <c r="AA45" s="13">
        <v>100</v>
      </c>
      <c r="AB45" s="13">
        <v>96</v>
      </c>
      <c r="AC45" s="13">
        <v>96</v>
      </c>
      <c r="AD45" s="13">
        <f t="shared" si="8"/>
        <v>583</v>
      </c>
      <c r="AE45" s="13">
        <v>27</v>
      </c>
      <c r="AF45" s="13">
        <v>452.6</v>
      </c>
      <c r="AG45" s="13">
        <v>7</v>
      </c>
      <c r="AH45" s="13">
        <f t="shared" si="9"/>
        <v>87</v>
      </c>
      <c r="AI45" s="19">
        <f t="shared" si="10"/>
        <v>1772</v>
      </c>
    </row>
    <row r="46" spans="1:35" ht="20.100000000000001" customHeight="1" x14ac:dyDescent="0.2">
      <c r="A46" s="13">
        <v>3</v>
      </c>
      <c r="B46" s="18" t="s">
        <v>64</v>
      </c>
      <c r="C46" s="18" t="s">
        <v>65</v>
      </c>
      <c r="D46" s="13">
        <v>96</v>
      </c>
      <c r="E46" s="13">
        <v>99</v>
      </c>
      <c r="F46" s="13">
        <v>99</v>
      </c>
      <c r="G46" s="13">
        <v>100</v>
      </c>
      <c r="H46" s="13">
        <v>94</v>
      </c>
      <c r="I46" s="13">
        <v>98</v>
      </c>
      <c r="J46" s="13">
        <v>586</v>
      </c>
      <c r="K46" s="13">
        <v>31</v>
      </c>
      <c r="L46" s="16">
        <v>453.8</v>
      </c>
      <c r="M46" s="13">
        <v>8</v>
      </c>
      <c r="N46" s="13">
        <v>97</v>
      </c>
      <c r="O46" s="13">
        <v>96</v>
      </c>
      <c r="P46" s="13">
        <v>99</v>
      </c>
      <c r="Q46" s="13">
        <v>98</v>
      </c>
      <c r="R46" s="13">
        <v>96</v>
      </c>
      <c r="S46" s="13">
        <v>92</v>
      </c>
      <c r="T46" s="13">
        <f t="shared" si="7"/>
        <v>578</v>
      </c>
      <c r="U46" s="13">
        <v>22</v>
      </c>
      <c r="V46" s="16"/>
      <c r="X46" s="13">
        <v>94</v>
      </c>
      <c r="Y46" s="13">
        <v>97</v>
      </c>
      <c r="Z46" s="13">
        <v>100</v>
      </c>
      <c r="AA46" s="13">
        <v>100</v>
      </c>
      <c r="AB46" s="13">
        <v>95</v>
      </c>
      <c r="AC46" s="13">
        <v>96</v>
      </c>
      <c r="AD46" s="13">
        <f t="shared" si="8"/>
        <v>582</v>
      </c>
      <c r="AE46" s="13">
        <v>26</v>
      </c>
      <c r="AF46" s="13">
        <v>462.5</v>
      </c>
      <c r="AG46" s="13">
        <v>8</v>
      </c>
      <c r="AH46" s="13">
        <f t="shared" si="9"/>
        <v>79</v>
      </c>
      <c r="AI46" s="19">
        <f t="shared" si="10"/>
        <v>1762</v>
      </c>
    </row>
    <row r="47" spans="1:35" ht="20.100000000000001" customHeight="1" x14ac:dyDescent="0.2">
      <c r="A47" s="13">
        <v>4</v>
      </c>
      <c r="B47" s="18" t="s">
        <v>58</v>
      </c>
      <c r="C47" s="18" t="s">
        <v>59</v>
      </c>
      <c r="D47" s="13">
        <v>93</v>
      </c>
      <c r="E47" s="13">
        <v>99</v>
      </c>
      <c r="F47" s="13">
        <v>100</v>
      </c>
      <c r="G47" s="13">
        <v>97</v>
      </c>
      <c r="H47" s="13">
        <v>95</v>
      </c>
      <c r="I47" s="13">
        <v>95</v>
      </c>
      <c r="J47" s="13">
        <v>579</v>
      </c>
      <c r="K47" s="13">
        <v>27</v>
      </c>
      <c r="L47" s="16">
        <v>428</v>
      </c>
      <c r="M47" s="13">
        <v>5</v>
      </c>
      <c r="N47" s="13">
        <v>98</v>
      </c>
      <c r="O47" s="13">
        <v>97</v>
      </c>
      <c r="P47" s="13">
        <v>98</v>
      </c>
      <c r="Q47" s="13">
        <v>98</v>
      </c>
      <c r="R47" s="13">
        <v>97</v>
      </c>
      <c r="S47" s="13">
        <v>93</v>
      </c>
      <c r="T47" s="13">
        <f t="shared" si="7"/>
        <v>581</v>
      </c>
      <c r="U47" s="13">
        <v>26</v>
      </c>
      <c r="V47" s="16">
        <v>441.5</v>
      </c>
      <c r="W47" s="13">
        <v>6</v>
      </c>
      <c r="X47" s="13">
        <v>94</v>
      </c>
      <c r="Y47" s="13">
        <v>97</v>
      </c>
      <c r="Z47" s="13">
        <v>99</v>
      </c>
      <c r="AA47" s="13">
        <v>99</v>
      </c>
      <c r="AB47" s="13">
        <v>92</v>
      </c>
      <c r="AC47" s="13">
        <v>98</v>
      </c>
      <c r="AD47" s="13">
        <f t="shared" si="8"/>
        <v>579</v>
      </c>
      <c r="AE47" s="13">
        <v>25</v>
      </c>
      <c r="AF47" s="13">
        <v>399.1</v>
      </c>
      <c r="AG47" s="13">
        <v>2</v>
      </c>
      <c r="AH47" s="13">
        <f t="shared" si="9"/>
        <v>78</v>
      </c>
      <c r="AI47" s="19">
        <f t="shared" si="10"/>
        <v>1752</v>
      </c>
    </row>
    <row r="48" spans="1:35" ht="20.100000000000001" customHeight="1" x14ac:dyDescent="0.2">
      <c r="A48" s="13">
        <v>5</v>
      </c>
      <c r="B48" s="18" t="s">
        <v>72</v>
      </c>
      <c r="C48" s="18" t="s">
        <v>61</v>
      </c>
      <c r="D48" s="13">
        <v>95</v>
      </c>
      <c r="E48" s="13">
        <v>98</v>
      </c>
      <c r="F48" s="13">
        <v>98</v>
      </c>
      <c r="G48" s="13">
        <v>98</v>
      </c>
      <c r="H48" s="13">
        <v>96</v>
      </c>
      <c r="I48" s="13">
        <v>94</v>
      </c>
      <c r="J48" s="13">
        <v>579</v>
      </c>
      <c r="K48" s="13">
        <v>22</v>
      </c>
      <c r="L48" s="16">
        <v>400.6</v>
      </c>
      <c r="M48" s="13">
        <v>3</v>
      </c>
      <c r="N48" s="13">
        <v>97</v>
      </c>
      <c r="O48" s="13">
        <v>95</v>
      </c>
      <c r="P48" s="13">
        <v>100</v>
      </c>
      <c r="Q48" s="13">
        <v>99</v>
      </c>
      <c r="R48" s="13">
        <v>95</v>
      </c>
      <c r="S48" s="13">
        <v>93</v>
      </c>
      <c r="T48" s="13">
        <f t="shared" si="7"/>
        <v>579</v>
      </c>
      <c r="U48" s="13">
        <v>28</v>
      </c>
      <c r="V48" s="16">
        <v>416.3</v>
      </c>
      <c r="W48" s="13">
        <v>4</v>
      </c>
      <c r="X48" s="13">
        <v>97</v>
      </c>
      <c r="Y48" s="13">
        <v>95</v>
      </c>
      <c r="Z48" s="13">
        <v>100</v>
      </c>
      <c r="AA48" s="13">
        <v>99</v>
      </c>
      <c r="AB48" s="13">
        <v>95</v>
      </c>
      <c r="AC48" s="13">
        <v>94</v>
      </c>
      <c r="AD48" s="13">
        <f t="shared" si="8"/>
        <v>580</v>
      </c>
      <c r="AE48" s="13">
        <v>26</v>
      </c>
      <c r="AF48" s="13">
        <v>419.2</v>
      </c>
      <c r="AG48" s="13">
        <v>4</v>
      </c>
      <c r="AH48" s="13">
        <f t="shared" si="9"/>
        <v>76</v>
      </c>
      <c r="AI48" s="19">
        <f t="shared" si="10"/>
        <v>1749</v>
      </c>
    </row>
    <row r="49" spans="1:35" ht="20.100000000000001" customHeight="1" x14ac:dyDescent="0.2">
      <c r="A49" s="13">
        <v>6</v>
      </c>
      <c r="B49" s="18" t="s">
        <v>76</v>
      </c>
      <c r="C49" s="18" t="s">
        <v>77</v>
      </c>
      <c r="D49" s="13">
        <v>93</v>
      </c>
      <c r="E49" s="13">
        <v>95</v>
      </c>
      <c r="F49" s="13">
        <v>98</v>
      </c>
      <c r="G49" s="13">
        <v>100</v>
      </c>
      <c r="H49" s="13">
        <v>96</v>
      </c>
      <c r="I49" s="13">
        <v>95</v>
      </c>
      <c r="J49" s="13">
        <v>577</v>
      </c>
      <c r="K49" s="13">
        <v>24</v>
      </c>
      <c r="L49" s="16">
        <v>385.1</v>
      </c>
      <c r="M49" s="13">
        <v>1</v>
      </c>
      <c r="N49" s="13">
        <v>97</v>
      </c>
      <c r="O49" s="13">
        <v>94</v>
      </c>
      <c r="P49" s="13">
        <v>98</v>
      </c>
      <c r="Q49" s="13">
        <v>96</v>
      </c>
      <c r="R49" s="13">
        <v>96</v>
      </c>
      <c r="S49" s="13">
        <v>94</v>
      </c>
      <c r="T49" s="13">
        <f t="shared" si="7"/>
        <v>575</v>
      </c>
      <c r="U49" s="13">
        <v>24</v>
      </c>
      <c r="V49" s="16"/>
      <c r="X49" s="13">
        <v>99</v>
      </c>
      <c r="Y49" s="13">
        <v>93</v>
      </c>
      <c r="Z49" s="13">
        <v>99</v>
      </c>
      <c r="AA49" s="13">
        <v>98</v>
      </c>
      <c r="AB49" s="13">
        <v>96</v>
      </c>
      <c r="AC49" s="13">
        <v>97</v>
      </c>
      <c r="AD49" s="13">
        <f t="shared" si="8"/>
        <v>582</v>
      </c>
      <c r="AE49" s="13">
        <v>30</v>
      </c>
      <c r="AF49" s="13">
        <v>431.4</v>
      </c>
      <c r="AG49" s="13">
        <v>5</v>
      </c>
      <c r="AH49" s="13">
        <f t="shared" si="9"/>
        <v>78</v>
      </c>
      <c r="AI49" s="19">
        <f t="shared" si="10"/>
        <v>1740</v>
      </c>
    </row>
    <row r="50" spans="1:35" ht="20.100000000000001" customHeight="1" x14ac:dyDescent="0.2">
      <c r="A50" s="13">
        <v>7</v>
      </c>
      <c r="B50" s="18" t="s">
        <v>66</v>
      </c>
      <c r="C50" s="18" t="s">
        <v>67</v>
      </c>
      <c r="D50" s="13">
        <v>96</v>
      </c>
      <c r="E50" s="13">
        <v>98</v>
      </c>
      <c r="F50" s="13">
        <v>100</v>
      </c>
      <c r="G50" s="13">
        <v>98</v>
      </c>
      <c r="H50" s="13">
        <v>94</v>
      </c>
      <c r="I50" s="13">
        <v>91</v>
      </c>
      <c r="J50" s="13">
        <v>577</v>
      </c>
      <c r="K50" s="13">
        <v>27</v>
      </c>
      <c r="L50" s="16">
        <v>413.1</v>
      </c>
      <c r="M50" s="13">
        <v>4</v>
      </c>
      <c r="N50" s="13">
        <v>98</v>
      </c>
      <c r="O50" s="13">
        <v>98</v>
      </c>
      <c r="P50" s="13">
        <v>97</v>
      </c>
      <c r="Q50" s="13">
        <v>98</v>
      </c>
      <c r="R50" s="13">
        <v>95</v>
      </c>
      <c r="S50" s="13">
        <v>94</v>
      </c>
      <c r="T50" s="13">
        <f t="shared" si="7"/>
        <v>580</v>
      </c>
      <c r="U50" s="13">
        <v>26</v>
      </c>
      <c r="V50" s="16">
        <v>430</v>
      </c>
      <c r="W50" s="13">
        <v>5</v>
      </c>
      <c r="X50" s="13">
        <v>94</v>
      </c>
      <c r="Y50" s="13">
        <v>96</v>
      </c>
      <c r="Z50" s="13">
        <v>98</v>
      </c>
      <c r="AA50" s="13">
        <v>99</v>
      </c>
      <c r="AB50" s="13">
        <v>92</v>
      </c>
      <c r="AC50" s="13">
        <v>95</v>
      </c>
      <c r="AD50" s="13">
        <f t="shared" si="8"/>
        <v>574</v>
      </c>
      <c r="AE50" s="13">
        <v>24</v>
      </c>
      <c r="AH50" s="13">
        <f t="shared" si="9"/>
        <v>77</v>
      </c>
      <c r="AI50" s="19">
        <f t="shared" si="10"/>
        <v>1740</v>
      </c>
    </row>
    <row r="51" spans="1:35" ht="20.100000000000001" customHeight="1" x14ac:dyDescent="0.2">
      <c r="A51" s="13">
        <v>8</v>
      </c>
      <c r="B51" s="18" t="s">
        <v>68</v>
      </c>
      <c r="C51" s="18" t="s">
        <v>69</v>
      </c>
      <c r="D51" s="13">
        <v>94</v>
      </c>
      <c r="E51" s="13">
        <v>95</v>
      </c>
      <c r="F51" s="13">
        <v>97</v>
      </c>
      <c r="G51" s="13">
        <v>99</v>
      </c>
      <c r="H51" s="13">
        <v>94</v>
      </c>
      <c r="I51" s="13">
        <v>92</v>
      </c>
      <c r="J51" s="13">
        <v>571</v>
      </c>
      <c r="K51" s="13">
        <v>19</v>
      </c>
      <c r="L51" s="16"/>
      <c r="N51" s="13">
        <v>98</v>
      </c>
      <c r="O51" s="13">
        <v>99</v>
      </c>
      <c r="P51" s="13">
        <v>98</v>
      </c>
      <c r="Q51" s="13">
        <v>100</v>
      </c>
      <c r="R51" s="13">
        <v>95</v>
      </c>
      <c r="S51" s="13">
        <v>94</v>
      </c>
      <c r="T51" s="13">
        <f t="shared" si="7"/>
        <v>584</v>
      </c>
      <c r="U51" s="13">
        <v>31</v>
      </c>
      <c r="V51" s="16">
        <v>394.6</v>
      </c>
      <c r="W51" s="13">
        <v>2</v>
      </c>
      <c r="X51" s="13">
        <v>99</v>
      </c>
      <c r="Y51" s="13">
        <v>97</v>
      </c>
      <c r="Z51" s="13">
        <v>98</v>
      </c>
      <c r="AA51" s="13">
        <v>100</v>
      </c>
      <c r="AB51" s="13">
        <v>92</v>
      </c>
      <c r="AC51" s="13">
        <v>90</v>
      </c>
      <c r="AD51" s="13">
        <f t="shared" si="8"/>
        <v>576</v>
      </c>
      <c r="AE51" s="13">
        <v>25</v>
      </c>
      <c r="AF51" s="13">
        <v>409.3</v>
      </c>
      <c r="AG51" s="13">
        <v>3</v>
      </c>
      <c r="AH51" s="13">
        <f t="shared" si="9"/>
        <v>75</v>
      </c>
      <c r="AI51" s="19">
        <f t="shared" si="10"/>
        <v>1736</v>
      </c>
    </row>
    <row r="52" spans="1:35" ht="20.100000000000001" customHeight="1" x14ac:dyDescent="0.2">
      <c r="A52" s="13">
        <v>9</v>
      </c>
      <c r="B52" s="18" t="s">
        <v>74</v>
      </c>
      <c r="C52" s="18" t="s">
        <v>75</v>
      </c>
      <c r="D52" s="13">
        <v>94</v>
      </c>
      <c r="E52" s="13">
        <v>94</v>
      </c>
      <c r="F52" s="13">
        <v>99</v>
      </c>
      <c r="G52" s="13">
        <v>100</v>
      </c>
      <c r="H52" s="13">
        <v>93</v>
      </c>
      <c r="I52" s="13">
        <v>93</v>
      </c>
      <c r="J52" s="13">
        <v>573</v>
      </c>
      <c r="K52" s="13">
        <v>21</v>
      </c>
      <c r="L52" s="16"/>
      <c r="N52" s="13">
        <v>97</v>
      </c>
      <c r="O52" s="13">
        <v>96</v>
      </c>
      <c r="P52" s="13">
        <v>97</v>
      </c>
      <c r="Q52" s="13">
        <v>100</v>
      </c>
      <c r="R52" s="13">
        <v>97</v>
      </c>
      <c r="S52" s="13">
        <v>94</v>
      </c>
      <c r="T52" s="13">
        <f t="shared" si="7"/>
        <v>581</v>
      </c>
      <c r="U52" s="13">
        <v>25</v>
      </c>
      <c r="V52" s="16">
        <v>405.1</v>
      </c>
      <c r="W52" s="13">
        <v>3</v>
      </c>
      <c r="X52" s="13">
        <v>100</v>
      </c>
      <c r="Y52" s="13">
        <v>97</v>
      </c>
      <c r="Z52" s="13">
        <v>96</v>
      </c>
      <c r="AA52" s="13">
        <v>97</v>
      </c>
      <c r="AB52" s="13">
        <v>93</v>
      </c>
      <c r="AC52" s="13">
        <v>90</v>
      </c>
      <c r="AD52" s="13">
        <f t="shared" si="8"/>
        <v>573</v>
      </c>
      <c r="AE52" s="13">
        <v>17</v>
      </c>
      <c r="AH52" s="13">
        <f t="shared" si="9"/>
        <v>63</v>
      </c>
      <c r="AI52" s="19">
        <f t="shared" si="10"/>
        <v>1730</v>
      </c>
    </row>
    <row r="53" spans="1:35" ht="20.100000000000001" customHeight="1" x14ac:dyDescent="0.2">
      <c r="A53" s="13">
        <v>10</v>
      </c>
      <c r="B53" s="18" t="s">
        <v>60</v>
      </c>
      <c r="C53" s="18" t="s">
        <v>61</v>
      </c>
      <c r="D53" s="13">
        <v>95</v>
      </c>
      <c r="E53" s="13">
        <v>92</v>
      </c>
      <c r="F53" s="13">
        <v>98</v>
      </c>
      <c r="G53" s="13">
        <v>97</v>
      </c>
      <c r="H53" s="13">
        <v>94</v>
      </c>
      <c r="I53" s="13">
        <v>96</v>
      </c>
      <c r="J53" s="13">
        <v>572</v>
      </c>
      <c r="K53" s="13">
        <v>20</v>
      </c>
      <c r="L53" s="16"/>
      <c r="N53" s="13">
        <v>96</v>
      </c>
      <c r="O53" s="13">
        <v>95</v>
      </c>
      <c r="P53" s="13">
        <v>99</v>
      </c>
      <c r="Q53" s="13">
        <v>97</v>
      </c>
      <c r="R53" s="13">
        <v>98</v>
      </c>
      <c r="S53" s="13">
        <v>94</v>
      </c>
      <c r="T53" s="13">
        <f t="shared" si="7"/>
        <v>579</v>
      </c>
      <c r="U53" s="13">
        <v>22</v>
      </c>
      <c r="V53" s="16">
        <v>386</v>
      </c>
      <c r="W53" s="13">
        <v>1</v>
      </c>
      <c r="X53" s="13">
        <v>93</v>
      </c>
      <c r="Y53" s="13">
        <v>92</v>
      </c>
      <c r="Z53" s="13">
        <v>99</v>
      </c>
      <c r="AA53" s="13">
        <v>99</v>
      </c>
      <c r="AB53" s="13">
        <v>97</v>
      </c>
      <c r="AC53" s="13">
        <v>94</v>
      </c>
      <c r="AD53" s="13">
        <f t="shared" si="8"/>
        <v>574</v>
      </c>
      <c r="AE53" s="13">
        <v>18</v>
      </c>
      <c r="AH53" s="13">
        <f t="shared" si="9"/>
        <v>60</v>
      </c>
      <c r="AI53" s="19">
        <f t="shared" si="10"/>
        <v>1726</v>
      </c>
    </row>
    <row r="54" spans="1:35" ht="20.100000000000001" customHeight="1" x14ac:dyDescent="0.2">
      <c r="A54" s="13">
        <v>11</v>
      </c>
      <c r="B54" s="18" t="s">
        <v>62</v>
      </c>
      <c r="C54" s="18" t="s">
        <v>63</v>
      </c>
      <c r="D54" s="13">
        <v>98</v>
      </c>
      <c r="E54" s="13">
        <v>96</v>
      </c>
      <c r="F54" s="13">
        <v>98</v>
      </c>
      <c r="G54" s="13">
        <v>99</v>
      </c>
      <c r="H54" s="13">
        <v>93</v>
      </c>
      <c r="I54" s="13">
        <v>90</v>
      </c>
      <c r="J54" s="13">
        <v>574</v>
      </c>
      <c r="K54" s="13">
        <v>23</v>
      </c>
      <c r="L54" s="16"/>
      <c r="N54" s="13">
        <v>97</v>
      </c>
      <c r="O54" s="13">
        <v>96</v>
      </c>
      <c r="P54" s="13">
        <v>99</v>
      </c>
      <c r="Q54" s="13">
        <v>98</v>
      </c>
      <c r="R54" s="13">
        <v>88</v>
      </c>
      <c r="S54" s="13">
        <v>95</v>
      </c>
      <c r="T54" s="13">
        <f t="shared" si="7"/>
        <v>573</v>
      </c>
      <c r="U54" s="13">
        <v>21</v>
      </c>
      <c r="V54" s="16"/>
      <c r="X54" s="13">
        <v>97</v>
      </c>
      <c r="Y54" s="13">
        <v>97</v>
      </c>
      <c r="Z54" s="13">
        <v>99</v>
      </c>
      <c r="AA54" s="13">
        <v>96</v>
      </c>
      <c r="AB54" s="13">
        <v>91</v>
      </c>
      <c r="AC54" s="13">
        <v>91</v>
      </c>
      <c r="AD54" s="13">
        <f t="shared" si="8"/>
        <v>571</v>
      </c>
      <c r="AE54" s="13">
        <v>16</v>
      </c>
      <c r="AH54" s="13">
        <f t="shared" si="9"/>
        <v>60</v>
      </c>
      <c r="AI54" s="19">
        <f t="shared" si="10"/>
        <v>1718</v>
      </c>
    </row>
    <row r="55" spans="1:35" ht="20.100000000000001" customHeight="1" x14ac:dyDescent="0.2">
      <c r="A55" s="13">
        <v>12</v>
      </c>
      <c r="B55" s="18" t="s">
        <v>81</v>
      </c>
      <c r="C55" s="18" t="s">
        <v>82</v>
      </c>
      <c r="D55" s="13">
        <v>95</v>
      </c>
      <c r="E55" s="13">
        <v>94</v>
      </c>
      <c r="F55" s="13">
        <v>99</v>
      </c>
      <c r="G55" s="13">
        <v>100</v>
      </c>
      <c r="H55" s="13">
        <v>92</v>
      </c>
      <c r="I55" s="13">
        <v>95</v>
      </c>
      <c r="J55" s="13">
        <v>575</v>
      </c>
      <c r="K55" s="13">
        <v>21</v>
      </c>
      <c r="L55" s="16">
        <v>388.9</v>
      </c>
      <c r="M55" s="13">
        <v>2</v>
      </c>
      <c r="N55" s="13">
        <v>93</v>
      </c>
      <c r="O55" s="13">
        <v>97</v>
      </c>
      <c r="P55" s="13">
        <v>95</v>
      </c>
      <c r="Q55" s="13">
        <v>97</v>
      </c>
      <c r="R55" s="13">
        <v>92</v>
      </c>
      <c r="S55" s="13">
        <v>93</v>
      </c>
      <c r="T55" s="13">
        <f t="shared" si="7"/>
        <v>567</v>
      </c>
      <c r="U55" s="13">
        <v>17</v>
      </c>
      <c r="V55" s="16"/>
      <c r="X55" s="13">
        <v>92</v>
      </c>
      <c r="Y55" s="13">
        <v>94</v>
      </c>
      <c r="Z55" s="13">
        <v>98</v>
      </c>
      <c r="AA55" s="13">
        <v>95</v>
      </c>
      <c r="AB55" s="13">
        <v>96</v>
      </c>
      <c r="AC55" s="13">
        <v>94</v>
      </c>
      <c r="AD55" s="13">
        <f t="shared" si="8"/>
        <v>569</v>
      </c>
      <c r="AE55" s="13">
        <v>24</v>
      </c>
      <c r="AH55" s="13">
        <f t="shared" si="9"/>
        <v>62</v>
      </c>
      <c r="AI55" s="19">
        <f t="shared" si="10"/>
        <v>1713</v>
      </c>
    </row>
    <row r="56" spans="1:35" ht="20.100000000000001" customHeight="1" x14ac:dyDescent="0.2">
      <c r="A56" s="13">
        <v>13</v>
      </c>
      <c r="B56" s="18" t="s">
        <v>78</v>
      </c>
      <c r="C56" s="18" t="s">
        <v>79</v>
      </c>
      <c r="D56" s="13">
        <v>96</v>
      </c>
      <c r="E56" s="13">
        <v>95</v>
      </c>
      <c r="F56" s="13">
        <v>99</v>
      </c>
      <c r="G56" s="13">
        <v>95</v>
      </c>
      <c r="H56" s="13">
        <v>90</v>
      </c>
      <c r="I56" s="13">
        <v>92</v>
      </c>
      <c r="J56" s="13">
        <v>567</v>
      </c>
      <c r="K56" s="13">
        <v>18</v>
      </c>
      <c r="L56" s="16"/>
      <c r="N56" s="13">
        <v>92</v>
      </c>
      <c r="O56" s="13">
        <v>97</v>
      </c>
      <c r="P56" s="13">
        <v>99</v>
      </c>
      <c r="Q56" s="13">
        <v>93</v>
      </c>
      <c r="R56" s="13">
        <v>95</v>
      </c>
      <c r="S56" s="13">
        <v>93</v>
      </c>
      <c r="T56" s="13">
        <f t="shared" si="7"/>
        <v>569</v>
      </c>
      <c r="U56" s="13">
        <v>15</v>
      </c>
      <c r="V56" s="16"/>
      <c r="X56" s="13">
        <v>97</v>
      </c>
      <c r="Y56" s="13">
        <v>92</v>
      </c>
      <c r="Z56" s="13">
        <v>99</v>
      </c>
      <c r="AA56" s="13">
        <v>99</v>
      </c>
      <c r="AB56" s="13">
        <v>94</v>
      </c>
      <c r="AC56" s="13">
        <v>95</v>
      </c>
      <c r="AD56" s="13">
        <f t="shared" si="8"/>
        <v>576</v>
      </c>
      <c r="AE56" s="13">
        <v>18</v>
      </c>
      <c r="AH56" s="13">
        <f t="shared" si="9"/>
        <v>51</v>
      </c>
      <c r="AI56" s="19">
        <f t="shared" si="10"/>
        <v>1712</v>
      </c>
    </row>
    <row r="57" spans="1:35" ht="20.100000000000001" customHeight="1" x14ac:dyDescent="0.2">
      <c r="A57" s="13">
        <v>14</v>
      </c>
      <c r="B57" s="18" t="s">
        <v>70</v>
      </c>
      <c r="C57" s="18" t="s">
        <v>71</v>
      </c>
      <c r="D57" s="13">
        <v>91</v>
      </c>
      <c r="E57" s="13">
        <v>91</v>
      </c>
      <c r="F57" s="13">
        <v>98</v>
      </c>
      <c r="G57" s="13">
        <v>100</v>
      </c>
      <c r="H57" s="13">
        <v>91</v>
      </c>
      <c r="I57" s="13">
        <v>95</v>
      </c>
      <c r="J57" s="13">
        <v>566</v>
      </c>
      <c r="K57" s="13">
        <v>15</v>
      </c>
      <c r="L57" s="16"/>
      <c r="N57" s="13">
        <v>95</v>
      </c>
      <c r="O57" s="13">
        <v>96</v>
      </c>
      <c r="P57" s="13">
        <v>96</v>
      </c>
      <c r="Q57" s="13">
        <v>100</v>
      </c>
      <c r="R57" s="13">
        <v>93</v>
      </c>
      <c r="S57" s="13">
        <v>95</v>
      </c>
      <c r="T57" s="13">
        <f t="shared" si="7"/>
        <v>575</v>
      </c>
      <c r="U57" s="13">
        <v>27</v>
      </c>
      <c r="V57" s="16"/>
      <c r="X57" s="13">
        <v>93</v>
      </c>
      <c r="Y57" s="13">
        <v>95</v>
      </c>
      <c r="Z57" s="13">
        <v>98</v>
      </c>
      <c r="AA57" s="13">
        <v>98</v>
      </c>
      <c r="AB57" s="13">
        <v>89</v>
      </c>
      <c r="AC57" s="13">
        <v>94</v>
      </c>
      <c r="AD57" s="13">
        <f t="shared" si="8"/>
        <v>567</v>
      </c>
      <c r="AE57" s="13">
        <v>20</v>
      </c>
      <c r="AH57" s="13">
        <f t="shared" si="9"/>
        <v>62</v>
      </c>
      <c r="AI57" s="19">
        <f t="shared" si="10"/>
        <v>1708</v>
      </c>
    </row>
    <row r="58" spans="1:35" ht="20.100000000000001" customHeight="1" x14ac:dyDescent="0.2">
      <c r="A58" s="13">
        <v>15</v>
      </c>
      <c r="B58" s="18" t="s">
        <v>70</v>
      </c>
      <c r="C58" s="18" t="s">
        <v>80</v>
      </c>
      <c r="D58" s="13">
        <v>89</v>
      </c>
      <c r="E58" s="13">
        <v>87</v>
      </c>
      <c r="F58" s="13">
        <v>95</v>
      </c>
      <c r="G58" s="13">
        <v>98</v>
      </c>
      <c r="H58" s="13">
        <v>94</v>
      </c>
      <c r="I58" s="13">
        <v>97</v>
      </c>
      <c r="J58" s="13">
        <v>560</v>
      </c>
      <c r="K58" s="13">
        <v>14</v>
      </c>
      <c r="L58" s="16"/>
      <c r="N58" s="13">
        <v>87</v>
      </c>
      <c r="O58" s="13">
        <v>93</v>
      </c>
      <c r="P58" s="13">
        <v>96</v>
      </c>
      <c r="Q58" s="13">
        <v>97</v>
      </c>
      <c r="R58" s="13">
        <v>95</v>
      </c>
      <c r="S58" s="13">
        <v>95</v>
      </c>
      <c r="T58" s="13">
        <f t="shared" si="7"/>
        <v>563</v>
      </c>
      <c r="U58" s="13">
        <v>12</v>
      </c>
      <c r="V58" s="16"/>
      <c r="X58" s="13">
        <v>97</v>
      </c>
      <c r="Y58" s="13">
        <v>94</v>
      </c>
      <c r="Z58" s="13">
        <v>100</v>
      </c>
      <c r="AA58" s="13">
        <v>99</v>
      </c>
      <c r="AB58" s="13">
        <v>94</v>
      </c>
      <c r="AC58" s="13">
        <v>97</v>
      </c>
      <c r="AD58" s="13">
        <f t="shared" si="8"/>
        <v>581</v>
      </c>
      <c r="AE58" s="13">
        <v>31</v>
      </c>
      <c r="AF58" s="13">
        <v>391.5</v>
      </c>
      <c r="AG58" s="13">
        <v>1</v>
      </c>
      <c r="AH58" s="13">
        <f t="shared" si="9"/>
        <v>57</v>
      </c>
      <c r="AI58" s="19">
        <f t="shared" si="10"/>
        <v>1705</v>
      </c>
    </row>
    <row r="59" spans="1:35" ht="20.100000000000001" customHeight="1" x14ac:dyDescent="0.2">
      <c r="A59" s="13">
        <v>16</v>
      </c>
      <c r="B59" s="18" t="s">
        <v>68</v>
      </c>
      <c r="C59" s="18" t="s">
        <v>83</v>
      </c>
      <c r="D59" s="13">
        <v>96</v>
      </c>
      <c r="E59" s="13">
        <v>92</v>
      </c>
      <c r="F59" s="13">
        <v>98</v>
      </c>
      <c r="G59" s="13">
        <v>98</v>
      </c>
      <c r="H59" s="13">
        <v>90</v>
      </c>
      <c r="I59" s="13">
        <v>95</v>
      </c>
      <c r="J59" s="13">
        <v>569</v>
      </c>
      <c r="K59" s="13">
        <v>22</v>
      </c>
      <c r="L59" s="16"/>
      <c r="N59" s="13">
        <v>92</v>
      </c>
      <c r="O59" s="13">
        <v>94</v>
      </c>
      <c r="P59" s="13">
        <v>99</v>
      </c>
      <c r="Q59" s="13">
        <v>96</v>
      </c>
      <c r="R59" s="13">
        <v>92</v>
      </c>
      <c r="S59" s="13">
        <v>95</v>
      </c>
      <c r="T59" s="13">
        <f t="shared" si="7"/>
        <v>568</v>
      </c>
      <c r="U59" s="13">
        <v>11</v>
      </c>
      <c r="V59" s="16"/>
      <c r="X59" s="13">
        <v>95</v>
      </c>
      <c r="Y59" s="13">
        <v>93</v>
      </c>
      <c r="Z59" s="13">
        <v>95</v>
      </c>
      <c r="AA59" s="13">
        <v>97</v>
      </c>
      <c r="AB59" s="13">
        <v>90</v>
      </c>
      <c r="AC59" s="13">
        <v>93</v>
      </c>
      <c r="AD59" s="13">
        <f t="shared" si="8"/>
        <v>563</v>
      </c>
      <c r="AE59" s="13">
        <v>18</v>
      </c>
      <c r="AH59" s="13">
        <f t="shared" si="9"/>
        <v>51</v>
      </c>
      <c r="AI59" s="19">
        <f t="shared" si="10"/>
        <v>1700</v>
      </c>
    </row>
    <row r="60" spans="1:35" ht="20.100000000000001" customHeight="1" x14ac:dyDescent="0.2">
      <c r="B60" s="18"/>
      <c r="C60" s="18"/>
      <c r="AI60" s="19"/>
    </row>
    <row r="61" spans="1:35" ht="20.100000000000001" customHeight="1" x14ac:dyDescent="0.2"/>
    <row r="62" spans="1:35" s="1" customFormat="1" ht="18" x14ac:dyDescent="0.25">
      <c r="A62" s="4" t="s">
        <v>155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4" spans="1:35" s="17" customFormat="1" ht="15.75" x14ac:dyDescent="0.25">
      <c r="A64" s="12" t="s">
        <v>139</v>
      </c>
      <c r="B64" s="15" t="s">
        <v>1</v>
      </c>
      <c r="C64" s="15" t="s">
        <v>2</v>
      </c>
      <c r="D64" s="12">
        <v>1</v>
      </c>
      <c r="E64" s="12">
        <v>2</v>
      </c>
      <c r="F64" s="12">
        <v>3</v>
      </c>
      <c r="G64" s="12">
        <v>4</v>
      </c>
      <c r="H64" s="12">
        <v>5</v>
      </c>
      <c r="I64" s="12">
        <v>6</v>
      </c>
      <c r="J64" s="12" t="s">
        <v>143</v>
      </c>
      <c r="K64" s="12" t="s">
        <v>127</v>
      </c>
      <c r="L64" s="12"/>
      <c r="M64" s="12"/>
      <c r="N64" s="12">
        <v>1</v>
      </c>
      <c r="O64" s="12">
        <v>2</v>
      </c>
      <c r="P64" s="12">
        <v>3</v>
      </c>
      <c r="Q64" s="12">
        <v>4</v>
      </c>
      <c r="R64" s="12">
        <v>5</v>
      </c>
      <c r="S64" s="12">
        <v>6</v>
      </c>
      <c r="T64" s="12" t="s">
        <v>144</v>
      </c>
      <c r="U64" s="12" t="s">
        <v>127</v>
      </c>
      <c r="V64" s="12"/>
      <c r="W64" s="12"/>
      <c r="X64" s="12">
        <v>1</v>
      </c>
      <c r="Y64" s="12">
        <v>2</v>
      </c>
      <c r="Z64" s="12">
        <v>3</v>
      </c>
      <c r="AA64" s="12">
        <v>4</v>
      </c>
      <c r="AB64" s="12">
        <v>5</v>
      </c>
      <c r="AC64" s="12">
        <v>6</v>
      </c>
      <c r="AD64" s="12" t="s">
        <v>145</v>
      </c>
      <c r="AE64" s="12" t="s">
        <v>127</v>
      </c>
      <c r="AF64" s="12" t="s">
        <v>150</v>
      </c>
      <c r="AG64" s="12" t="s">
        <v>151</v>
      </c>
      <c r="AH64" s="12" t="s">
        <v>152</v>
      </c>
      <c r="AI64" s="12" t="s">
        <v>153</v>
      </c>
    </row>
    <row r="65" spans="1:35" ht="20.100000000000001" customHeight="1" x14ac:dyDescent="0.2">
      <c r="A65" s="13">
        <v>1</v>
      </c>
      <c r="B65" s="18" t="s">
        <v>86</v>
      </c>
      <c r="C65" s="18" t="s">
        <v>87</v>
      </c>
      <c r="D65" s="13">
        <v>98</v>
      </c>
      <c r="E65" s="13">
        <v>96</v>
      </c>
      <c r="F65" s="13">
        <v>100</v>
      </c>
      <c r="G65" s="13">
        <v>99</v>
      </c>
      <c r="H65" s="13">
        <v>96</v>
      </c>
      <c r="I65" s="13">
        <v>97</v>
      </c>
      <c r="J65" s="13">
        <v>586</v>
      </c>
      <c r="K65" s="13">
        <v>28</v>
      </c>
      <c r="N65" s="13">
        <v>98</v>
      </c>
      <c r="O65" s="13">
        <v>97</v>
      </c>
      <c r="P65" s="13">
        <v>99</v>
      </c>
      <c r="Q65" s="13">
        <v>98</v>
      </c>
      <c r="R65" s="13">
        <v>94</v>
      </c>
      <c r="S65" s="13">
        <v>93</v>
      </c>
      <c r="T65" s="13">
        <f>SUM(N65:S65)</f>
        <v>579</v>
      </c>
      <c r="U65" s="13">
        <v>27</v>
      </c>
      <c r="X65" s="13">
        <v>97</v>
      </c>
      <c r="Y65" s="13">
        <v>96</v>
      </c>
      <c r="Z65" s="13">
        <v>97</v>
      </c>
      <c r="AA65" s="13">
        <v>99</v>
      </c>
      <c r="AB65" s="13">
        <v>96</v>
      </c>
      <c r="AC65" s="13">
        <v>94</v>
      </c>
      <c r="AD65" s="13">
        <f>SUM(X65:AC65)</f>
        <v>579</v>
      </c>
      <c r="AE65" s="13">
        <v>22</v>
      </c>
      <c r="AH65" s="13">
        <f>AE65+U65+K65</f>
        <v>77</v>
      </c>
      <c r="AI65" s="19">
        <f>AG65+AD65+W65+T65+M65+J65</f>
        <v>1744</v>
      </c>
    </row>
    <row r="66" spans="1:35" ht="20.100000000000001" customHeight="1" x14ac:dyDescent="0.2">
      <c r="B66" s="18"/>
      <c r="C66" s="18"/>
      <c r="AI66" s="19"/>
    </row>
    <row r="67" spans="1:35" ht="20.100000000000001" customHeight="1" x14ac:dyDescent="0.2">
      <c r="B67" s="18"/>
      <c r="C67" s="18"/>
      <c r="AI67" s="19"/>
    </row>
    <row r="68" spans="1:35" ht="20.100000000000001" customHeight="1" x14ac:dyDescent="0.2">
      <c r="B68" s="18"/>
      <c r="C68" s="18"/>
      <c r="AI68" s="19"/>
    </row>
    <row r="69" spans="1:35" s="1" customFormat="1" ht="18" hidden="1" x14ac:dyDescent="0.25">
      <c r="A69" s="4" t="s">
        <v>142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idden="1" x14ac:dyDescent="0.2"/>
    <row r="71" spans="1:35" ht="15.75" hidden="1" x14ac:dyDescent="0.25">
      <c r="A71" s="12" t="s">
        <v>139</v>
      </c>
      <c r="B71" s="15" t="s">
        <v>1</v>
      </c>
      <c r="C71" s="15" t="s">
        <v>2</v>
      </c>
      <c r="D71" s="12">
        <v>1</v>
      </c>
      <c r="E71" s="12">
        <v>2</v>
      </c>
      <c r="F71" s="12">
        <v>3</v>
      </c>
      <c r="G71" s="12">
        <v>4</v>
      </c>
      <c r="H71" s="12">
        <v>5</v>
      </c>
      <c r="I71" s="12">
        <v>6</v>
      </c>
      <c r="J71" s="12" t="s">
        <v>143</v>
      </c>
      <c r="K71" s="12" t="s">
        <v>127</v>
      </c>
      <c r="L71" s="12" t="s">
        <v>146</v>
      </c>
      <c r="M71" s="12" t="s">
        <v>147</v>
      </c>
      <c r="N71" s="12">
        <v>1</v>
      </c>
      <c r="O71" s="12">
        <v>2</v>
      </c>
      <c r="P71" s="12">
        <v>3</v>
      </c>
      <c r="Q71" s="12">
        <v>4</v>
      </c>
      <c r="R71" s="12">
        <v>5</v>
      </c>
      <c r="S71" s="12">
        <v>6</v>
      </c>
      <c r="T71" s="12" t="s">
        <v>144</v>
      </c>
      <c r="U71" s="12" t="s">
        <v>127</v>
      </c>
      <c r="V71" s="12" t="s">
        <v>148</v>
      </c>
      <c r="W71" s="12" t="s">
        <v>149</v>
      </c>
      <c r="X71" s="12">
        <v>1</v>
      </c>
      <c r="Y71" s="12">
        <v>2</v>
      </c>
      <c r="Z71" s="12">
        <v>3</v>
      </c>
      <c r="AA71" s="12">
        <v>4</v>
      </c>
      <c r="AB71" s="12">
        <v>5</v>
      </c>
      <c r="AC71" s="12">
        <v>6</v>
      </c>
      <c r="AD71" s="12" t="s">
        <v>145</v>
      </c>
      <c r="AE71" s="12" t="s">
        <v>127</v>
      </c>
      <c r="AF71" s="12" t="s">
        <v>150</v>
      </c>
      <c r="AG71" s="12" t="s">
        <v>151</v>
      </c>
      <c r="AH71" s="12" t="s">
        <v>152</v>
      </c>
      <c r="AI71" s="12" t="s">
        <v>153</v>
      </c>
    </row>
    <row r="72" spans="1:35" ht="20.100000000000001" hidden="1" customHeight="1" x14ac:dyDescent="0.2">
      <c r="B72" s="18" t="s">
        <v>98</v>
      </c>
      <c r="C72" s="18" t="s">
        <v>99</v>
      </c>
    </row>
    <row r="73" spans="1:35" ht="20.100000000000001" hidden="1" customHeight="1" x14ac:dyDescent="0.2">
      <c r="B73" s="18" t="s">
        <v>26</v>
      </c>
      <c r="C73" s="18" t="s">
        <v>27</v>
      </c>
    </row>
    <row r="74" spans="1:35" ht="20.100000000000001" hidden="1" customHeight="1" x14ac:dyDescent="0.2">
      <c r="B74" s="18" t="s">
        <v>13</v>
      </c>
      <c r="C74" s="18" t="s">
        <v>14</v>
      </c>
    </row>
    <row r="75" spans="1:35" ht="20.100000000000001" hidden="1" customHeight="1" x14ac:dyDescent="0.2">
      <c r="B75" s="18" t="s">
        <v>28</v>
      </c>
      <c r="C75" s="18" t="s">
        <v>90</v>
      </c>
    </row>
    <row r="76" spans="1:35" ht="20.100000000000001" hidden="1" customHeight="1" x14ac:dyDescent="0.2">
      <c r="B76" s="18" t="s">
        <v>100</v>
      </c>
      <c r="C76" s="18" t="s">
        <v>101</v>
      </c>
    </row>
    <row r="77" spans="1:35" ht="20.100000000000001" hidden="1" customHeight="1" x14ac:dyDescent="0.2">
      <c r="B77" s="18" t="s">
        <v>34</v>
      </c>
      <c r="C77" s="18" t="s">
        <v>35</v>
      </c>
    </row>
    <row r="78" spans="1:35" ht="20.100000000000001" hidden="1" customHeight="1" x14ac:dyDescent="0.2">
      <c r="B78" s="18" t="s">
        <v>30</v>
      </c>
      <c r="C78" s="18" t="s">
        <v>31</v>
      </c>
    </row>
    <row r="79" spans="1:35" ht="20.100000000000001" hidden="1" customHeight="1" x14ac:dyDescent="0.2">
      <c r="B79" s="18" t="s">
        <v>96</v>
      </c>
      <c r="C79" s="18" t="s">
        <v>97</v>
      </c>
    </row>
    <row r="80" spans="1:35" ht="20.100000000000001" hidden="1" customHeight="1" x14ac:dyDescent="0.2">
      <c r="B80" s="18" t="s">
        <v>28</v>
      </c>
      <c r="C80" s="18" t="s">
        <v>29</v>
      </c>
    </row>
    <row r="81" spans="1:35" ht="20.100000000000001" hidden="1" customHeight="1" x14ac:dyDescent="0.2">
      <c r="B81" s="18" t="s">
        <v>88</v>
      </c>
      <c r="C81" s="18" t="s">
        <v>89</v>
      </c>
    </row>
    <row r="82" spans="1:35" ht="20.100000000000001" hidden="1" customHeight="1" x14ac:dyDescent="0.2">
      <c r="B82" s="18" t="s">
        <v>91</v>
      </c>
      <c r="C82" s="18" t="s">
        <v>92</v>
      </c>
    </row>
    <row r="83" spans="1:35" ht="20.100000000000001" hidden="1" customHeight="1" x14ac:dyDescent="0.2">
      <c r="B83" s="18" t="s">
        <v>88</v>
      </c>
      <c r="C83" s="18" t="s">
        <v>93</v>
      </c>
    </row>
    <row r="84" spans="1:35" ht="20.100000000000001" hidden="1" customHeight="1" x14ac:dyDescent="0.2">
      <c r="B84" s="18" t="s">
        <v>94</v>
      </c>
      <c r="C84" s="18" t="s">
        <v>95</v>
      </c>
    </row>
    <row r="85" spans="1:35" hidden="1" x14ac:dyDescent="0.2"/>
    <row r="86" spans="1:35" hidden="1" x14ac:dyDescent="0.2"/>
    <row r="87" spans="1:35" s="1" customFormat="1" ht="18" hidden="1" x14ac:dyDescent="0.25">
      <c r="A87" s="4" t="s">
        <v>156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idden="1" x14ac:dyDescent="0.2"/>
    <row r="89" spans="1:35" ht="15.75" hidden="1" x14ac:dyDescent="0.25">
      <c r="A89" s="12" t="s">
        <v>139</v>
      </c>
      <c r="B89" s="15" t="s">
        <v>1</v>
      </c>
      <c r="C89" s="15" t="s">
        <v>2</v>
      </c>
      <c r="D89" s="12">
        <v>1</v>
      </c>
      <c r="E89" s="12">
        <v>2</v>
      </c>
      <c r="F89" s="12">
        <v>3</v>
      </c>
      <c r="G89" s="12">
        <v>4</v>
      </c>
      <c r="H89" s="12">
        <v>5</v>
      </c>
      <c r="I89" s="12">
        <v>6</v>
      </c>
      <c r="J89" s="12" t="s">
        <v>143</v>
      </c>
      <c r="K89" s="12" t="s">
        <v>127</v>
      </c>
      <c r="L89" s="12" t="s">
        <v>146</v>
      </c>
      <c r="M89" s="12" t="s">
        <v>147</v>
      </c>
      <c r="N89" s="12">
        <v>1</v>
      </c>
      <c r="O89" s="12">
        <v>2</v>
      </c>
      <c r="P89" s="12">
        <v>3</v>
      </c>
      <c r="Q89" s="12">
        <v>4</v>
      </c>
      <c r="R89" s="12">
        <v>5</v>
      </c>
      <c r="S89" s="12">
        <v>6</v>
      </c>
      <c r="T89" s="12" t="s">
        <v>144</v>
      </c>
      <c r="U89" s="12" t="s">
        <v>127</v>
      </c>
      <c r="V89" s="12" t="s">
        <v>148</v>
      </c>
      <c r="W89" s="12" t="s">
        <v>149</v>
      </c>
      <c r="X89" s="12">
        <v>1</v>
      </c>
      <c r="Y89" s="12">
        <v>2</v>
      </c>
      <c r="Z89" s="12">
        <v>3</v>
      </c>
      <c r="AA89" s="12">
        <v>4</v>
      </c>
      <c r="AB89" s="12">
        <v>5</v>
      </c>
      <c r="AC89" s="12">
        <v>6</v>
      </c>
      <c r="AD89" s="12" t="s">
        <v>145</v>
      </c>
      <c r="AE89" s="12" t="s">
        <v>127</v>
      </c>
      <c r="AF89" s="12" t="s">
        <v>150</v>
      </c>
      <c r="AG89" s="12" t="s">
        <v>151</v>
      </c>
      <c r="AH89" s="12" t="s">
        <v>152</v>
      </c>
      <c r="AI89" s="12" t="s">
        <v>153</v>
      </c>
    </row>
    <row r="90" spans="1:35" ht="20.100000000000001" hidden="1" customHeight="1" x14ac:dyDescent="0.2">
      <c r="B90" s="18" t="s">
        <v>32</v>
      </c>
      <c r="C90" s="18" t="s">
        <v>33</v>
      </c>
    </row>
    <row r="91" spans="1:35" ht="20.100000000000001" hidden="1" customHeight="1" x14ac:dyDescent="0.2">
      <c r="B91" s="18" t="s">
        <v>36</v>
      </c>
      <c r="C91" s="18" t="s">
        <v>37</v>
      </c>
    </row>
    <row r="92" spans="1:35" hidden="1" x14ac:dyDescent="0.2"/>
  </sheetData>
  <sortState ref="B44:AI59">
    <sortCondition descending="1" ref="AI59"/>
  </sortState>
  <printOptions horizontalCentered="1"/>
  <pageMargins left="0.25" right="0.25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tabSelected="1" zoomScale="115" zoomScaleNormal="115" workbookViewId="0"/>
  </sheetViews>
  <sheetFormatPr defaultRowHeight="15" x14ac:dyDescent="0.2"/>
  <cols>
    <col min="1" max="1" width="7" style="14" bestFit="1" customWidth="1"/>
    <col min="2" max="2" width="11.28515625" style="14" bestFit="1" customWidth="1"/>
    <col min="3" max="3" width="16.42578125" style="14" bestFit="1" customWidth="1"/>
    <col min="4" max="5" width="3.85546875" style="14" hidden="1" customWidth="1"/>
    <col min="6" max="6" width="5.140625" style="14" hidden="1" customWidth="1"/>
    <col min="7" max="9" width="3.85546875" style="14" hidden="1" customWidth="1"/>
    <col min="10" max="10" width="7.42578125" style="14" bestFit="1" customWidth="1"/>
    <col min="11" max="11" width="3.85546875" style="14" hidden="1" customWidth="1"/>
    <col min="12" max="12" width="4" style="14" hidden="1" customWidth="1"/>
    <col min="13" max="13" width="4.42578125" style="14" hidden="1" customWidth="1"/>
    <col min="14" max="14" width="5.5703125" style="14" bestFit="1" customWidth="1"/>
    <col min="15" max="17" width="3.85546875" style="14" hidden="1" customWidth="1"/>
    <col min="18" max="18" width="5.140625" style="14" hidden="1" customWidth="1"/>
    <col min="19" max="19" width="3.85546875" style="14" hidden="1" customWidth="1"/>
    <col min="20" max="20" width="5.140625" style="14" hidden="1" customWidth="1"/>
    <col min="21" max="21" width="7.42578125" style="14" bestFit="1" customWidth="1"/>
    <col min="22" max="22" width="3.85546875" style="14" hidden="1" customWidth="1"/>
    <col min="23" max="23" width="4" style="14" hidden="1" customWidth="1"/>
    <col min="24" max="24" width="4.42578125" style="14" hidden="1" customWidth="1"/>
    <col min="25" max="25" width="5.5703125" style="14" bestFit="1" customWidth="1"/>
    <col min="26" max="26" width="5.140625" style="14" hidden="1" customWidth="1"/>
    <col min="27" max="28" width="3.85546875" style="14" hidden="1" customWidth="1"/>
    <col min="29" max="29" width="5.140625" style="14" hidden="1" customWidth="1"/>
    <col min="30" max="31" width="3.85546875" style="14" hidden="1" customWidth="1"/>
    <col min="32" max="32" width="7.42578125" style="14" bestFit="1" customWidth="1"/>
    <col min="33" max="33" width="3.85546875" style="14" hidden="1" customWidth="1"/>
    <col min="34" max="38" width="4" style="14" hidden="1" customWidth="1"/>
    <col min="39" max="39" width="4.42578125" style="14" bestFit="1" customWidth="1"/>
    <col min="40" max="40" width="5.5703125" style="14" bestFit="1" customWidth="1"/>
    <col min="41" max="41" width="4" style="14" bestFit="1" customWidth="1"/>
    <col min="42" max="42" width="7.7109375" style="14" bestFit="1" customWidth="1"/>
    <col min="43" max="16384" width="9.140625" style="14"/>
  </cols>
  <sheetData>
    <row r="1" spans="1:64" s="1" customFormat="1" ht="18" x14ac:dyDescent="0.2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64" s="1" customFormat="1" ht="18" x14ac:dyDescent="0.25">
      <c r="A2" s="3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64" s="1" customFormat="1" ht="18" x14ac:dyDescent="0.25">
      <c r="A3" s="4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64" ht="15.75" x14ac:dyDescent="0.25">
      <c r="A4" s="28"/>
      <c r="B4" s="29"/>
      <c r="C4" s="29"/>
    </row>
    <row r="5" spans="1:64" s="15" customFormat="1" ht="15.75" x14ac:dyDescent="0.25">
      <c r="A5" s="12" t="s">
        <v>139</v>
      </c>
      <c r="B5" s="15" t="s">
        <v>1</v>
      </c>
      <c r="C5" s="15" t="s">
        <v>2</v>
      </c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 t="s">
        <v>143</v>
      </c>
      <c r="K5" s="12" t="s">
        <v>127</v>
      </c>
      <c r="L5" s="12" t="s">
        <v>146</v>
      </c>
      <c r="M5" s="12"/>
      <c r="N5" s="12" t="s">
        <v>147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144</v>
      </c>
      <c r="V5" s="12" t="s">
        <v>127</v>
      </c>
      <c r="W5" s="12" t="s">
        <v>148</v>
      </c>
      <c r="X5" s="12"/>
      <c r="Y5" s="12" t="s">
        <v>149</v>
      </c>
      <c r="Z5" s="12">
        <v>1</v>
      </c>
      <c r="AA5" s="12">
        <v>2</v>
      </c>
      <c r="AB5" s="12">
        <v>3</v>
      </c>
      <c r="AC5" s="12">
        <v>4</v>
      </c>
      <c r="AD5" s="12">
        <v>5</v>
      </c>
      <c r="AE5" s="12">
        <v>6</v>
      </c>
      <c r="AF5" s="12" t="s">
        <v>145</v>
      </c>
      <c r="AG5" s="12" t="s">
        <v>127</v>
      </c>
      <c r="AH5" s="12" t="s">
        <v>150</v>
      </c>
      <c r="AI5" s="12"/>
      <c r="AJ5" s="12"/>
      <c r="AK5" s="12"/>
      <c r="AL5" s="12"/>
      <c r="AM5" s="12"/>
      <c r="AN5" s="12" t="s">
        <v>151</v>
      </c>
      <c r="AO5" s="12" t="s">
        <v>152</v>
      </c>
      <c r="AP5" s="12" t="s">
        <v>153</v>
      </c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</row>
    <row r="6" spans="1:64" ht="20.100000000000001" customHeight="1" x14ac:dyDescent="0.2">
      <c r="A6" s="13">
        <v>1</v>
      </c>
      <c r="B6" s="18" t="s">
        <v>106</v>
      </c>
      <c r="C6" s="18" t="s">
        <v>107</v>
      </c>
      <c r="D6" s="13">
        <v>99</v>
      </c>
      <c r="E6" s="13">
        <v>97</v>
      </c>
      <c r="F6" s="13">
        <v>96</v>
      </c>
      <c r="G6" s="13">
        <v>96</v>
      </c>
      <c r="H6" s="13">
        <v>98</v>
      </c>
      <c r="I6" s="13">
        <v>99</v>
      </c>
      <c r="J6" s="13">
        <f>SUM(D6:I6)</f>
        <v>585</v>
      </c>
      <c r="K6" s="13">
        <v>25</v>
      </c>
      <c r="L6" s="13">
        <v>33</v>
      </c>
      <c r="M6" s="13"/>
      <c r="N6" s="13">
        <v>6</v>
      </c>
      <c r="O6" s="13">
        <v>99</v>
      </c>
      <c r="P6" s="13">
        <v>97</v>
      </c>
      <c r="Q6" s="13">
        <v>97</v>
      </c>
      <c r="R6" s="13">
        <v>98</v>
      </c>
      <c r="S6" s="13">
        <v>99</v>
      </c>
      <c r="T6" s="13">
        <v>97</v>
      </c>
      <c r="U6" s="13">
        <f>SUM(O6:T6)</f>
        <v>587</v>
      </c>
      <c r="V6" s="13">
        <v>28</v>
      </c>
      <c r="W6" s="13">
        <v>34</v>
      </c>
      <c r="X6" s="13"/>
      <c r="Y6" s="13">
        <v>6</v>
      </c>
      <c r="Z6" s="13">
        <v>98</v>
      </c>
      <c r="AA6" s="13">
        <v>98</v>
      </c>
      <c r="AB6" s="13">
        <v>98</v>
      </c>
      <c r="AC6" s="13">
        <v>99</v>
      </c>
      <c r="AD6" s="13">
        <v>99</v>
      </c>
      <c r="AE6" s="13">
        <v>97</v>
      </c>
      <c r="AF6" s="13">
        <f>SUM(Z6:AE6)</f>
        <v>589</v>
      </c>
      <c r="AG6" s="13">
        <v>29</v>
      </c>
      <c r="AH6" s="13">
        <v>37</v>
      </c>
      <c r="AI6" s="13"/>
      <c r="AJ6" s="13"/>
      <c r="AK6" s="13"/>
      <c r="AL6" s="13"/>
      <c r="AM6" s="13"/>
      <c r="AN6" s="13">
        <v>6</v>
      </c>
      <c r="AO6" s="13">
        <f>AG6+V6+K6</f>
        <v>82</v>
      </c>
      <c r="AP6" s="13">
        <f>AN6+AF6+Y6+U6+N6+J6</f>
        <v>1779</v>
      </c>
      <c r="AQ6" s="13"/>
      <c r="AR6" s="13"/>
    </row>
    <row r="7" spans="1:64" ht="20.100000000000001" customHeight="1" x14ac:dyDescent="0.2">
      <c r="A7" s="13">
        <v>2</v>
      </c>
      <c r="B7" s="18" t="s">
        <v>102</v>
      </c>
      <c r="C7" s="18" t="s">
        <v>103</v>
      </c>
      <c r="D7" s="13">
        <v>99</v>
      </c>
      <c r="E7" s="13">
        <v>94</v>
      </c>
      <c r="F7" s="13">
        <v>96</v>
      </c>
      <c r="G7" s="13">
        <v>95</v>
      </c>
      <c r="H7" s="13">
        <v>99</v>
      </c>
      <c r="I7" s="13">
        <v>93</v>
      </c>
      <c r="J7" s="13">
        <f>SUM(D7:I7)</f>
        <v>576</v>
      </c>
      <c r="K7" s="13">
        <v>19</v>
      </c>
      <c r="L7" s="13">
        <v>29</v>
      </c>
      <c r="M7" s="13"/>
      <c r="N7" s="13">
        <v>5</v>
      </c>
      <c r="O7" s="13">
        <v>98</v>
      </c>
      <c r="P7" s="13">
        <v>97</v>
      </c>
      <c r="Q7" s="13">
        <v>96</v>
      </c>
      <c r="R7" s="13">
        <v>95</v>
      </c>
      <c r="S7" s="13">
        <v>97</v>
      </c>
      <c r="T7" s="13">
        <v>93</v>
      </c>
      <c r="U7" s="13">
        <f>SUM(O7:T7)</f>
        <v>576</v>
      </c>
      <c r="V7" s="13">
        <v>14</v>
      </c>
      <c r="W7" s="13">
        <v>27</v>
      </c>
      <c r="X7" s="13"/>
      <c r="Y7" s="13">
        <v>5</v>
      </c>
      <c r="Z7" s="13">
        <v>100</v>
      </c>
      <c r="AA7" s="13">
        <v>99</v>
      </c>
      <c r="AB7" s="13">
        <v>95</v>
      </c>
      <c r="AC7" s="13">
        <v>98</v>
      </c>
      <c r="AD7" s="13">
        <v>99</v>
      </c>
      <c r="AE7" s="13">
        <v>94</v>
      </c>
      <c r="AF7" s="13">
        <f>SUM(Z7:AE7)</f>
        <v>585</v>
      </c>
      <c r="AG7" s="13">
        <v>21</v>
      </c>
      <c r="AH7" s="13">
        <v>26</v>
      </c>
      <c r="AI7" s="13"/>
      <c r="AJ7" s="13"/>
      <c r="AK7" s="13"/>
      <c r="AL7" s="13"/>
      <c r="AM7" s="13"/>
      <c r="AN7" s="13">
        <v>5</v>
      </c>
      <c r="AO7" s="13">
        <f>AG7+V7+K7</f>
        <v>54</v>
      </c>
      <c r="AP7" s="13">
        <f>AN7+AF7+Y7+U7+N7+J7</f>
        <v>1752</v>
      </c>
      <c r="AQ7" s="13"/>
      <c r="AR7" s="13"/>
    </row>
    <row r="8" spans="1:64" ht="20.100000000000001" customHeight="1" x14ac:dyDescent="0.2">
      <c r="A8" s="13">
        <v>3</v>
      </c>
      <c r="B8" s="18" t="s">
        <v>104</v>
      </c>
      <c r="C8" s="18" t="s">
        <v>105</v>
      </c>
      <c r="D8" s="13">
        <v>99</v>
      </c>
      <c r="E8" s="13">
        <v>99</v>
      </c>
      <c r="F8" s="13">
        <v>93</v>
      </c>
      <c r="G8" s="13">
        <v>96</v>
      </c>
      <c r="H8" s="13">
        <v>98</v>
      </c>
      <c r="I8" s="13">
        <v>94</v>
      </c>
      <c r="J8" s="13">
        <f>SUM(D8:I8)</f>
        <v>579</v>
      </c>
      <c r="K8" s="13">
        <v>16</v>
      </c>
      <c r="L8" s="13">
        <v>23</v>
      </c>
      <c r="M8" s="13"/>
      <c r="N8" s="13">
        <v>4</v>
      </c>
      <c r="O8" s="13">
        <v>97</v>
      </c>
      <c r="P8" s="13">
        <v>96</v>
      </c>
      <c r="Q8" s="13">
        <v>94</v>
      </c>
      <c r="R8" s="13">
        <v>100</v>
      </c>
      <c r="S8" s="13">
        <v>98</v>
      </c>
      <c r="T8" s="13">
        <v>95</v>
      </c>
      <c r="U8" s="13">
        <f>SUM(O8:T8)</f>
        <v>580</v>
      </c>
      <c r="V8" s="13">
        <v>15</v>
      </c>
      <c r="W8" s="13">
        <v>23</v>
      </c>
      <c r="X8" s="13"/>
      <c r="Y8" s="13">
        <v>4</v>
      </c>
      <c r="Z8" s="13">
        <v>100</v>
      </c>
      <c r="AA8" s="13">
        <v>96</v>
      </c>
      <c r="AB8" s="13">
        <v>93</v>
      </c>
      <c r="AC8" s="13">
        <v>100</v>
      </c>
      <c r="AD8" s="13">
        <v>98</v>
      </c>
      <c r="AE8" s="13">
        <v>93</v>
      </c>
      <c r="AF8" s="13">
        <f>SUM(Z8:AE8)</f>
        <v>580</v>
      </c>
      <c r="AG8" s="13">
        <v>23</v>
      </c>
      <c r="AH8" s="13">
        <v>23</v>
      </c>
      <c r="AI8" s="13"/>
      <c r="AJ8" s="13"/>
      <c r="AK8" s="13"/>
      <c r="AL8" s="13"/>
      <c r="AM8" s="13"/>
      <c r="AN8" s="13">
        <v>4</v>
      </c>
      <c r="AO8" s="13">
        <f>AG8+V8+K8</f>
        <v>54</v>
      </c>
      <c r="AP8" s="13">
        <f>AN8+AF8+Y8+U8+N8+J8</f>
        <v>1751</v>
      </c>
      <c r="AQ8" s="13"/>
      <c r="AR8" s="13"/>
    </row>
    <row r="9" spans="1:64" x14ac:dyDescent="0.2">
      <c r="A9" s="13"/>
      <c r="B9" s="18"/>
      <c r="C9" s="1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64" x14ac:dyDescent="0.2">
      <c r="A10" s="13"/>
      <c r="B10" s="18"/>
      <c r="C10" s="18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64" s="1" customFormat="1" ht="18" x14ac:dyDescent="0.25">
      <c r="A11" s="4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64" ht="15.75" x14ac:dyDescent="0.25">
      <c r="A12" s="28"/>
      <c r="B12" s="29"/>
      <c r="C12" s="29"/>
    </row>
    <row r="13" spans="1:64" s="15" customFormat="1" ht="15.75" x14ac:dyDescent="0.25">
      <c r="A13" s="12" t="s">
        <v>139</v>
      </c>
      <c r="B13" s="15" t="s">
        <v>1</v>
      </c>
      <c r="C13" s="15" t="s">
        <v>2</v>
      </c>
      <c r="D13" s="12">
        <v>1</v>
      </c>
      <c r="E13" s="12">
        <v>2</v>
      </c>
      <c r="F13" s="12">
        <v>3</v>
      </c>
      <c r="G13" s="12">
        <v>4</v>
      </c>
      <c r="H13" s="12">
        <v>5</v>
      </c>
      <c r="I13" s="12">
        <v>6</v>
      </c>
      <c r="J13" s="12" t="s">
        <v>143</v>
      </c>
      <c r="K13" s="12" t="s">
        <v>127</v>
      </c>
      <c r="L13" s="12" t="s">
        <v>146</v>
      </c>
      <c r="M13" s="12"/>
      <c r="N13" s="12" t="s">
        <v>147</v>
      </c>
      <c r="O13" s="12">
        <v>1</v>
      </c>
      <c r="P13" s="12">
        <v>2</v>
      </c>
      <c r="Q13" s="12">
        <v>3</v>
      </c>
      <c r="R13" s="12">
        <v>4</v>
      </c>
      <c r="S13" s="12">
        <v>5</v>
      </c>
      <c r="T13" s="12">
        <v>6</v>
      </c>
      <c r="U13" s="12" t="s">
        <v>144</v>
      </c>
      <c r="V13" s="12" t="s">
        <v>127</v>
      </c>
      <c r="W13" s="12" t="s">
        <v>148</v>
      </c>
      <c r="X13" s="12"/>
      <c r="Y13" s="12" t="s">
        <v>149</v>
      </c>
      <c r="Z13" s="12">
        <v>1</v>
      </c>
      <c r="AA13" s="12">
        <v>2</v>
      </c>
      <c r="AB13" s="12">
        <v>3</v>
      </c>
      <c r="AC13" s="12">
        <v>4</v>
      </c>
      <c r="AD13" s="12">
        <v>5</v>
      </c>
      <c r="AE13" s="12">
        <v>6</v>
      </c>
      <c r="AF13" s="12" t="s">
        <v>145</v>
      </c>
      <c r="AG13" s="12" t="s">
        <v>127</v>
      </c>
      <c r="AH13" s="12" t="s">
        <v>150</v>
      </c>
      <c r="AI13" s="12"/>
      <c r="AJ13" s="12"/>
      <c r="AK13" s="12"/>
      <c r="AL13" s="12"/>
      <c r="AM13" s="12"/>
      <c r="AN13" s="12" t="s">
        <v>151</v>
      </c>
      <c r="AO13" s="12" t="s">
        <v>152</v>
      </c>
      <c r="AP13" s="12" t="s">
        <v>153</v>
      </c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0.100000000000001" customHeight="1" x14ac:dyDescent="0.2">
      <c r="A14" s="13">
        <v>1</v>
      </c>
      <c r="B14" s="18" t="s">
        <v>108</v>
      </c>
      <c r="C14" s="18" t="s">
        <v>168</v>
      </c>
      <c r="D14" s="13">
        <v>95</v>
      </c>
      <c r="E14" s="13">
        <v>92</v>
      </c>
      <c r="F14" s="13">
        <v>96</v>
      </c>
      <c r="G14" s="13">
        <v>95</v>
      </c>
      <c r="H14" s="13">
        <v>96</v>
      </c>
      <c r="I14" s="13">
        <v>94</v>
      </c>
      <c r="J14" s="13">
        <f>SUM(D14:I14)</f>
        <v>568</v>
      </c>
      <c r="K14" s="13">
        <v>14</v>
      </c>
      <c r="L14" s="13">
        <v>19</v>
      </c>
      <c r="M14" s="13"/>
      <c r="N14" s="13">
        <v>3</v>
      </c>
      <c r="O14" s="13">
        <v>92</v>
      </c>
      <c r="P14" s="13">
        <v>98</v>
      </c>
      <c r="Q14" s="13">
        <v>93</v>
      </c>
      <c r="R14" s="13">
        <v>98</v>
      </c>
      <c r="S14" s="13">
        <v>96</v>
      </c>
      <c r="T14" s="13">
        <v>97</v>
      </c>
      <c r="U14" s="13">
        <f>SUM(O14:T14)</f>
        <v>574</v>
      </c>
      <c r="V14" s="13">
        <v>13</v>
      </c>
      <c r="W14" s="13"/>
      <c r="X14" s="13"/>
      <c r="Y14" s="13">
        <v>3</v>
      </c>
      <c r="Z14" s="13">
        <v>95</v>
      </c>
      <c r="AA14" s="13">
        <v>97</v>
      </c>
      <c r="AB14" s="13">
        <v>89</v>
      </c>
      <c r="AC14" s="13">
        <v>95</v>
      </c>
      <c r="AD14" s="13">
        <v>96</v>
      </c>
      <c r="AE14" s="13">
        <v>97</v>
      </c>
      <c r="AF14" s="13">
        <f>SUM(Z14:AE14)</f>
        <v>569</v>
      </c>
      <c r="AG14" s="13">
        <v>14</v>
      </c>
      <c r="AH14" s="13">
        <v>18</v>
      </c>
      <c r="AI14" s="13"/>
      <c r="AJ14" s="13"/>
      <c r="AK14" s="13"/>
      <c r="AL14" s="13"/>
      <c r="AM14" s="13"/>
      <c r="AN14" s="13">
        <v>3</v>
      </c>
      <c r="AO14" s="13">
        <f>AG14+V14+K14</f>
        <v>41</v>
      </c>
      <c r="AP14" s="13">
        <f>AN14+AF14+Y14+U14+N14+J14</f>
        <v>1720</v>
      </c>
      <c r="AQ14" s="13"/>
      <c r="AR14" s="13"/>
    </row>
    <row r="15" spans="1:64" ht="20.100000000000001" customHeight="1" x14ac:dyDescent="0.2">
      <c r="A15" s="13">
        <v>2</v>
      </c>
      <c r="B15" s="14" t="s">
        <v>136</v>
      </c>
      <c r="C15" s="14" t="s">
        <v>137</v>
      </c>
      <c r="D15" s="13">
        <v>91</v>
      </c>
      <c r="E15" s="13">
        <v>91</v>
      </c>
      <c r="F15" s="13">
        <v>88</v>
      </c>
      <c r="G15" s="13">
        <v>95</v>
      </c>
      <c r="H15" s="13">
        <v>90</v>
      </c>
      <c r="I15" s="13">
        <v>93</v>
      </c>
      <c r="J15" s="13">
        <f>SUM(D15:I15)</f>
        <v>548</v>
      </c>
      <c r="K15" s="13">
        <v>10</v>
      </c>
      <c r="L15" s="13">
        <v>9</v>
      </c>
      <c r="M15" s="13"/>
      <c r="N15" s="13">
        <v>2</v>
      </c>
      <c r="O15" s="13">
        <v>94</v>
      </c>
      <c r="P15" s="13">
        <v>96</v>
      </c>
      <c r="Q15" s="13">
        <v>97</v>
      </c>
      <c r="R15" s="13">
        <v>48</v>
      </c>
      <c r="S15" s="13">
        <v>93</v>
      </c>
      <c r="T15" s="13">
        <v>88</v>
      </c>
      <c r="U15" s="13">
        <f>SUM(O15:T15)</f>
        <v>516</v>
      </c>
      <c r="V15" s="13">
        <v>10</v>
      </c>
      <c r="W15" s="13"/>
      <c r="X15" s="13"/>
      <c r="Y15" s="13">
        <v>2</v>
      </c>
      <c r="Z15" s="13">
        <v>93</v>
      </c>
      <c r="AA15" s="13">
        <v>91</v>
      </c>
      <c r="AB15" s="13">
        <v>90</v>
      </c>
      <c r="AC15" s="13">
        <v>94</v>
      </c>
      <c r="AD15" s="13">
        <v>91</v>
      </c>
      <c r="AE15" s="13">
        <v>87</v>
      </c>
      <c r="AF15" s="13">
        <f>SUM(Z15:AE15)</f>
        <v>546</v>
      </c>
      <c r="AG15" s="13">
        <v>9</v>
      </c>
      <c r="AH15" s="13">
        <v>14</v>
      </c>
      <c r="AI15" s="13"/>
      <c r="AJ15" s="13"/>
      <c r="AK15" s="13"/>
      <c r="AL15" s="13"/>
      <c r="AM15" s="13"/>
      <c r="AN15" s="13">
        <v>2</v>
      </c>
      <c r="AO15" s="13">
        <f>AG15+V15+K15</f>
        <v>29</v>
      </c>
      <c r="AP15" s="13">
        <f t="shared" ref="AP15" si="0">AN15+AF15+Y15+U15+N15+J15</f>
        <v>1616</v>
      </c>
      <c r="AQ15" s="13"/>
      <c r="AR15" s="13"/>
    </row>
    <row r="19" spans="1:64" s="1" customFormat="1" ht="18" x14ac:dyDescent="0.25">
      <c r="A19" s="4" t="s">
        <v>111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64" ht="15.75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64" s="15" customFormat="1" ht="15.75" x14ac:dyDescent="0.25">
      <c r="A21" s="12" t="s">
        <v>139</v>
      </c>
      <c r="B21" s="15" t="s">
        <v>1</v>
      </c>
      <c r="C21" s="15" t="s">
        <v>2</v>
      </c>
      <c r="D21" s="12">
        <v>1</v>
      </c>
      <c r="E21" s="12">
        <v>2</v>
      </c>
      <c r="F21" s="12">
        <v>3</v>
      </c>
      <c r="G21" s="12">
        <v>4</v>
      </c>
      <c r="H21" s="12">
        <v>5</v>
      </c>
      <c r="I21" s="12">
        <v>6</v>
      </c>
      <c r="J21" s="12" t="s">
        <v>143</v>
      </c>
      <c r="K21" s="12" t="s">
        <v>127</v>
      </c>
      <c r="L21" s="12" t="s">
        <v>146</v>
      </c>
      <c r="M21" s="12" t="s">
        <v>164</v>
      </c>
      <c r="N21" s="12" t="s">
        <v>147</v>
      </c>
      <c r="O21" s="12">
        <v>1</v>
      </c>
      <c r="P21" s="12">
        <v>2</v>
      </c>
      <c r="Q21" s="12">
        <v>3</v>
      </c>
      <c r="R21" s="12">
        <v>4</v>
      </c>
      <c r="S21" s="12">
        <v>5</v>
      </c>
      <c r="T21" s="12">
        <v>6</v>
      </c>
      <c r="U21" s="12" t="s">
        <v>144</v>
      </c>
      <c r="V21" s="12" t="s">
        <v>127</v>
      </c>
      <c r="W21" s="12" t="s">
        <v>148</v>
      </c>
      <c r="X21" s="12" t="s">
        <v>166</v>
      </c>
      <c r="Y21" s="12" t="s">
        <v>149</v>
      </c>
      <c r="Z21" s="12">
        <v>1</v>
      </c>
      <c r="AA21" s="12">
        <v>2</v>
      </c>
      <c r="AB21" s="12">
        <v>3</v>
      </c>
      <c r="AC21" s="12">
        <v>4</v>
      </c>
      <c r="AD21" s="12">
        <v>5</v>
      </c>
      <c r="AE21" s="12">
        <v>6</v>
      </c>
      <c r="AF21" s="12" t="s">
        <v>145</v>
      </c>
      <c r="AG21" s="12" t="s">
        <v>127</v>
      </c>
      <c r="AH21" s="12" t="s">
        <v>150</v>
      </c>
      <c r="AI21" s="12" t="s">
        <v>171</v>
      </c>
      <c r="AJ21" s="12" t="s">
        <v>171</v>
      </c>
      <c r="AK21" s="12" t="s">
        <v>171</v>
      </c>
      <c r="AL21" s="12" t="s">
        <v>171</v>
      </c>
      <c r="AM21" s="12" t="s">
        <v>167</v>
      </c>
      <c r="AN21" s="12" t="s">
        <v>151</v>
      </c>
      <c r="AO21" s="12" t="s">
        <v>152</v>
      </c>
      <c r="AP21" s="12" t="s">
        <v>153</v>
      </c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</row>
    <row r="22" spans="1:64" ht="20.100000000000001" customHeight="1" x14ac:dyDescent="0.2">
      <c r="A22" s="13">
        <v>1</v>
      </c>
      <c r="B22" s="18" t="s">
        <v>118</v>
      </c>
      <c r="C22" s="18" t="s">
        <v>119</v>
      </c>
      <c r="D22" s="13">
        <v>94</v>
      </c>
      <c r="E22" s="13">
        <v>96</v>
      </c>
      <c r="F22" s="13">
        <v>100</v>
      </c>
      <c r="G22" s="13">
        <v>97</v>
      </c>
      <c r="H22" s="13">
        <v>99</v>
      </c>
      <c r="I22" s="13">
        <v>96</v>
      </c>
      <c r="J22" s="13">
        <f t="shared" ref="J22:J29" si="1">SUM(D22:I22)</f>
        <v>582</v>
      </c>
      <c r="K22" s="13">
        <v>17</v>
      </c>
      <c r="L22" s="13">
        <v>13</v>
      </c>
      <c r="M22" s="13">
        <v>3</v>
      </c>
      <c r="N22" s="13">
        <v>7</v>
      </c>
      <c r="O22" s="13">
        <v>90</v>
      </c>
      <c r="P22" s="13">
        <v>96</v>
      </c>
      <c r="Q22" s="13">
        <v>97</v>
      </c>
      <c r="R22" s="13">
        <v>94</v>
      </c>
      <c r="S22" s="13">
        <v>97</v>
      </c>
      <c r="T22" s="13">
        <v>100</v>
      </c>
      <c r="U22" s="13">
        <f t="shared" ref="U22:U29" si="2">SUM(O22:T22)</f>
        <v>574</v>
      </c>
      <c r="V22" s="13">
        <v>13</v>
      </c>
      <c r="W22" s="13">
        <v>12</v>
      </c>
      <c r="X22" s="13">
        <v>8</v>
      </c>
      <c r="Y22" s="13">
        <v>6</v>
      </c>
      <c r="Z22" s="13">
        <v>95</v>
      </c>
      <c r="AA22" s="13">
        <v>95</v>
      </c>
      <c r="AB22" s="13">
        <v>98</v>
      </c>
      <c r="AC22" s="13">
        <v>96</v>
      </c>
      <c r="AD22" s="13">
        <v>93</v>
      </c>
      <c r="AE22" s="13">
        <v>98</v>
      </c>
      <c r="AF22" s="13">
        <f t="shared" ref="AF22:AF29" si="3">SUM(Z22:AE22)</f>
        <v>575</v>
      </c>
      <c r="AG22" s="13">
        <v>16</v>
      </c>
      <c r="AH22" s="13">
        <v>12</v>
      </c>
      <c r="AI22" s="13"/>
      <c r="AJ22" s="13"/>
      <c r="AK22" s="13"/>
      <c r="AL22" s="13">
        <v>5</v>
      </c>
      <c r="AM22" s="13">
        <v>8</v>
      </c>
      <c r="AN22" s="13">
        <v>8</v>
      </c>
      <c r="AO22" s="13">
        <f t="shared" ref="AO22:AO29" si="4">AG22+V22+K22</f>
        <v>46</v>
      </c>
      <c r="AP22" s="13">
        <f t="shared" ref="AP22:AP29" si="5">AN22+AF22+Y22+U22+N22+J22</f>
        <v>1752</v>
      </c>
      <c r="AQ22" s="13"/>
      <c r="AR22" s="13"/>
    </row>
    <row r="23" spans="1:64" ht="20.100000000000001" customHeight="1" x14ac:dyDescent="0.2">
      <c r="A23" s="13">
        <v>2</v>
      </c>
      <c r="B23" s="18" t="s">
        <v>122</v>
      </c>
      <c r="C23" s="18" t="s">
        <v>6</v>
      </c>
      <c r="D23" s="13">
        <v>94</v>
      </c>
      <c r="E23" s="13">
        <v>98</v>
      </c>
      <c r="F23" s="13">
        <v>95</v>
      </c>
      <c r="G23" s="13">
        <v>93</v>
      </c>
      <c r="H23" s="13">
        <v>93</v>
      </c>
      <c r="I23" s="13">
        <v>97</v>
      </c>
      <c r="J23" s="13">
        <f t="shared" si="1"/>
        <v>570</v>
      </c>
      <c r="K23" s="13">
        <v>17</v>
      </c>
      <c r="L23" s="13">
        <v>12</v>
      </c>
      <c r="M23" s="13">
        <v>8</v>
      </c>
      <c r="N23" s="13">
        <v>6</v>
      </c>
      <c r="O23" s="13">
        <v>96</v>
      </c>
      <c r="P23" s="13">
        <v>96</v>
      </c>
      <c r="Q23" s="13">
        <v>96</v>
      </c>
      <c r="R23" s="13">
        <v>98</v>
      </c>
      <c r="S23" s="13">
        <v>99</v>
      </c>
      <c r="T23" s="13">
        <v>94</v>
      </c>
      <c r="U23" s="13">
        <f t="shared" si="2"/>
        <v>579</v>
      </c>
      <c r="V23" s="13">
        <v>16</v>
      </c>
      <c r="W23" s="13">
        <v>17</v>
      </c>
      <c r="X23" s="13">
        <v>6</v>
      </c>
      <c r="Y23" s="13">
        <v>7</v>
      </c>
      <c r="Z23" s="13">
        <v>94</v>
      </c>
      <c r="AA23" s="13">
        <v>97</v>
      </c>
      <c r="AB23" s="13">
        <v>95</v>
      </c>
      <c r="AC23" s="13">
        <v>100</v>
      </c>
      <c r="AD23" s="13">
        <v>99</v>
      </c>
      <c r="AE23" s="13">
        <v>98</v>
      </c>
      <c r="AF23" s="13">
        <f t="shared" si="3"/>
        <v>583</v>
      </c>
      <c r="AG23" s="13">
        <v>23</v>
      </c>
      <c r="AH23" s="13">
        <v>12</v>
      </c>
      <c r="AI23" s="13"/>
      <c r="AJ23" s="13"/>
      <c r="AK23" s="13"/>
      <c r="AL23" s="13">
        <v>3</v>
      </c>
      <c r="AM23" s="13">
        <v>8</v>
      </c>
      <c r="AN23" s="13">
        <v>6</v>
      </c>
      <c r="AO23" s="13">
        <f t="shared" si="4"/>
        <v>56</v>
      </c>
      <c r="AP23" s="13">
        <f t="shared" si="5"/>
        <v>1751</v>
      </c>
      <c r="AQ23" s="13"/>
      <c r="AR23" s="13"/>
    </row>
    <row r="24" spans="1:64" ht="20.100000000000001" customHeight="1" x14ac:dyDescent="0.2">
      <c r="A24" s="13">
        <v>3</v>
      </c>
      <c r="B24" s="18" t="s">
        <v>120</v>
      </c>
      <c r="C24" s="18" t="s">
        <v>121</v>
      </c>
      <c r="D24" s="13">
        <v>97</v>
      </c>
      <c r="E24" s="13">
        <v>92</v>
      </c>
      <c r="F24" s="13">
        <v>97</v>
      </c>
      <c r="G24" s="13">
        <v>96</v>
      </c>
      <c r="H24" s="13">
        <v>97</v>
      </c>
      <c r="I24" s="13">
        <v>97</v>
      </c>
      <c r="J24" s="13">
        <f t="shared" si="1"/>
        <v>576</v>
      </c>
      <c r="K24" s="13">
        <v>20</v>
      </c>
      <c r="L24" s="13">
        <v>13</v>
      </c>
      <c r="M24" s="13">
        <v>7</v>
      </c>
      <c r="N24" s="13">
        <v>8</v>
      </c>
      <c r="O24" s="13">
        <v>95</v>
      </c>
      <c r="P24" s="13">
        <v>96</v>
      </c>
      <c r="Q24" s="13">
        <v>94</v>
      </c>
      <c r="R24" s="13">
        <v>97</v>
      </c>
      <c r="S24" s="13">
        <v>98</v>
      </c>
      <c r="T24" s="13">
        <v>94</v>
      </c>
      <c r="U24" s="13">
        <f t="shared" si="2"/>
        <v>574</v>
      </c>
      <c r="V24" s="13">
        <v>15</v>
      </c>
      <c r="W24" s="13">
        <v>10</v>
      </c>
      <c r="X24" s="13">
        <v>2</v>
      </c>
      <c r="Y24" s="13">
        <v>5</v>
      </c>
      <c r="Z24" s="13">
        <v>98</v>
      </c>
      <c r="AA24" s="13">
        <v>96</v>
      </c>
      <c r="AB24" s="13">
        <v>96</v>
      </c>
      <c r="AC24" s="13">
        <v>96</v>
      </c>
      <c r="AD24" s="13">
        <v>97</v>
      </c>
      <c r="AE24" s="13">
        <v>96</v>
      </c>
      <c r="AF24" s="13">
        <f t="shared" si="3"/>
        <v>579</v>
      </c>
      <c r="AG24" s="13">
        <v>16</v>
      </c>
      <c r="AH24" s="13">
        <v>10</v>
      </c>
      <c r="AI24" s="13">
        <v>3</v>
      </c>
      <c r="AJ24" s="13">
        <v>2</v>
      </c>
      <c r="AK24" s="13">
        <v>3</v>
      </c>
      <c r="AL24" s="13"/>
      <c r="AM24" s="13">
        <v>4</v>
      </c>
      <c r="AN24" s="13">
        <v>5</v>
      </c>
      <c r="AO24" s="13">
        <f t="shared" si="4"/>
        <v>51</v>
      </c>
      <c r="AP24" s="13">
        <f t="shared" si="5"/>
        <v>1747</v>
      </c>
      <c r="AQ24" s="13"/>
      <c r="AR24" s="13"/>
    </row>
    <row r="25" spans="1:64" ht="20.100000000000001" customHeight="1" x14ac:dyDescent="0.2">
      <c r="A25" s="13">
        <v>4</v>
      </c>
      <c r="B25" s="18" t="s">
        <v>125</v>
      </c>
      <c r="C25" s="18" t="s">
        <v>126</v>
      </c>
      <c r="D25" s="13">
        <v>94</v>
      </c>
      <c r="E25" s="13">
        <v>96</v>
      </c>
      <c r="F25" s="13">
        <v>95</v>
      </c>
      <c r="G25" s="13">
        <v>94</v>
      </c>
      <c r="H25" s="13">
        <v>92</v>
      </c>
      <c r="I25" s="13">
        <v>96</v>
      </c>
      <c r="J25" s="13">
        <f t="shared" si="1"/>
        <v>567</v>
      </c>
      <c r="K25" s="13">
        <v>13</v>
      </c>
      <c r="L25" s="13">
        <v>8</v>
      </c>
      <c r="M25" s="13"/>
      <c r="N25" s="13">
        <v>4</v>
      </c>
      <c r="O25" s="13">
        <v>88</v>
      </c>
      <c r="P25" s="13">
        <v>97</v>
      </c>
      <c r="Q25" s="13">
        <v>95</v>
      </c>
      <c r="R25" s="13">
        <v>97</v>
      </c>
      <c r="S25" s="13">
        <v>97</v>
      </c>
      <c r="T25" s="13">
        <v>94</v>
      </c>
      <c r="U25" s="13">
        <f t="shared" si="2"/>
        <v>568</v>
      </c>
      <c r="V25" s="13">
        <v>10</v>
      </c>
      <c r="W25" s="13">
        <v>13</v>
      </c>
      <c r="X25" s="13">
        <v>8</v>
      </c>
      <c r="Y25" s="13">
        <v>8</v>
      </c>
      <c r="Z25" s="13">
        <v>94</v>
      </c>
      <c r="AA25" s="13">
        <v>95</v>
      </c>
      <c r="AB25" s="13">
        <v>94</v>
      </c>
      <c r="AC25" s="13">
        <v>95</v>
      </c>
      <c r="AD25" s="13">
        <v>95</v>
      </c>
      <c r="AE25" s="13">
        <v>96</v>
      </c>
      <c r="AF25" s="13">
        <f t="shared" si="3"/>
        <v>569</v>
      </c>
      <c r="AG25" s="13">
        <v>18</v>
      </c>
      <c r="AH25" s="13">
        <v>15</v>
      </c>
      <c r="AI25" s="13"/>
      <c r="AJ25" s="13"/>
      <c r="AK25" s="13"/>
      <c r="AL25" s="13"/>
      <c r="AM25" s="13">
        <v>6</v>
      </c>
      <c r="AN25" s="13">
        <v>7</v>
      </c>
      <c r="AO25" s="13">
        <f t="shared" si="4"/>
        <v>41</v>
      </c>
      <c r="AP25" s="13">
        <f t="shared" si="5"/>
        <v>1723</v>
      </c>
      <c r="AQ25" s="13"/>
      <c r="AR25" s="13"/>
    </row>
    <row r="26" spans="1:64" ht="20.100000000000001" customHeight="1" x14ac:dyDescent="0.2">
      <c r="A26" s="13">
        <v>5</v>
      </c>
      <c r="B26" s="18" t="s">
        <v>123</v>
      </c>
      <c r="C26" s="18" t="s">
        <v>124</v>
      </c>
      <c r="D26" s="13">
        <v>96</v>
      </c>
      <c r="E26" s="13">
        <v>90</v>
      </c>
      <c r="F26" s="13">
        <v>87</v>
      </c>
      <c r="G26" s="13">
        <v>95</v>
      </c>
      <c r="H26" s="13">
        <v>89</v>
      </c>
      <c r="I26" s="13">
        <v>89</v>
      </c>
      <c r="J26" s="13">
        <f t="shared" si="1"/>
        <v>546</v>
      </c>
      <c r="K26" s="13">
        <v>7</v>
      </c>
      <c r="L26" s="13">
        <v>11</v>
      </c>
      <c r="M26" s="13">
        <v>0</v>
      </c>
      <c r="N26" s="13">
        <v>5</v>
      </c>
      <c r="O26" s="13">
        <v>97</v>
      </c>
      <c r="P26" s="13">
        <v>93</v>
      </c>
      <c r="Q26" s="13">
        <v>94</v>
      </c>
      <c r="R26" s="13">
        <v>92</v>
      </c>
      <c r="S26" s="13">
        <v>95</v>
      </c>
      <c r="T26" s="13">
        <v>93</v>
      </c>
      <c r="U26" s="13">
        <f t="shared" si="2"/>
        <v>564</v>
      </c>
      <c r="V26" s="13">
        <v>8</v>
      </c>
      <c r="W26" s="13">
        <v>6</v>
      </c>
      <c r="X26" s="13"/>
      <c r="Y26" s="13">
        <v>3</v>
      </c>
      <c r="Z26" s="13">
        <v>96</v>
      </c>
      <c r="AA26" s="13">
        <v>92</v>
      </c>
      <c r="AB26" s="13">
        <v>94</v>
      </c>
      <c r="AC26" s="13">
        <v>91</v>
      </c>
      <c r="AD26" s="13">
        <v>94</v>
      </c>
      <c r="AE26" s="13">
        <v>93</v>
      </c>
      <c r="AF26" s="13">
        <f t="shared" si="3"/>
        <v>560</v>
      </c>
      <c r="AG26" s="13">
        <v>12</v>
      </c>
      <c r="AH26" s="13">
        <v>10</v>
      </c>
      <c r="AI26" s="13">
        <v>3</v>
      </c>
      <c r="AJ26" s="13">
        <v>2</v>
      </c>
      <c r="AK26" s="13">
        <v>1</v>
      </c>
      <c r="AL26" s="13"/>
      <c r="AM26" s="13"/>
      <c r="AN26" s="13">
        <v>4</v>
      </c>
      <c r="AO26" s="13">
        <f t="shared" si="4"/>
        <v>27</v>
      </c>
      <c r="AP26" s="13">
        <f t="shared" si="5"/>
        <v>1682</v>
      </c>
      <c r="AQ26" s="13"/>
      <c r="AR26" s="13"/>
    </row>
    <row r="27" spans="1:64" ht="20.100000000000001" customHeight="1" x14ac:dyDescent="0.2">
      <c r="A27" s="13">
        <v>6</v>
      </c>
      <c r="B27" s="18" t="s">
        <v>114</v>
      </c>
      <c r="C27" s="18" t="s">
        <v>115</v>
      </c>
      <c r="D27" s="13">
        <v>95</v>
      </c>
      <c r="E27" s="13">
        <v>93</v>
      </c>
      <c r="F27" s="13">
        <v>95</v>
      </c>
      <c r="G27" s="13">
        <v>88</v>
      </c>
      <c r="H27" s="13">
        <v>91</v>
      </c>
      <c r="I27" s="13">
        <v>92</v>
      </c>
      <c r="J27" s="13">
        <f t="shared" si="1"/>
        <v>554</v>
      </c>
      <c r="K27" s="13">
        <v>9</v>
      </c>
      <c r="L27" s="13">
        <v>7</v>
      </c>
      <c r="M27" s="13"/>
      <c r="N27" s="13">
        <v>3</v>
      </c>
      <c r="O27" s="13">
        <v>97</v>
      </c>
      <c r="P27" s="13">
        <v>95</v>
      </c>
      <c r="Q27" s="13">
        <v>96</v>
      </c>
      <c r="R27" s="13">
        <v>89</v>
      </c>
      <c r="S27" s="13">
        <v>91</v>
      </c>
      <c r="T27" s="13">
        <v>93</v>
      </c>
      <c r="U27" s="13">
        <f t="shared" si="2"/>
        <v>561</v>
      </c>
      <c r="V27" s="13">
        <v>8</v>
      </c>
      <c r="W27" s="13">
        <v>8</v>
      </c>
      <c r="X27" s="13"/>
      <c r="Y27" s="13">
        <v>4</v>
      </c>
      <c r="Z27" s="13">
        <v>91</v>
      </c>
      <c r="AA27" s="13">
        <v>94</v>
      </c>
      <c r="AB27" s="13">
        <v>91</v>
      </c>
      <c r="AC27" s="13">
        <v>94</v>
      </c>
      <c r="AD27" s="13">
        <v>94</v>
      </c>
      <c r="AE27" s="13">
        <v>92</v>
      </c>
      <c r="AF27" s="13">
        <f t="shared" si="3"/>
        <v>556</v>
      </c>
      <c r="AG27" s="13">
        <v>10</v>
      </c>
      <c r="AH27" s="13">
        <v>6</v>
      </c>
      <c r="AI27" s="13"/>
      <c r="AJ27" s="13"/>
      <c r="AK27" s="13"/>
      <c r="AL27" s="13"/>
      <c r="AM27" s="13"/>
      <c r="AN27" s="13">
        <v>1</v>
      </c>
      <c r="AO27" s="13">
        <f t="shared" si="4"/>
        <v>27</v>
      </c>
      <c r="AP27" s="13">
        <f t="shared" si="5"/>
        <v>1679</v>
      </c>
      <c r="AQ27" s="13"/>
      <c r="AR27" s="13"/>
    </row>
    <row r="28" spans="1:64" ht="20.100000000000001" customHeight="1" x14ac:dyDescent="0.2">
      <c r="A28" s="13">
        <v>7</v>
      </c>
      <c r="B28" s="18" t="s">
        <v>112</v>
      </c>
      <c r="C28" s="18" t="s">
        <v>113</v>
      </c>
      <c r="D28" s="13">
        <v>95</v>
      </c>
      <c r="E28" s="13">
        <v>98</v>
      </c>
      <c r="F28" s="13">
        <v>92</v>
      </c>
      <c r="G28" s="13">
        <v>96</v>
      </c>
      <c r="H28" s="13">
        <v>87</v>
      </c>
      <c r="I28" s="13">
        <v>82</v>
      </c>
      <c r="J28" s="13">
        <f t="shared" si="1"/>
        <v>550</v>
      </c>
      <c r="K28" s="13">
        <v>8</v>
      </c>
      <c r="L28" s="13">
        <v>7</v>
      </c>
      <c r="M28" s="13"/>
      <c r="N28" s="13">
        <v>3</v>
      </c>
      <c r="O28" s="13">
        <v>93</v>
      </c>
      <c r="P28" s="13">
        <v>93</v>
      </c>
      <c r="Q28" s="13">
        <v>90</v>
      </c>
      <c r="R28" s="13">
        <v>95</v>
      </c>
      <c r="S28" s="13">
        <v>91</v>
      </c>
      <c r="T28" s="13">
        <v>87</v>
      </c>
      <c r="U28" s="13">
        <f t="shared" si="2"/>
        <v>549</v>
      </c>
      <c r="V28" s="13">
        <v>8</v>
      </c>
      <c r="W28" s="13">
        <v>6</v>
      </c>
      <c r="X28" s="13"/>
      <c r="Y28" s="13">
        <v>3</v>
      </c>
      <c r="Z28" s="13">
        <v>91</v>
      </c>
      <c r="AA28" s="13">
        <v>94</v>
      </c>
      <c r="AB28" s="13">
        <v>94</v>
      </c>
      <c r="AC28" s="13">
        <v>100</v>
      </c>
      <c r="AD28" s="13">
        <v>95</v>
      </c>
      <c r="AE28" s="13">
        <v>91</v>
      </c>
      <c r="AF28" s="13">
        <f t="shared" si="3"/>
        <v>565</v>
      </c>
      <c r="AG28" s="13">
        <v>13</v>
      </c>
      <c r="AH28" s="13">
        <v>10</v>
      </c>
      <c r="AI28" s="13">
        <v>2</v>
      </c>
      <c r="AJ28" s="13"/>
      <c r="AK28" s="13"/>
      <c r="AL28" s="13"/>
      <c r="AM28" s="13"/>
      <c r="AN28" s="13">
        <v>3</v>
      </c>
      <c r="AO28" s="13">
        <f t="shared" si="4"/>
        <v>29</v>
      </c>
      <c r="AP28" s="13">
        <f t="shared" si="5"/>
        <v>1673</v>
      </c>
      <c r="AQ28" s="13"/>
      <c r="AR28" s="13"/>
    </row>
    <row r="29" spans="1:64" ht="20.100000000000001" customHeight="1" x14ac:dyDescent="0.2">
      <c r="A29" s="13">
        <v>8</v>
      </c>
      <c r="B29" s="18" t="s">
        <v>116</v>
      </c>
      <c r="C29" s="18" t="s">
        <v>117</v>
      </c>
      <c r="D29" s="13">
        <v>87</v>
      </c>
      <c r="E29" s="13">
        <v>88</v>
      </c>
      <c r="F29" s="13">
        <v>94</v>
      </c>
      <c r="G29" s="13">
        <v>91</v>
      </c>
      <c r="H29" s="13">
        <v>93</v>
      </c>
      <c r="I29" s="13">
        <v>94</v>
      </c>
      <c r="J29" s="13">
        <f t="shared" si="1"/>
        <v>547</v>
      </c>
      <c r="K29" s="13">
        <v>8</v>
      </c>
      <c r="L29" s="13">
        <v>6</v>
      </c>
      <c r="M29" s="13"/>
      <c r="N29" s="13">
        <v>1</v>
      </c>
      <c r="O29" s="13">
        <v>92</v>
      </c>
      <c r="P29" s="13">
        <v>95</v>
      </c>
      <c r="Q29" s="13">
        <v>93</v>
      </c>
      <c r="R29" s="13">
        <v>93</v>
      </c>
      <c r="S29" s="13">
        <v>95</v>
      </c>
      <c r="T29" s="13">
        <v>92</v>
      </c>
      <c r="U29" s="13">
        <f t="shared" si="2"/>
        <v>560</v>
      </c>
      <c r="V29" s="13">
        <v>6</v>
      </c>
      <c r="W29" s="13">
        <v>4</v>
      </c>
      <c r="X29" s="13"/>
      <c r="Y29" s="13">
        <v>1</v>
      </c>
      <c r="Z29" s="13">
        <v>93</v>
      </c>
      <c r="AA29" s="13">
        <v>88</v>
      </c>
      <c r="AB29" s="13">
        <v>94</v>
      </c>
      <c r="AC29" s="13">
        <v>96</v>
      </c>
      <c r="AD29" s="13">
        <v>93</v>
      </c>
      <c r="AE29" s="13">
        <v>91</v>
      </c>
      <c r="AF29" s="13">
        <f t="shared" si="3"/>
        <v>555</v>
      </c>
      <c r="AG29" s="13">
        <v>6</v>
      </c>
      <c r="AH29" s="13">
        <v>10</v>
      </c>
      <c r="AI29" s="13">
        <v>0</v>
      </c>
      <c r="AJ29" s="13"/>
      <c r="AK29" s="13"/>
      <c r="AL29" s="13"/>
      <c r="AM29" s="13"/>
      <c r="AN29" s="13">
        <v>2</v>
      </c>
      <c r="AO29" s="13">
        <f t="shared" si="4"/>
        <v>20</v>
      </c>
      <c r="AP29" s="13">
        <f t="shared" si="5"/>
        <v>1666</v>
      </c>
      <c r="AQ29" s="13"/>
      <c r="AR29" s="13"/>
    </row>
    <row r="30" spans="1:64" x14ac:dyDescent="0.2">
      <c r="A30" s="13"/>
    </row>
  </sheetData>
  <sortState ref="B22:AP29">
    <sortCondition descending="1" ref="AP29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2"/>
  <sheetViews>
    <sheetView workbookViewId="0"/>
  </sheetViews>
  <sheetFormatPr defaultRowHeight="15" x14ac:dyDescent="0.25"/>
  <cols>
    <col min="1" max="1" width="6.5703125" customWidth="1"/>
    <col min="2" max="2" width="13" bestFit="1" customWidth="1"/>
    <col min="3" max="3" width="17.7109375" bestFit="1" customWidth="1"/>
    <col min="4" max="5" width="5.140625" hidden="1" customWidth="1"/>
    <col min="6" max="6" width="3.85546875" hidden="1" customWidth="1"/>
    <col min="7" max="11" width="5.140625" hidden="1" customWidth="1"/>
    <col min="12" max="15" width="3.85546875" hidden="1" customWidth="1"/>
    <col min="16" max="16" width="7.42578125" bestFit="1" customWidth="1"/>
    <col min="17" max="17" width="3.85546875" hidden="1" customWidth="1"/>
    <col min="18" max="18" width="7" hidden="1" customWidth="1"/>
    <col min="19" max="19" width="5.5703125" bestFit="1" customWidth="1"/>
    <col min="20" max="21" width="5.140625" hidden="1" customWidth="1"/>
    <col min="22" max="23" width="3.85546875" hidden="1" customWidth="1"/>
    <col min="24" max="27" width="5.140625" hidden="1" customWidth="1"/>
    <col min="28" max="31" width="3.85546875" hidden="1" customWidth="1"/>
    <col min="32" max="32" width="7.42578125" bestFit="1" customWidth="1"/>
    <col min="33" max="33" width="3.85546875" hidden="1" customWidth="1"/>
    <col min="34" max="34" width="7" hidden="1" customWidth="1"/>
    <col min="35" max="35" width="5.5703125" bestFit="1" customWidth="1"/>
    <col min="36" max="36" width="7.5703125" hidden="1" customWidth="1"/>
    <col min="37" max="38" width="5.140625" hidden="1" customWidth="1"/>
    <col min="39" max="39" width="3.85546875" hidden="1" customWidth="1"/>
    <col min="40" max="40" width="7.85546875" hidden="1" customWidth="1"/>
    <col min="41" max="43" width="5.140625" hidden="1" customWidth="1"/>
    <col min="44" max="44" width="7.7109375" hidden="1" customWidth="1"/>
    <col min="45" max="47" width="3.85546875" hidden="1" customWidth="1"/>
    <col min="48" max="48" width="7.42578125" bestFit="1" customWidth="1"/>
    <col min="49" max="49" width="3.85546875" hidden="1" customWidth="1"/>
    <col min="50" max="50" width="7" hidden="1" customWidth="1"/>
    <col min="51" max="51" width="5.5703125" bestFit="1" customWidth="1"/>
    <col min="52" max="52" width="6.42578125" bestFit="1" customWidth="1"/>
    <col min="53" max="53" width="8.7109375" bestFit="1" customWidth="1"/>
  </cols>
  <sheetData>
    <row r="1" spans="1:53" s="2" customFormat="1" ht="18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s="1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s="1" customFormat="1" ht="18" x14ac:dyDescent="0.25">
      <c r="A3" s="4" t="s">
        <v>169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s="1" customFormat="1" ht="18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4" customFormat="1" ht="15.75" x14ac:dyDescent="0.25">
      <c r="A5" s="13"/>
      <c r="B5" s="13"/>
      <c r="C5" s="13"/>
      <c r="D5" s="21" t="s">
        <v>161</v>
      </c>
      <c r="E5" s="22"/>
      <c r="F5" s="22"/>
      <c r="G5" s="23"/>
      <c r="H5" s="21" t="s">
        <v>162</v>
      </c>
      <c r="I5" s="22"/>
      <c r="J5" s="22"/>
      <c r="K5" s="23"/>
      <c r="L5" s="21" t="s">
        <v>163</v>
      </c>
      <c r="M5" s="22"/>
      <c r="N5" s="22"/>
      <c r="O5" s="23"/>
      <c r="P5" s="13"/>
      <c r="Q5" s="13"/>
      <c r="R5" s="13"/>
      <c r="S5" s="13"/>
      <c r="T5" s="21" t="s">
        <v>161</v>
      </c>
      <c r="U5" s="22"/>
      <c r="V5" s="22"/>
      <c r="W5" s="23"/>
      <c r="X5" s="21" t="s">
        <v>162</v>
      </c>
      <c r="Y5" s="22"/>
      <c r="Z5" s="22"/>
      <c r="AA5" s="23"/>
      <c r="AB5" s="21" t="s">
        <v>163</v>
      </c>
      <c r="AC5" s="22"/>
      <c r="AD5" s="22"/>
      <c r="AE5" s="23"/>
      <c r="AF5" s="13"/>
      <c r="AG5" s="13"/>
      <c r="AH5" s="13"/>
      <c r="AI5" s="13"/>
      <c r="AJ5" s="21" t="s">
        <v>161</v>
      </c>
      <c r="AK5" s="22"/>
      <c r="AL5" s="22"/>
      <c r="AM5" s="23"/>
      <c r="AN5" s="21" t="s">
        <v>162</v>
      </c>
      <c r="AO5" s="22"/>
      <c r="AP5" s="22"/>
      <c r="AQ5" s="23"/>
      <c r="AR5" s="21" t="s">
        <v>163</v>
      </c>
      <c r="AS5" s="22"/>
      <c r="AT5" s="22"/>
      <c r="AU5" s="23"/>
      <c r="AV5" s="13"/>
      <c r="AW5" s="13"/>
      <c r="AX5" s="13"/>
      <c r="AY5" s="13"/>
      <c r="AZ5" s="13"/>
      <c r="BA5" s="13"/>
    </row>
    <row r="6" spans="1:53" s="15" customFormat="1" ht="15.75" x14ac:dyDescent="0.25">
      <c r="A6" s="12" t="s">
        <v>139</v>
      </c>
      <c r="B6" s="15" t="s">
        <v>1</v>
      </c>
      <c r="C6" s="15" t="s">
        <v>2</v>
      </c>
      <c r="D6" s="24">
        <v>1</v>
      </c>
      <c r="E6" s="25">
        <v>2</v>
      </c>
      <c r="F6" s="25">
        <v>3</v>
      </c>
      <c r="G6" s="26">
        <v>4</v>
      </c>
      <c r="H6" s="24">
        <v>1</v>
      </c>
      <c r="I6" s="25">
        <v>2</v>
      </c>
      <c r="J6" s="25">
        <v>3</v>
      </c>
      <c r="K6" s="26">
        <v>4</v>
      </c>
      <c r="L6" s="24">
        <v>1</v>
      </c>
      <c r="M6" s="25">
        <v>2</v>
      </c>
      <c r="N6" s="25">
        <v>3</v>
      </c>
      <c r="O6" s="26">
        <v>4</v>
      </c>
      <c r="P6" s="12" t="s">
        <v>143</v>
      </c>
      <c r="Q6" s="12" t="s">
        <v>127</v>
      </c>
      <c r="R6" s="12" t="s">
        <v>146</v>
      </c>
      <c r="S6" s="12" t="s">
        <v>147</v>
      </c>
      <c r="T6" s="24">
        <v>1</v>
      </c>
      <c r="U6" s="25">
        <v>2</v>
      </c>
      <c r="V6" s="25">
        <v>3</v>
      </c>
      <c r="W6" s="26">
        <v>4</v>
      </c>
      <c r="X6" s="24">
        <v>1</v>
      </c>
      <c r="Y6" s="25">
        <v>2</v>
      </c>
      <c r="Z6" s="25">
        <v>3</v>
      </c>
      <c r="AA6" s="26">
        <v>4</v>
      </c>
      <c r="AB6" s="24">
        <v>1</v>
      </c>
      <c r="AC6" s="25">
        <v>2</v>
      </c>
      <c r="AD6" s="25">
        <v>3</v>
      </c>
      <c r="AE6" s="26">
        <v>4</v>
      </c>
      <c r="AF6" s="12" t="s">
        <v>144</v>
      </c>
      <c r="AG6" s="12" t="s">
        <v>127</v>
      </c>
      <c r="AH6" s="12" t="s">
        <v>148</v>
      </c>
      <c r="AI6" s="12" t="s">
        <v>149</v>
      </c>
      <c r="AJ6" s="24">
        <v>1</v>
      </c>
      <c r="AK6" s="25">
        <v>2</v>
      </c>
      <c r="AL6" s="25">
        <v>3</v>
      </c>
      <c r="AM6" s="26">
        <v>4</v>
      </c>
      <c r="AN6" s="24">
        <v>1</v>
      </c>
      <c r="AO6" s="25">
        <v>2</v>
      </c>
      <c r="AP6" s="25">
        <v>3</v>
      </c>
      <c r="AQ6" s="26">
        <v>4</v>
      </c>
      <c r="AR6" s="24">
        <v>1</v>
      </c>
      <c r="AS6" s="25">
        <v>2</v>
      </c>
      <c r="AT6" s="25">
        <v>3</v>
      </c>
      <c r="AU6" s="26">
        <v>4</v>
      </c>
      <c r="AV6" s="12" t="s">
        <v>145</v>
      </c>
      <c r="AW6" s="12" t="s">
        <v>127</v>
      </c>
      <c r="AX6" s="12" t="s">
        <v>150</v>
      </c>
      <c r="AY6" s="12" t="s">
        <v>151</v>
      </c>
      <c r="AZ6" s="12" t="s">
        <v>152</v>
      </c>
      <c r="BA6" s="12" t="s">
        <v>153</v>
      </c>
    </row>
    <row r="7" spans="1:53" s="13" customFormat="1" ht="20.100000000000001" customHeight="1" x14ac:dyDescent="0.2">
      <c r="A7" s="13">
        <v>1</v>
      </c>
      <c r="B7" s="17" t="s">
        <v>26</v>
      </c>
      <c r="C7" s="17" t="s">
        <v>27</v>
      </c>
      <c r="D7" s="13">
        <v>96</v>
      </c>
      <c r="E7" s="13">
        <v>95</v>
      </c>
      <c r="F7" s="13">
        <v>96</v>
      </c>
      <c r="G7" s="13">
        <v>99</v>
      </c>
      <c r="H7" s="13">
        <v>97</v>
      </c>
      <c r="I7" s="13">
        <v>100</v>
      </c>
      <c r="J7" s="13">
        <v>98</v>
      </c>
      <c r="K7" s="13">
        <v>100</v>
      </c>
      <c r="L7" s="13">
        <v>94</v>
      </c>
      <c r="M7" s="13">
        <v>95</v>
      </c>
      <c r="N7" s="13">
        <v>94</v>
      </c>
      <c r="O7" s="13">
        <v>99</v>
      </c>
      <c r="P7" s="13">
        <v>1163</v>
      </c>
      <c r="Q7" s="13">
        <v>47</v>
      </c>
      <c r="R7" s="16">
        <v>448.2</v>
      </c>
      <c r="S7" s="13">
        <v>8</v>
      </c>
      <c r="T7" s="13">
        <v>98</v>
      </c>
      <c r="U7" s="13">
        <v>97</v>
      </c>
      <c r="V7" s="13">
        <v>97</v>
      </c>
      <c r="W7" s="13">
        <v>99</v>
      </c>
      <c r="X7" s="13">
        <v>99</v>
      </c>
      <c r="Y7" s="13">
        <v>99</v>
      </c>
      <c r="Z7" s="13">
        <v>100</v>
      </c>
      <c r="AA7" s="13">
        <v>99</v>
      </c>
      <c r="AB7" s="13">
        <v>98</v>
      </c>
      <c r="AC7" s="13">
        <v>95</v>
      </c>
      <c r="AD7" s="13">
        <v>98</v>
      </c>
      <c r="AE7" s="13">
        <v>96</v>
      </c>
      <c r="AF7" s="13">
        <v>1175</v>
      </c>
      <c r="AG7" s="13">
        <v>62</v>
      </c>
      <c r="AH7" s="16">
        <v>430</v>
      </c>
      <c r="AI7" s="13">
        <v>5</v>
      </c>
      <c r="AJ7" s="13">
        <v>98</v>
      </c>
      <c r="AK7" s="13">
        <v>98</v>
      </c>
      <c r="AL7" s="13">
        <v>98</v>
      </c>
      <c r="AM7" s="13">
        <v>99</v>
      </c>
      <c r="AN7" s="13">
        <v>99</v>
      </c>
      <c r="AO7" s="13">
        <v>98</v>
      </c>
      <c r="AP7" s="13">
        <v>98</v>
      </c>
      <c r="AQ7" s="13">
        <v>99</v>
      </c>
      <c r="AR7" s="13">
        <v>97</v>
      </c>
      <c r="AS7" s="13">
        <v>97</v>
      </c>
      <c r="AT7" s="13">
        <v>96</v>
      </c>
      <c r="AU7" s="13">
        <v>95</v>
      </c>
      <c r="AV7" s="13">
        <v>1172</v>
      </c>
      <c r="AW7" s="13">
        <v>60</v>
      </c>
      <c r="AX7" s="16">
        <v>440.3</v>
      </c>
      <c r="AY7" s="19">
        <v>6</v>
      </c>
      <c r="AZ7" s="19">
        <v>1281</v>
      </c>
      <c r="BA7" s="19">
        <v>3529</v>
      </c>
    </row>
    <row r="8" spans="1:53" s="13" customFormat="1" ht="20.100000000000001" customHeight="1" x14ac:dyDescent="0.2">
      <c r="A8" s="13">
        <v>2</v>
      </c>
      <c r="B8" s="17" t="s">
        <v>30</v>
      </c>
      <c r="C8" s="17" t="s">
        <v>31</v>
      </c>
      <c r="D8" s="13">
        <v>97</v>
      </c>
      <c r="E8" s="13">
        <v>98</v>
      </c>
      <c r="F8" s="13">
        <v>99</v>
      </c>
      <c r="G8" s="13">
        <v>100</v>
      </c>
      <c r="H8" s="13">
        <v>100</v>
      </c>
      <c r="I8" s="13">
        <v>99</v>
      </c>
      <c r="J8" s="13">
        <v>99</v>
      </c>
      <c r="K8" s="13">
        <v>98</v>
      </c>
      <c r="L8" s="13">
        <v>94</v>
      </c>
      <c r="M8" s="13">
        <v>94</v>
      </c>
      <c r="N8" s="13">
        <v>99</v>
      </c>
      <c r="O8" s="13">
        <v>96</v>
      </c>
      <c r="P8" s="13">
        <v>1173</v>
      </c>
      <c r="Q8" s="13">
        <v>62</v>
      </c>
      <c r="R8" s="16">
        <v>435.7</v>
      </c>
      <c r="S8" s="13">
        <v>6</v>
      </c>
      <c r="T8" s="13">
        <v>97</v>
      </c>
      <c r="U8" s="13">
        <v>98</v>
      </c>
      <c r="V8" s="13">
        <v>99</v>
      </c>
      <c r="W8" s="13">
        <v>95</v>
      </c>
      <c r="X8" s="13">
        <v>99</v>
      </c>
      <c r="Y8" s="13">
        <v>100</v>
      </c>
      <c r="Z8" s="13">
        <v>100</v>
      </c>
      <c r="AA8" s="13">
        <v>100</v>
      </c>
      <c r="AB8" s="13">
        <v>98</v>
      </c>
      <c r="AC8" s="13">
        <v>94</v>
      </c>
      <c r="AD8" s="13">
        <v>93</v>
      </c>
      <c r="AE8" s="13">
        <v>91</v>
      </c>
      <c r="AF8" s="13">
        <v>1164</v>
      </c>
      <c r="AG8" s="13">
        <v>46</v>
      </c>
      <c r="AH8" s="16">
        <v>462.8</v>
      </c>
      <c r="AI8" s="13">
        <v>8</v>
      </c>
      <c r="AJ8" s="13">
        <v>97</v>
      </c>
      <c r="AK8" s="13">
        <v>96</v>
      </c>
      <c r="AL8" s="13">
        <v>95</v>
      </c>
      <c r="AM8" s="13">
        <v>98</v>
      </c>
      <c r="AN8" s="13">
        <v>100</v>
      </c>
      <c r="AO8" s="13">
        <v>98</v>
      </c>
      <c r="AP8" s="13">
        <v>100</v>
      </c>
      <c r="AQ8" s="13">
        <v>100</v>
      </c>
      <c r="AR8" s="13">
        <v>95</v>
      </c>
      <c r="AS8" s="13">
        <v>94</v>
      </c>
      <c r="AT8" s="13">
        <v>95</v>
      </c>
      <c r="AU8" s="13">
        <v>92</v>
      </c>
      <c r="AV8" s="13">
        <v>1160</v>
      </c>
      <c r="AW8" s="13">
        <v>57</v>
      </c>
      <c r="AX8" s="16">
        <v>451.7</v>
      </c>
      <c r="AY8" s="19">
        <v>8</v>
      </c>
      <c r="AZ8" s="19">
        <v>1268</v>
      </c>
      <c r="BA8" s="19">
        <v>3519</v>
      </c>
    </row>
    <row r="9" spans="1:53" s="13" customFormat="1" ht="20.100000000000001" customHeight="1" x14ac:dyDescent="0.2">
      <c r="A9" s="13">
        <v>3</v>
      </c>
      <c r="B9" s="17" t="s">
        <v>13</v>
      </c>
      <c r="C9" s="17" t="s">
        <v>14</v>
      </c>
      <c r="D9" s="13">
        <v>97</v>
      </c>
      <c r="E9" s="13">
        <v>97</v>
      </c>
      <c r="F9" s="13">
        <v>96</v>
      </c>
      <c r="G9" s="13">
        <v>92</v>
      </c>
      <c r="H9" s="13">
        <v>98</v>
      </c>
      <c r="I9" s="13">
        <v>99</v>
      </c>
      <c r="J9" s="13">
        <v>98</v>
      </c>
      <c r="K9" s="13">
        <v>97</v>
      </c>
      <c r="L9" s="13">
        <v>95</v>
      </c>
      <c r="M9" s="13">
        <v>98</v>
      </c>
      <c r="N9" s="13">
        <v>93</v>
      </c>
      <c r="O9" s="13">
        <v>95</v>
      </c>
      <c r="P9" s="13">
        <v>1155</v>
      </c>
      <c r="Q9" s="13">
        <v>46</v>
      </c>
      <c r="R9" s="16">
        <v>398.4</v>
      </c>
      <c r="S9" s="13">
        <v>3</v>
      </c>
      <c r="T9" s="13">
        <v>97</v>
      </c>
      <c r="U9" s="13">
        <v>94</v>
      </c>
      <c r="V9" s="13">
        <v>95</v>
      </c>
      <c r="W9" s="13">
        <v>98</v>
      </c>
      <c r="X9" s="13">
        <v>97</v>
      </c>
      <c r="Y9" s="13">
        <v>100</v>
      </c>
      <c r="Z9" s="13">
        <v>96</v>
      </c>
      <c r="AA9" s="13">
        <v>97</v>
      </c>
      <c r="AB9" s="13">
        <v>99</v>
      </c>
      <c r="AC9" s="13">
        <v>94</v>
      </c>
      <c r="AD9" s="13">
        <v>94</v>
      </c>
      <c r="AE9" s="13">
        <v>98</v>
      </c>
      <c r="AF9" s="13">
        <v>1159</v>
      </c>
      <c r="AG9" s="13">
        <v>49</v>
      </c>
      <c r="AH9" s="16">
        <v>443.7</v>
      </c>
      <c r="AI9" s="13">
        <v>6</v>
      </c>
      <c r="AJ9" s="13">
        <v>96</v>
      </c>
      <c r="AK9" s="13">
        <v>100</v>
      </c>
      <c r="AL9" s="13">
        <v>98</v>
      </c>
      <c r="AM9" s="13">
        <v>98</v>
      </c>
      <c r="AN9" s="13">
        <v>99</v>
      </c>
      <c r="AO9" s="13">
        <v>100</v>
      </c>
      <c r="AP9" s="13">
        <v>99</v>
      </c>
      <c r="AQ9" s="13">
        <v>100</v>
      </c>
      <c r="AR9" s="13">
        <v>94</v>
      </c>
      <c r="AS9" s="13">
        <v>96</v>
      </c>
      <c r="AT9" s="13">
        <v>97</v>
      </c>
      <c r="AU9" s="13">
        <v>98</v>
      </c>
      <c r="AV9" s="13">
        <v>1175</v>
      </c>
      <c r="AW9" s="13">
        <v>61</v>
      </c>
      <c r="AX9" s="16">
        <v>429</v>
      </c>
      <c r="AY9" s="19">
        <v>5</v>
      </c>
      <c r="AZ9" s="19">
        <v>1270</v>
      </c>
      <c r="BA9" s="19">
        <v>3503</v>
      </c>
    </row>
    <row r="10" spans="1:53" s="13" customFormat="1" ht="20.100000000000001" customHeight="1" x14ac:dyDescent="0.2">
      <c r="A10" s="13">
        <v>4</v>
      </c>
      <c r="B10" s="17" t="s">
        <v>98</v>
      </c>
      <c r="C10" s="17" t="s">
        <v>99</v>
      </c>
      <c r="D10" s="13">
        <v>98</v>
      </c>
      <c r="E10" s="13">
        <v>94</v>
      </c>
      <c r="F10" s="13">
        <v>95</v>
      </c>
      <c r="G10" s="13">
        <v>98</v>
      </c>
      <c r="H10" s="13">
        <v>98</v>
      </c>
      <c r="I10" s="13">
        <v>100</v>
      </c>
      <c r="J10" s="13">
        <v>98</v>
      </c>
      <c r="K10" s="13">
        <v>100</v>
      </c>
      <c r="L10" s="13">
        <v>95</v>
      </c>
      <c r="M10" s="13">
        <v>96</v>
      </c>
      <c r="N10" s="13">
        <v>93</v>
      </c>
      <c r="O10" s="13">
        <v>93</v>
      </c>
      <c r="P10" s="13">
        <v>1158</v>
      </c>
      <c r="Q10" s="13">
        <v>61</v>
      </c>
      <c r="R10" s="16">
        <v>410.1</v>
      </c>
      <c r="S10" s="13">
        <v>4</v>
      </c>
      <c r="T10" s="13">
        <v>100</v>
      </c>
      <c r="U10" s="13">
        <v>98</v>
      </c>
      <c r="V10" s="13">
        <v>99</v>
      </c>
      <c r="W10" s="13">
        <v>95</v>
      </c>
      <c r="X10" s="13">
        <v>99</v>
      </c>
      <c r="Y10" s="13">
        <v>99</v>
      </c>
      <c r="Z10" s="13">
        <v>100</v>
      </c>
      <c r="AA10" s="13">
        <v>99</v>
      </c>
      <c r="AB10" s="13">
        <v>93</v>
      </c>
      <c r="AC10" s="13">
        <v>95</v>
      </c>
      <c r="AD10" s="13">
        <v>94</v>
      </c>
      <c r="AE10" s="13">
        <v>92</v>
      </c>
      <c r="AF10" s="13">
        <v>1163</v>
      </c>
      <c r="AG10" s="13">
        <v>51</v>
      </c>
      <c r="AH10" s="16">
        <v>393</v>
      </c>
      <c r="AI10" s="13">
        <v>1</v>
      </c>
      <c r="AJ10" s="13">
        <v>96</v>
      </c>
      <c r="AK10" s="13">
        <v>94</v>
      </c>
      <c r="AL10" s="13">
        <v>96</v>
      </c>
      <c r="AM10" s="13">
        <v>98</v>
      </c>
      <c r="AN10" s="13">
        <v>99</v>
      </c>
      <c r="AO10" s="13">
        <v>95</v>
      </c>
      <c r="AP10" s="13">
        <v>99</v>
      </c>
      <c r="AQ10" s="13">
        <v>99</v>
      </c>
      <c r="AR10" s="13">
        <v>93</v>
      </c>
      <c r="AS10" s="13">
        <v>96</v>
      </c>
      <c r="AT10" s="13">
        <v>93</v>
      </c>
      <c r="AU10" s="13">
        <v>97</v>
      </c>
      <c r="AV10" s="13">
        <v>1155</v>
      </c>
      <c r="AW10" s="13">
        <v>41</v>
      </c>
      <c r="AX10" s="16">
        <v>393.7</v>
      </c>
      <c r="AY10" s="19">
        <v>2</v>
      </c>
      <c r="AZ10" s="19">
        <v>1267</v>
      </c>
      <c r="BA10" s="19">
        <v>3483</v>
      </c>
    </row>
    <row r="11" spans="1:53" s="13" customFormat="1" ht="20.100000000000001" customHeight="1" x14ac:dyDescent="0.2">
      <c r="A11" s="13">
        <v>5</v>
      </c>
      <c r="B11" s="17" t="s">
        <v>28</v>
      </c>
      <c r="C11" s="17" t="s">
        <v>29</v>
      </c>
      <c r="D11" s="13">
        <v>100</v>
      </c>
      <c r="E11" s="13">
        <v>94</v>
      </c>
      <c r="F11" s="13">
        <v>97</v>
      </c>
      <c r="G11" s="13">
        <v>99</v>
      </c>
      <c r="H11" s="13">
        <v>95</v>
      </c>
      <c r="I11" s="13">
        <v>96</v>
      </c>
      <c r="J11" s="13">
        <v>97</v>
      </c>
      <c r="K11" s="13">
        <v>99</v>
      </c>
      <c r="L11" s="13">
        <v>94</v>
      </c>
      <c r="M11" s="13">
        <v>95</v>
      </c>
      <c r="N11" s="13">
        <v>94</v>
      </c>
      <c r="O11" s="13">
        <v>93</v>
      </c>
      <c r="P11" s="13">
        <v>1153</v>
      </c>
      <c r="Q11" s="13">
        <v>48</v>
      </c>
      <c r="R11" s="16"/>
      <c r="T11" s="13">
        <v>97</v>
      </c>
      <c r="U11" s="13">
        <v>100</v>
      </c>
      <c r="V11" s="13">
        <v>96</v>
      </c>
      <c r="W11" s="13">
        <v>95</v>
      </c>
      <c r="X11" s="13">
        <v>99</v>
      </c>
      <c r="Y11" s="13">
        <v>97</v>
      </c>
      <c r="Z11" s="13">
        <v>99</v>
      </c>
      <c r="AA11" s="13">
        <v>100</v>
      </c>
      <c r="AB11" s="13">
        <v>95</v>
      </c>
      <c r="AC11" s="13">
        <v>97</v>
      </c>
      <c r="AD11" s="13">
        <v>98</v>
      </c>
      <c r="AE11" s="13">
        <v>98</v>
      </c>
      <c r="AF11" s="13">
        <v>1171</v>
      </c>
      <c r="AG11" s="13">
        <v>58</v>
      </c>
      <c r="AH11" s="16">
        <v>418.4</v>
      </c>
      <c r="AI11" s="13">
        <v>4</v>
      </c>
      <c r="AJ11" s="13">
        <v>94</v>
      </c>
      <c r="AK11" s="13">
        <v>98</v>
      </c>
      <c r="AL11" s="13">
        <v>97</v>
      </c>
      <c r="AM11" s="13">
        <v>93</v>
      </c>
      <c r="AN11" s="13">
        <v>98</v>
      </c>
      <c r="AO11" s="13">
        <v>99</v>
      </c>
      <c r="AP11" s="13">
        <v>99</v>
      </c>
      <c r="AQ11" s="13">
        <v>100</v>
      </c>
      <c r="AR11" s="13">
        <v>96</v>
      </c>
      <c r="AS11" s="13">
        <v>95</v>
      </c>
      <c r="AT11" s="13">
        <v>94</v>
      </c>
      <c r="AU11" s="13">
        <v>91</v>
      </c>
      <c r="AV11" s="13">
        <v>1154</v>
      </c>
      <c r="AW11" s="13">
        <v>51</v>
      </c>
      <c r="AX11" s="16">
        <v>391.2</v>
      </c>
      <c r="AY11" s="19">
        <v>1</v>
      </c>
      <c r="AZ11" s="19">
        <v>1260</v>
      </c>
      <c r="BA11" s="19">
        <v>3483</v>
      </c>
    </row>
    <row r="12" spans="1:53" s="13" customFormat="1" ht="20.100000000000001" customHeight="1" x14ac:dyDescent="0.2">
      <c r="A12" s="13">
        <v>6</v>
      </c>
      <c r="B12" s="17" t="s">
        <v>28</v>
      </c>
      <c r="C12" s="17" t="s">
        <v>90</v>
      </c>
      <c r="D12" s="13">
        <v>95</v>
      </c>
      <c r="E12" s="13">
        <v>95</v>
      </c>
      <c r="F12" s="13">
        <v>93</v>
      </c>
      <c r="G12" s="13">
        <v>97</v>
      </c>
      <c r="H12" s="13">
        <v>99</v>
      </c>
      <c r="I12" s="13">
        <v>98</v>
      </c>
      <c r="J12" s="13">
        <v>98</v>
      </c>
      <c r="K12" s="13">
        <v>96</v>
      </c>
      <c r="L12" s="13">
        <v>95</v>
      </c>
      <c r="M12" s="13">
        <v>96</v>
      </c>
      <c r="N12" s="13">
        <v>94</v>
      </c>
      <c r="O12" s="13">
        <v>98</v>
      </c>
      <c r="P12" s="13">
        <v>1154</v>
      </c>
      <c r="Q12" s="13">
        <v>53</v>
      </c>
      <c r="R12" s="16">
        <v>422.6</v>
      </c>
      <c r="S12" s="13">
        <v>5</v>
      </c>
      <c r="T12" s="13">
        <v>96</v>
      </c>
      <c r="U12" s="13">
        <v>96</v>
      </c>
      <c r="V12" s="13">
        <v>95</v>
      </c>
      <c r="W12" s="13">
        <v>99</v>
      </c>
      <c r="X12" s="13">
        <v>96</v>
      </c>
      <c r="Y12" s="13">
        <v>98</v>
      </c>
      <c r="Z12" s="13">
        <v>100</v>
      </c>
      <c r="AA12" s="13">
        <v>98</v>
      </c>
      <c r="AB12" s="13">
        <v>95</v>
      </c>
      <c r="AC12" s="13">
        <v>97</v>
      </c>
      <c r="AD12" s="13">
        <v>99</v>
      </c>
      <c r="AE12" s="13">
        <v>98</v>
      </c>
      <c r="AF12" s="13">
        <v>1167</v>
      </c>
      <c r="AG12" s="13">
        <v>48</v>
      </c>
      <c r="AH12" s="16">
        <v>394.3</v>
      </c>
      <c r="AI12" s="13">
        <v>2</v>
      </c>
      <c r="AJ12" s="13">
        <v>95</v>
      </c>
      <c r="AK12" s="13">
        <v>99</v>
      </c>
      <c r="AL12" s="13">
        <v>96</v>
      </c>
      <c r="AM12" s="13">
        <v>97</v>
      </c>
      <c r="AN12" s="13">
        <v>98</v>
      </c>
      <c r="AO12" s="13">
        <v>97</v>
      </c>
      <c r="AP12" s="13">
        <v>96</v>
      </c>
      <c r="AQ12" s="13">
        <v>99</v>
      </c>
      <c r="AR12" s="13">
        <v>95</v>
      </c>
      <c r="AS12" s="13">
        <v>95</v>
      </c>
      <c r="AT12" s="13">
        <v>94</v>
      </c>
      <c r="AU12" s="13">
        <v>93</v>
      </c>
      <c r="AV12" s="13">
        <v>1154</v>
      </c>
      <c r="AW12" s="13">
        <v>49</v>
      </c>
      <c r="AX12" s="16"/>
      <c r="AY12" s="19"/>
      <c r="AZ12" s="19">
        <v>1255</v>
      </c>
      <c r="BA12" s="19">
        <v>3482</v>
      </c>
    </row>
    <row r="13" spans="1:53" s="13" customFormat="1" ht="20.100000000000001" customHeight="1" x14ac:dyDescent="0.2">
      <c r="A13" s="13">
        <v>7</v>
      </c>
      <c r="B13" s="17" t="s">
        <v>100</v>
      </c>
      <c r="C13" s="17" t="s">
        <v>101</v>
      </c>
      <c r="D13" s="13">
        <v>97</v>
      </c>
      <c r="E13" s="13">
        <v>95</v>
      </c>
      <c r="F13" s="13">
        <v>98</v>
      </c>
      <c r="G13" s="13">
        <v>96</v>
      </c>
      <c r="H13" s="13">
        <v>99</v>
      </c>
      <c r="I13" s="13">
        <v>99</v>
      </c>
      <c r="J13" s="13">
        <v>98</v>
      </c>
      <c r="K13" s="13">
        <v>99</v>
      </c>
      <c r="L13" s="13">
        <v>91</v>
      </c>
      <c r="M13" s="13">
        <v>96</v>
      </c>
      <c r="N13" s="13">
        <v>95</v>
      </c>
      <c r="O13" s="13">
        <v>91</v>
      </c>
      <c r="P13" s="13">
        <v>1154</v>
      </c>
      <c r="Q13" s="13">
        <v>50</v>
      </c>
      <c r="R13" s="16">
        <v>390.2</v>
      </c>
      <c r="S13" s="13">
        <v>1</v>
      </c>
      <c r="T13" s="13">
        <v>92</v>
      </c>
      <c r="U13" s="13">
        <v>95</v>
      </c>
      <c r="V13" s="13">
        <v>98</v>
      </c>
      <c r="W13" s="13">
        <v>97</v>
      </c>
      <c r="X13" s="13">
        <v>98</v>
      </c>
      <c r="Y13" s="13">
        <v>97</v>
      </c>
      <c r="Z13" s="13">
        <v>100</v>
      </c>
      <c r="AA13" s="13">
        <v>100</v>
      </c>
      <c r="AB13" s="13">
        <v>94</v>
      </c>
      <c r="AC13" s="13">
        <v>97</v>
      </c>
      <c r="AD13" s="13">
        <v>93</v>
      </c>
      <c r="AE13" s="13">
        <v>94</v>
      </c>
      <c r="AF13" s="13">
        <v>1155</v>
      </c>
      <c r="AG13" s="13">
        <v>52</v>
      </c>
      <c r="AH13" s="16"/>
      <c r="AJ13" s="13">
        <v>96</v>
      </c>
      <c r="AK13" s="13">
        <v>94</v>
      </c>
      <c r="AL13" s="13">
        <v>98</v>
      </c>
      <c r="AM13" s="13">
        <v>96</v>
      </c>
      <c r="AN13" s="13">
        <v>97</v>
      </c>
      <c r="AO13" s="13">
        <v>99</v>
      </c>
      <c r="AP13" s="13">
        <v>98</v>
      </c>
      <c r="AQ13" s="13">
        <v>96</v>
      </c>
      <c r="AR13" s="13">
        <v>95</v>
      </c>
      <c r="AS13" s="13">
        <v>96</v>
      </c>
      <c r="AT13" s="13">
        <v>98</v>
      </c>
      <c r="AU13" s="13">
        <v>97</v>
      </c>
      <c r="AV13" s="13">
        <v>1160</v>
      </c>
      <c r="AW13" s="13">
        <v>50</v>
      </c>
      <c r="AX13" s="16">
        <v>451.2</v>
      </c>
      <c r="AY13" s="19">
        <v>7</v>
      </c>
      <c r="AZ13" s="19">
        <v>1262</v>
      </c>
      <c r="BA13" s="19">
        <v>3477</v>
      </c>
    </row>
    <row r="14" spans="1:53" s="13" customFormat="1" ht="20.100000000000001" customHeight="1" x14ac:dyDescent="0.2">
      <c r="A14" s="13">
        <v>8</v>
      </c>
      <c r="B14" s="17" t="s">
        <v>96</v>
      </c>
      <c r="C14" s="17" t="s">
        <v>97</v>
      </c>
      <c r="D14" s="13">
        <v>95</v>
      </c>
      <c r="E14" s="13">
        <v>97</v>
      </c>
      <c r="F14" s="13">
        <v>96</v>
      </c>
      <c r="G14" s="13">
        <v>95</v>
      </c>
      <c r="H14" s="13">
        <v>96</v>
      </c>
      <c r="I14" s="13">
        <v>99</v>
      </c>
      <c r="J14" s="13">
        <v>99</v>
      </c>
      <c r="K14" s="13">
        <v>98</v>
      </c>
      <c r="L14" s="13">
        <v>97</v>
      </c>
      <c r="M14" s="13">
        <v>96</v>
      </c>
      <c r="N14" s="13">
        <v>92</v>
      </c>
      <c r="O14" s="13">
        <v>95</v>
      </c>
      <c r="P14" s="13">
        <v>1155</v>
      </c>
      <c r="Q14" s="13">
        <v>39</v>
      </c>
      <c r="R14" s="16">
        <v>390.3</v>
      </c>
      <c r="S14" s="13">
        <v>2</v>
      </c>
      <c r="T14" s="13">
        <v>95</v>
      </c>
      <c r="U14" s="13">
        <v>98</v>
      </c>
      <c r="V14" s="13">
        <v>96</v>
      </c>
      <c r="W14" s="13">
        <v>93</v>
      </c>
      <c r="X14" s="13">
        <v>98</v>
      </c>
      <c r="Y14" s="13">
        <v>98</v>
      </c>
      <c r="Z14" s="13">
        <v>99</v>
      </c>
      <c r="AA14" s="13">
        <v>99</v>
      </c>
      <c r="AB14" s="13">
        <v>93</v>
      </c>
      <c r="AC14" s="13">
        <v>92</v>
      </c>
      <c r="AD14" s="13">
        <v>96</v>
      </c>
      <c r="AE14" s="13">
        <v>97</v>
      </c>
      <c r="AF14" s="13">
        <v>1154</v>
      </c>
      <c r="AG14" s="13">
        <v>44</v>
      </c>
      <c r="AH14" s="16"/>
      <c r="AJ14" s="13">
        <v>96</v>
      </c>
      <c r="AK14" s="13">
        <v>96</v>
      </c>
      <c r="AL14" s="13">
        <v>95</v>
      </c>
      <c r="AM14" s="13">
        <v>96</v>
      </c>
      <c r="AN14" s="13">
        <v>100</v>
      </c>
      <c r="AO14" s="13">
        <v>98</v>
      </c>
      <c r="AP14" s="13">
        <v>97</v>
      </c>
      <c r="AQ14" s="13">
        <v>99</v>
      </c>
      <c r="AR14" s="13">
        <v>97</v>
      </c>
      <c r="AS14" s="13">
        <v>99</v>
      </c>
      <c r="AT14" s="13">
        <v>93</v>
      </c>
      <c r="AU14" s="13">
        <v>93</v>
      </c>
      <c r="AV14" s="13">
        <v>1159</v>
      </c>
      <c r="AW14" s="13">
        <v>55</v>
      </c>
      <c r="AX14" s="16">
        <v>402.3</v>
      </c>
      <c r="AY14" s="19">
        <v>3</v>
      </c>
      <c r="AZ14" s="19">
        <v>1242</v>
      </c>
      <c r="BA14" s="19">
        <v>3473</v>
      </c>
    </row>
    <row r="15" spans="1:53" s="13" customFormat="1" ht="20.100000000000001" customHeight="1" x14ac:dyDescent="0.2">
      <c r="A15" s="13">
        <v>9</v>
      </c>
      <c r="B15" s="17" t="s">
        <v>88</v>
      </c>
      <c r="C15" s="17" t="s">
        <v>89</v>
      </c>
      <c r="D15" s="13">
        <v>96</v>
      </c>
      <c r="E15" s="13">
        <v>96</v>
      </c>
      <c r="F15" s="13">
        <v>95</v>
      </c>
      <c r="G15" s="13">
        <v>95</v>
      </c>
      <c r="H15" s="13">
        <v>96</v>
      </c>
      <c r="I15" s="13">
        <v>99</v>
      </c>
      <c r="J15" s="13">
        <v>99</v>
      </c>
      <c r="K15" s="13">
        <v>99</v>
      </c>
      <c r="L15" s="13">
        <v>96</v>
      </c>
      <c r="M15" s="13">
        <v>91</v>
      </c>
      <c r="N15" s="13">
        <v>90</v>
      </c>
      <c r="O15" s="13">
        <v>98</v>
      </c>
      <c r="P15" s="13">
        <v>1150</v>
      </c>
      <c r="Q15" s="13">
        <v>56</v>
      </c>
      <c r="R15" s="16"/>
      <c r="T15" s="13">
        <v>97</v>
      </c>
      <c r="U15" s="13">
        <v>96</v>
      </c>
      <c r="V15" s="13">
        <v>93</v>
      </c>
      <c r="W15" s="13">
        <v>96</v>
      </c>
      <c r="X15" s="13">
        <v>100</v>
      </c>
      <c r="Y15" s="13">
        <v>100</v>
      </c>
      <c r="Z15" s="13">
        <v>97</v>
      </c>
      <c r="AA15" s="13">
        <v>98</v>
      </c>
      <c r="AB15" s="13">
        <v>95</v>
      </c>
      <c r="AC15" s="13">
        <v>95</v>
      </c>
      <c r="AD15" s="13">
        <v>96</v>
      </c>
      <c r="AE15" s="13">
        <v>96</v>
      </c>
      <c r="AF15" s="13">
        <v>1159</v>
      </c>
      <c r="AG15" s="13">
        <v>38</v>
      </c>
      <c r="AH15" s="16"/>
      <c r="AJ15" s="13">
        <v>96</v>
      </c>
      <c r="AK15" s="13">
        <v>98</v>
      </c>
      <c r="AL15" s="13">
        <v>95</v>
      </c>
      <c r="AM15" s="13">
        <v>96</v>
      </c>
      <c r="AN15" s="13">
        <v>98</v>
      </c>
      <c r="AO15" s="13">
        <v>97</v>
      </c>
      <c r="AP15" s="13">
        <v>99</v>
      </c>
      <c r="AQ15" s="13">
        <v>100</v>
      </c>
      <c r="AR15" s="13">
        <v>92</v>
      </c>
      <c r="AS15" s="13">
        <v>92</v>
      </c>
      <c r="AT15" s="13">
        <v>98</v>
      </c>
      <c r="AU15" s="13">
        <v>93</v>
      </c>
      <c r="AV15" s="13">
        <v>1154</v>
      </c>
      <c r="AW15" s="13">
        <v>53</v>
      </c>
      <c r="AX15" s="16">
        <v>418.7</v>
      </c>
      <c r="AY15" s="19">
        <v>4</v>
      </c>
      <c r="AZ15" s="19">
        <v>1248</v>
      </c>
      <c r="BA15" s="19">
        <v>3467</v>
      </c>
    </row>
    <row r="16" spans="1:53" s="13" customFormat="1" ht="20.100000000000001" customHeight="1" x14ac:dyDescent="0.2">
      <c r="A16" s="13">
        <v>10</v>
      </c>
      <c r="B16" s="17" t="s">
        <v>91</v>
      </c>
      <c r="C16" s="17" t="s">
        <v>92</v>
      </c>
      <c r="D16" s="13">
        <v>92</v>
      </c>
      <c r="E16" s="13">
        <v>100</v>
      </c>
      <c r="F16" s="13">
        <v>95</v>
      </c>
      <c r="G16" s="13">
        <v>95</v>
      </c>
      <c r="H16" s="13">
        <v>100</v>
      </c>
      <c r="I16" s="13">
        <v>98</v>
      </c>
      <c r="J16" s="13">
        <v>100</v>
      </c>
      <c r="K16" s="13">
        <v>97</v>
      </c>
      <c r="L16" s="13">
        <v>94</v>
      </c>
      <c r="M16" s="13">
        <v>95</v>
      </c>
      <c r="N16" s="13">
        <v>95</v>
      </c>
      <c r="O16" s="13">
        <v>98</v>
      </c>
      <c r="P16" s="13">
        <v>1159</v>
      </c>
      <c r="Q16" s="13">
        <v>44</v>
      </c>
      <c r="R16" s="16">
        <v>445.1</v>
      </c>
      <c r="S16" s="13">
        <v>7</v>
      </c>
      <c r="T16" s="13">
        <v>97</v>
      </c>
      <c r="U16" s="13">
        <v>95</v>
      </c>
      <c r="V16" s="13">
        <v>95</v>
      </c>
      <c r="W16" s="13">
        <v>98</v>
      </c>
      <c r="X16" s="13">
        <v>98</v>
      </c>
      <c r="Y16" s="13">
        <v>99</v>
      </c>
      <c r="Z16" s="13">
        <v>98</v>
      </c>
      <c r="AA16" s="13">
        <v>96</v>
      </c>
      <c r="AB16" s="13">
        <v>94</v>
      </c>
      <c r="AC16" s="13">
        <v>92</v>
      </c>
      <c r="AD16" s="13">
        <v>92</v>
      </c>
      <c r="AE16" s="13">
        <v>95</v>
      </c>
      <c r="AF16" s="13">
        <v>1149</v>
      </c>
      <c r="AG16" s="13">
        <v>34</v>
      </c>
      <c r="AH16" s="16"/>
      <c r="AJ16" s="13">
        <v>97</v>
      </c>
      <c r="AK16" s="13">
        <v>98</v>
      </c>
      <c r="AL16" s="13">
        <v>95</v>
      </c>
      <c r="AM16" s="13">
        <v>96</v>
      </c>
      <c r="AN16" s="13">
        <v>95</v>
      </c>
      <c r="AO16" s="13">
        <v>92</v>
      </c>
      <c r="AP16" s="13">
        <v>97</v>
      </c>
      <c r="AQ16" s="13">
        <v>96</v>
      </c>
      <c r="AR16" s="13">
        <v>96</v>
      </c>
      <c r="AS16" s="13">
        <v>95</v>
      </c>
      <c r="AT16" s="13">
        <v>95</v>
      </c>
      <c r="AU16" s="13">
        <v>98</v>
      </c>
      <c r="AV16" s="13">
        <v>1150</v>
      </c>
      <c r="AW16" s="13">
        <v>44</v>
      </c>
      <c r="AX16" s="16"/>
      <c r="AY16" s="19"/>
      <c r="AZ16" s="19">
        <v>1228</v>
      </c>
      <c r="BA16" s="19">
        <v>3465</v>
      </c>
    </row>
    <row r="17" spans="1:53" s="13" customFormat="1" ht="20.100000000000001" customHeight="1" x14ac:dyDescent="0.2">
      <c r="A17" s="13">
        <v>11</v>
      </c>
      <c r="B17" s="17" t="s">
        <v>34</v>
      </c>
      <c r="C17" s="17" t="s">
        <v>35</v>
      </c>
      <c r="D17" s="13">
        <v>97</v>
      </c>
      <c r="E17" s="13">
        <v>99</v>
      </c>
      <c r="F17" s="13">
        <v>96</v>
      </c>
      <c r="G17" s="13">
        <v>98</v>
      </c>
      <c r="H17" s="13">
        <v>99</v>
      </c>
      <c r="I17" s="13">
        <v>97</v>
      </c>
      <c r="J17" s="13">
        <v>100</v>
      </c>
      <c r="K17" s="13">
        <v>99</v>
      </c>
      <c r="L17" s="13">
        <v>92</v>
      </c>
      <c r="M17" s="13">
        <v>90</v>
      </c>
      <c r="N17" s="13">
        <v>92</v>
      </c>
      <c r="O17" s="13">
        <v>88</v>
      </c>
      <c r="P17" s="13">
        <v>1147</v>
      </c>
      <c r="Q17" s="13">
        <v>47</v>
      </c>
      <c r="R17" s="16"/>
      <c r="T17" s="13">
        <v>98</v>
      </c>
      <c r="U17" s="13">
        <v>96</v>
      </c>
      <c r="V17" s="13">
        <v>97</v>
      </c>
      <c r="W17" s="13">
        <v>96</v>
      </c>
      <c r="X17" s="13">
        <v>100</v>
      </c>
      <c r="Y17" s="13">
        <v>99</v>
      </c>
      <c r="Z17" s="13">
        <v>98</v>
      </c>
      <c r="AA17" s="13">
        <v>100</v>
      </c>
      <c r="AB17" s="13">
        <v>97</v>
      </c>
      <c r="AC17" s="13">
        <v>92</v>
      </c>
      <c r="AD17" s="13">
        <v>94</v>
      </c>
      <c r="AE17" s="13">
        <v>92</v>
      </c>
      <c r="AF17" s="13">
        <v>1159</v>
      </c>
      <c r="AG17" s="13">
        <v>51</v>
      </c>
      <c r="AH17" s="16">
        <v>454.2</v>
      </c>
      <c r="AI17" s="13">
        <v>7</v>
      </c>
      <c r="AJ17" s="13">
        <v>97</v>
      </c>
      <c r="AK17" s="13">
        <v>96</v>
      </c>
      <c r="AL17" s="13">
        <v>95</v>
      </c>
      <c r="AM17" s="13">
        <v>94</v>
      </c>
      <c r="AN17" s="13">
        <v>98</v>
      </c>
      <c r="AO17" s="13">
        <v>97</v>
      </c>
      <c r="AP17" s="13">
        <v>99</v>
      </c>
      <c r="AQ17" s="13">
        <v>99</v>
      </c>
      <c r="AR17" s="13">
        <v>90</v>
      </c>
      <c r="AS17" s="13">
        <v>94</v>
      </c>
      <c r="AT17" s="13">
        <v>96</v>
      </c>
      <c r="AU17" s="13">
        <v>92</v>
      </c>
      <c r="AV17" s="13">
        <v>1147</v>
      </c>
      <c r="AW17" s="13">
        <v>40</v>
      </c>
      <c r="AX17" s="16"/>
      <c r="AY17" s="19"/>
      <c r="AZ17" s="19">
        <v>1245</v>
      </c>
      <c r="BA17" s="19">
        <v>3460</v>
      </c>
    </row>
    <row r="18" spans="1:53" s="13" customFormat="1" ht="20.100000000000001" customHeight="1" x14ac:dyDescent="0.2">
      <c r="A18" s="13">
        <v>12</v>
      </c>
      <c r="B18" s="17" t="s">
        <v>88</v>
      </c>
      <c r="C18" s="17" t="s">
        <v>93</v>
      </c>
      <c r="D18" s="13">
        <v>97</v>
      </c>
      <c r="E18" s="13">
        <v>96</v>
      </c>
      <c r="F18" s="13">
        <v>94</v>
      </c>
      <c r="G18" s="13">
        <v>97</v>
      </c>
      <c r="H18" s="13">
        <v>99</v>
      </c>
      <c r="I18" s="13">
        <v>97</v>
      </c>
      <c r="J18" s="13">
        <v>95</v>
      </c>
      <c r="K18" s="13">
        <v>98</v>
      </c>
      <c r="L18" s="13">
        <v>89</v>
      </c>
      <c r="M18" s="13">
        <v>93</v>
      </c>
      <c r="N18" s="13">
        <v>95</v>
      </c>
      <c r="O18" s="13">
        <v>93</v>
      </c>
      <c r="P18" s="13">
        <v>1143</v>
      </c>
      <c r="Q18" s="13">
        <v>37</v>
      </c>
      <c r="R18" s="16"/>
      <c r="T18" s="13">
        <v>98</v>
      </c>
      <c r="U18" s="13">
        <v>97</v>
      </c>
      <c r="V18" s="13">
        <v>98</v>
      </c>
      <c r="W18" s="13">
        <v>98</v>
      </c>
      <c r="X18" s="13">
        <v>99</v>
      </c>
      <c r="Y18" s="13">
        <v>97</v>
      </c>
      <c r="Z18" s="13">
        <v>100</v>
      </c>
      <c r="AA18" s="13">
        <v>99</v>
      </c>
      <c r="AB18" s="13">
        <v>96</v>
      </c>
      <c r="AC18" s="13">
        <v>97</v>
      </c>
      <c r="AD18" s="13">
        <v>89</v>
      </c>
      <c r="AE18" s="13">
        <v>93</v>
      </c>
      <c r="AF18" s="13">
        <v>1161</v>
      </c>
      <c r="AG18" s="13">
        <v>63</v>
      </c>
      <c r="AH18" s="16">
        <v>406.9</v>
      </c>
      <c r="AI18" s="13">
        <v>3</v>
      </c>
      <c r="AJ18" s="13">
        <v>99</v>
      </c>
      <c r="AK18" s="13">
        <v>99</v>
      </c>
      <c r="AL18" s="13">
        <v>98</v>
      </c>
      <c r="AM18" s="13">
        <v>93</v>
      </c>
      <c r="AN18" s="13">
        <v>99</v>
      </c>
      <c r="AO18" s="13">
        <v>98</v>
      </c>
      <c r="AP18" s="13">
        <v>96</v>
      </c>
      <c r="AQ18" s="13">
        <v>97</v>
      </c>
      <c r="AR18" s="13">
        <v>94</v>
      </c>
      <c r="AS18" s="13">
        <v>92</v>
      </c>
      <c r="AT18" s="13">
        <v>96</v>
      </c>
      <c r="AU18" s="13">
        <v>89</v>
      </c>
      <c r="AV18" s="13">
        <v>1150</v>
      </c>
      <c r="AW18" s="13">
        <v>54</v>
      </c>
      <c r="AX18" s="16"/>
      <c r="AY18" s="19"/>
      <c r="AZ18" s="19">
        <v>1250</v>
      </c>
      <c r="BA18" s="19">
        <v>3457</v>
      </c>
    </row>
    <row r="19" spans="1:53" s="13" customFormat="1" ht="20.100000000000001" customHeight="1" x14ac:dyDescent="0.2">
      <c r="A19" s="13">
        <v>13</v>
      </c>
      <c r="B19" s="17" t="s">
        <v>159</v>
      </c>
      <c r="C19" s="17" t="s">
        <v>160</v>
      </c>
      <c r="D19" s="13">
        <v>95</v>
      </c>
      <c r="E19" s="13">
        <v>96</v>
      </c>
      <c r="F19" s="13">
        <v>95</v>
      </c>
      <c r="G19" s="13">
        <v>98</v>
      </c>
      <c r="H19" s="13">
        <v>98</v>
      </c>
      <c r="I19" s="13">
        <v>95</v>
      </c>
      <c r="J19" s="13">
        <v>98</v>
      </c>
      <c r="K19" s="13">
        <v>98</v>
      </c>
      <c r="L19" s="13">
        <v>93</v>
      </c>
      <c r="M19" s="13">
        <v>96</v>
      </c>
      <c r="N19" s="13">
        <v>93</v>
      </c>
      <c r="O19" s="13">
        <v>93</v>
      </c>
      <c r="P19" s="13">
        <v>1148</v>
      </c>
      <c r="Q19" s="13">
        <v>32</v>
      </c>
      <c r="R19" s="16"/>
      <c r="T19" s="13">
        <v>96</v>
      </c>
      <c r="U19" s="13">
        <v>95</v>
      </c>
      <c r="V19" s="13">
        <v>99</v>
      </c>
      <c r="W19" s="13">
        <v>96</v>
      </c>
      <c r="X19" s="13">
        <v>99</v>
      </c>
      <c r="Y19" s="13">
        <v>98</v>
      </c>
      <c r="Z19" s="13">
        <v>98</v>
      </c>
      <c r="AA19" s="13">
        <v>97</v>
      </c>
      <c r="AB19" s="13">
        <v>92</v>
      </c>
      <c r="AC19" s="13">
        <v>93</v>
      </c>
      <c r="AD19" s="13">
        <v>94</v>
      </c>
      <c r="AE19" s="13">
        <v>97</v>
      </c>
      <c r="AF19" s="13">
        <v>1154</v>
      </c>
      <c r="AG19" s="13">
        <v>48</v>
      </c>
      <c r="AH19" s="16"/>
      <c r="AJ19" s="13">
        <v>96</v>
      </c>
      <c r="AK19" s="13">
        <v>97</v>
      </c>
      <c r="AL19" s="13">
        <v>97</v>
      </c>
      <c r="AM19" s="13">
        <v>96</v>
      </c>
      <c r="AN19" s="13">
        <v>98</v>
      </c>
      <c r="AO19" s="13">
        <v>99</v>
      </c>
      <c r="AP19" s="13">
        <v>96</v>
      </c>
      <c r="AQ19" s="13">
        <v>99</v>
      </c>
      <c r="AR19" s="13">
        <v>95</v>
      </c>
      <c r="AS19" s="13">
        <v>93</v>
      </c>
      <c r="AT19" s="13">
        <v>91</v>
      </c>
      <c r="AU19" s="13">
        <v>93</v>
      </c>
      <c r="AV19" s="13">
        <v>1150</v>
      </c>
      <c r="AW19" s="13">
        <v>42</v>
      </c>
      <c r="AX19" s="16"/>
      <c r="AY19" s="19"/>
      <c r="AZ19" s="19">
        <v>1230</v>
      </c>
      <c r="BA19" s="19">
        <v>3452</v>
      </c>
    </row>
    <row r="20" spans="1:53" s="13" customFormat="1" x14ac:dyDescent="0.2">
      <c r="B20" s="20"/>
      <c r="C20" s="20"/>
      <c r="R20" s="16"/>
      <c r="AH20" s="16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Z20" s="19"/>
      <c r="BA20" s="19"/>
    </row>
    <row r="21" spans="1:53" s="13" customFormat="1" x14ac:dyDescent="0.2">
      <c r="B21" s="20"/>
      <c r="C21" s="20"/>
      <c r="R21" s="16"/>
      <c r="AH21" s="16"/>
      <c r="AX21" s="16"/>
    </row>
    <row r="22" spans="1:53" s="1" customFormat="1" ht="18" x14ac:dyDescent="0.25">
      <c r="A22" s="4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1" customFormat="1" ht="18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s="14" customFormat="1" ht="15.75" x14ac:dyDescent="0.25">
      <c r="A24" s="13"/>
      <c r="B24" s="13"/>
      <c r="C24" s="13"/>
      <c r="D24" s="21" t="s">
        <v>161</v>
      </c>
      <c r="E24" s="22"/>
      <c r="F24" s="22"/>
      <c r="G24" s="23"/>
      <c r="H24" s="21" t="s">
        <v>162</v>
      </c>
      <c r="I24" s="22"/>
      <c r="J24" s="22"/>
      <c r="K24" s="23"/>
      <c r="L24" s="21" t="s">
        <v>163</v>
      </c>
      <c r="M24" s="22"/>
      <c r="N24" s="22"/>
      <c r="O24" s="23"/>
      <c r="P24" s="13"/>
      <c r="Q24" s="13"/>
      <c r="R24" s="13"/>
      <c r="S24" s="13"/>
      <c r="T24" s="21" t="s">
        <v>161</v>
      </c>
      <c r="U24" s="22"/>
      <c r="V24" s="22"/>
      <c r="W24" s="23"/>
      <c r="X24" s="21" t="s">
        <v>162</v>
      </c>
      <c r="Y24" s="22"/>
      <c r="Z24" s="22"/>
      <c r="AA24" s="23"/>
      <c r="AB24" s="21" t="s">
        <v>163</v>
      </c>
      <c r="AC24" s="22"/>
      <c r="AD24" s="22"/>
      <c r="AE24" s="23"/>
      <c r="AF24" s="13"/>
      <c r="AG24" s="13"/>
      <c r="AH24" s="13"/>
      <c r="AI24" s="13"/>
      <c r="AJ24" s="21" t="s">
        <v>161</v>
      </c>
      <c r="AK24" s="22"/>
      <c r="AL24" s="22"/>
      <c r="AM24" s="23"/>
      <c r="AN24" s="21" t="s">
        <v>162</v>
      </c>
      <c r="AO24" s="22"/>
      <c r="AP24" s="22"/>
      <c r="AQ24" s="23"/>
      <c r="AR24" s="21" t="s">
        <v>163</v>
      </c>
      <c r="AS24" s="22"/>
      <c r="AT24" s="22"/>
      <c r="AU24" s="23"/>
      <c r="AV24" s="13"/>
      <c r="AW24" s="13"/>
      <c r="AX24" s="13"/>
      <c r="AY24" s="13"/>
      <c r="AZ24" s="13"/>
      <c r="BA24" s="13"/>
    </row>
    <row r="25" spans="1:53" s="15" customFormat="1" ht="15.75" x14ac:dyDescent="0.25">
      <c r="A25" s="12" t="s">
        <v>139</v>
      </c>
      <c r="B25" s="15" t="s">
        <v>1</v>
      </c>
      <c r="C25" s="15" t="s">
        <v>2</v>
      </c>
      <c r="D25" s="24">
        <v>1</v>
      </c>
      <c r="E25" s="25">
        <v>2</v>
      </c>
      <c r="F25" s="25">
        <v>3</v>
      </c>
      <c r="G25" s="26">
        <v>4</v>
      </c>
      <c r="H25" s="24">
        <v>1</v>
      </c>
      <c r="I25" s="25">
        <v>2</v>
      </c>
      <c r="J25" s="25">
        <v>3</v>
      </c>
      <c r="K25" s="26">
        <v>4</v>
      </c>
      <c r="L25" s="24">
        <v>1</v>
      </c>
      <c r="M25" s="25">
        <v>2</v>
      </c>
      <c r="N25" s="25">
        <v>3</v>
      </c>
      <c r="O25" s="26">
        <v>4</v>
      </c>
      <c r="P25" s="12" t="s">
        <v>143</v>
      </c>
      <c r="Q25" s="12" t="s">
        <v>127</v>
      </c>
      <c r="R25" s="12" t="s">
        <v>146</v>
      </c>
      <c r="S25" s="12" t="s">
        <v>147</v>
      </c>
      <c r="T25" s="24">
        <v>1</v>
      </c>
      <c r="U25" s="25">
        <v>2</v>
      </c>
      <c r="V25" s="25">
        <v>3</v>
      </c>
      <c r="W25" s="26">
        <v>4</v>
      </c>
      <c r="X25" s="24">
        <v>1</v>
      </c>
      <c r="Y25" s="25">
        <v>2</v>
      </c>
      <c r="Z25" s="25">
        <v>3</v>
      </c>
      <c r="AA25" s="26">
        <v>4</v>
      </c>
      <c r="AB25" s="24">
        <v>1</v>
      </c>
      <c r="AC25" s="25">
        <v>2</v>
      </c>
      <c r="AD25" s="25">
        <v>3</v>
      </c>
      <c r="AE25" s="26">
        <v>4</v>
      </c>
      <c r="AF25" s="12" t="s">
        <v>144</v>
      </c>
      <c r="AG25" s="12" t="s">
        <v>127</v>
      </c>
      <c r="AH25" s="12" t="s">
        <v>148</v>
      </c>
      <c r="AI25" s="12" t="s">
        <v>149</v>
      </c>
      <c r="AJ25" s="24">
        <v>1</v>
      </c>
      <c r="AK25" s="25">
        <v>2</v>
      </c>
      <c r="AL25" s="25">
        <v>3</v>
      </c>
      <c r="AM25" s="26">
        <v>4</v>
      </c>
      <c r="AN25" s="24">
        <v>1</v>
      </c>
      <c r="AO25" s="25">
        <v>2</v>
      </c>
      <c r="AP25" s="25">
        <v>3</v>
      </c>
      <c r="AQ25" s="26">
        <v>4</v>
      </c>
      <c r="AR25" s="24">
        <v>1</v>
      </c>
      <c r="AS25" s="25">
        <v>2</v>
      </c>
      <c r="AT25" s="25">
        <v>3</v>
      </c>
      <c r="AU25" s="26">
        <v>4</v>
      </c>
      <c r="AV25" s="12" t="s">
        <v>145</v>
      </c>
      <c r="AW25" s="12" t="s">
        <v>127</v>
      </c>
      <c r="AX25" s="12" t="s">
        <v>150</v>
      </c>
      <c r="AY25" s="12" t="s">
        <v>151</v>
      </c>
      <c r="AZ25" s="12" t="s">
        <v>152</v>
      </c>
      <c r="BA25" s="12" t="s">
        <v>153</v>
      </c>
    </row>
    <row r="26" spans="1:53" s="13" customFormat="1" ht="20.100000000000001" customHeight="1" x14ac:dyDescent="0.2">
      <c r="A26" s="13">
        <v>1</v>
      </c>
      <c r="B26" s="17" t="s">
        <v>32</v>
      </c>
      <c r="C26" s="17" t="s">
        <v>33</v>
      </c>
      <c r="D26" s="13">
        <v>99</v>
      </c>
      <c r="E26" s="13">
        <v>97</v>
      </c>
      <c r="F26" s="13">
        <v>97</v>
      </c>
      <c r="G26" s="13">
        <v>94</v>
      </c>
      <c r="H26" s="13">
        <v>99</v>
      </c>
      <c r="I26" s="13">
        <v>99</v>
      </c>
      <c r="J26" s="13">
        <v>98</v>
      </c>
      <c r="K26" s="13">
        <v>98</v>
      </c>
      <c r="L26" s="13">
        <v>95</v>
      </c>
      <c r="M26" s="13">
        <v>96</v>
      </c>
      <c r="N26" s="13">
        <v>95</v>
      </c>
      <c r="O26" s="13">
        <v>93</v>
      </c>
      <c r="P26" s="13">
        <v>1160</v>
      </c>
      <c r="Q26" s="13">
        <v>45</v>
      </c>
      <c r="T26" s="13">
        <v>97</v>
      </c>
      <c r="U26" s="13">
        <v>99</v>
      </c>
      <c r="V26" s="13">
        <v>96</v>
      </c>
      <c r="W26" s="13">
        <v>96</v>
      </c>
      <c r="X26" s="13">
        <v>98</v>
      </c>
      <c r="Y26" s="13">
        <v>99</v>
      </c>
      <c r="Z26" s="13">
        <v>98</v>
      </c>
      <c r="AA26" s="13">
        <v>97</v>
      </c>
      <c r="AB26" s="13">
        <v>93</v>
      </c>
      <c r="AC26" s="13">
        <v>95</v>
      </c>
      <c r="AD26" s="13">
        <v>94</v>
      </c>
      <c r="AE26" s="13">
        <v>95</v>
      </c>
      <c r="AF26" s="13">
        <v>1157</v>
      </c>
      <c r="AG26" s="13">
        <v>39</v>
      </c>
      <c r="AJ26" s="13">
        <v>95</v>
      </c>
      <c r="AK26" s="13">
        <v>99</v>
      </c>
      <c r="AL26" s="13">
        <v>97</v>
      </c>
      <c r="AM26" s="13">
        <v>95</v>
      </c>
      <c r="AN26" s="13">
        <v>98</v>
      </c>
      <c r="AO26" s="13">
        <v>96</v>
      </c>
      <c r="AP26" s="13">
        <v>97</v>
      </c>
      <c r="AQ26" s="13">
        <v>99</v>
      </c>
      <c r="AR26" s="13">
        <v>95</v>
      </c>
      <c r="AS26" s="13">
        <v>95</v>
      </c>
      <c r="AT26" s="13">
        <v>97</v>
      </c>
      <c r="AU26" s="13">
        <v>95</v>
      </c>
      <c r="AV26" s="13">
        <v>1158</v>
      </c>
      <c r="AW26" s="19">
        <v>49</v>
      </c>
      <c r="AZ26" s="19">
        <v>133</v>
      </c>
      <c r="BA26" s="13">
        <v>2317</v>
      </c>
    </row>
    <row r="27" spans="1:53" s="13" customFormat="1" ht="20.100000000000001" customHeight="1" x14ac:dyDescent="0.25">
      <c r="A27" s="13">
        <v>2</v>
      </c>
      <c r="B27" s="17" t="s">
        <v>38</v>
      </c>
      <c r="C27" s="17" t="s">
        <v>158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13" t="s">
        <v>157</v>
      </c>
      <c r="Q27" s="12"/>
      <c r="R27" s="12"/>
      <c r="S27" s="12"/>
      <c r="AF27" s="13" t="s">
        <v>157</v>
      </c>
      <c r="AH27" s="16"/>
      <c r="AJ27" s="13">
        <v>99</v>
      </c>
      <c r="AK27" s="13">
        <v>94</v>
      </c>
      <c r="AL27" s="13">
        <v>100</v>
      </c>
      <c r="AM27" s="13">
        <v>98</v>
      </c>
      <c r="AN27" s="13">
        <v>96</v>
      </c>
      <c r="AO27" s="13">
        <v>99</v>
      </c>
      <c r="AP27" s="13">
        <v>99</v>
      </c>
      <c r="AQ27" s="13">
        <v>100</v>
      </c>
      <c r="AR27" s="13">
        <v>97</v>
      </c>
      <c r="AS27" s="13">
        <v>96</v>
      </c>
      <c r="AT27" s="13">
        <v>96</v>
      </c>
      <c r="AU27" s="13">
        <v>96</v>
      </c>
      <c r="AV27" s="13">
        <v>1170</v>
      </c>
      <c r="AW27" s="13">
        <v>59</v>
      </c>
      <c r="AX27" s="16"/>
      <c r="AZ27" s="13">
        <v>59</v>
      </c>
      <c r="BA27" s="13">
        <v>1170</v>
      </c>
    </row>
    <row r="28" spans="1:53" s="20" customFormat="1" x14ac:dyDescent="0.2"/>
    <row r="29" spans="1:53" s="20" customFormat="1" x14ac:dyDescent="0.2"/>
    <row r="30" spans="1:53" s="20" customFormat="1" x14ac:dyDescent="0.2"/>
    <row r="31" spans="1:53" s="20" customFormat="1" x14ac:dyDescent="0.2"/>
    <row r="32" spans="1:53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pans="2:19" s="20" customFormat="1" x14ac:dyDescent="0.2"/>
    <row r="130" spans="2:19" s="20" customFormat="1" x14ac:dyDescent="0.2"/>
    <row r="131" spans="2:19" s="20" customFormat="1" x14ac:dyDescent="0.2"/>
    <row r="132" spans="2:19" s="20" customFormat="1" x14ac:dyDescent="0.2"/>
    <row r="133" spans="2:19" s="20" customFormat="1" x14ac:dyDescent="0.2"/>
    <row r="134" spans="2:19" s="20" customFormat="1" x14ac:dyDescent="0.2"/>
    <row r="135" spans="2:19" s="20" customFormat="1" x14ac:dyDescent="0.2"/>
    <row r="136" spans="2:19" s="20" customFormat="1" x14ac:dyDescent="0.2"/>
    <row r="137" spans="2:19" s="20" customFormat="1" x14ac:dyDescent="0.2"/>
    <row r="138" spans="2:19" s="20" customFormat="1" x14ac:dyDescent="0.2"/>
    <row r="139" spans="2:19" s="20" customFormat="1" x14ac:dyDescent="0.2"/>
    <row r="140" spans="2:19" s="20" customFormat="1" ht="15.75" x14ac:dyDescent="0.25">
      <c r="B140"/>
      <c r="C140"/>
    </row>
    <row r="141" spans="2:19" ht="15.75" x14ac:dyDescent="0.2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2:19" ht="15.75" x14ac:dyDescent="0.25"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</row>
  </sheetData>
  <sortState ref="B7:BA19">
    <sortCondition descending="1" ref="BA19"/>
  </sortState>
  <printOptions horizontalCentered="1"/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Entry</vt:lpstr>
      <vt:lpstr>Free Prone 3x20</vt:lpstr>
      <vt:lpstr>25m</vt:lpstr>
      <vt:lpstr>3x40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Windows User</cp:lastModifiedBy>
  <cp:lastPrinted>2016-04-08T19:05:00Z</cp:lastPrinted>
  <dcterms:created xsi:type="dcterms:W3CDTF">2016-03-29T17:12:03Z</dcterms:created>
  <dcterms:modified xsi:type="dcterms:W3CDTF">2016-04-08T20:40:37Z</dcterms:modified>
</cp:coreProperties>
</file>