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702"/>
  <workbookPr/>
  <mc:AlternateContent xmlns:mc="http://schemas.openxmlformats.org/markup-compatibility/2006">
    <mc:Choice Requires="x15">
      <x15ac:absPath xmlns:x15ac="http://schemas.microsoft.com/office/spreadsheetml/2010/11/ac" url="/Users/alexszablewski/Desktop/2017 Events/RP Fall Selection/"/>
    </mc:Choice>
  </mc:AlternateContent>
  <bookViews>
    <workbookView xWindow="0" yWindow="460" windowWidth="18100" windowHeight="12020" firstSheet="3" activeTab="9"/>
  </bookViews>
  <sheets>
    <sheet name="3x20" sheetId="2" r:id="rId1"/>
    <sheet name="3x40" sheetId="1" r:id="rId2"/>
    <sheet name="Air Rifle Teams" sheetId="9" r:id="rId3"/>
    <sheet name="Sport" sheetId="5" r:id="rId4"/>
    <sheet name="Rapid" sheetId="6" r:id="rId5"/>
    <sheet name="Air Pistol Teams" sheetId="18" r:id="rId6"/>
    <sheet name="300 3x20" sheetId="10" r:id="rId7"/>
    <sheet name="300 3x40" sheetId="13" r:id="rId8"/>
    <sheet name="300 Standard" sheetId="12" r:id="rId9"/>
    <sheet name="300 Prone" sheetId="11" r:id="rId10"/>
  </sheets>
  <definedNames>
    <definedName name="_xlnm.Print_Area" localSheetId="9">'300 Prone'!$A$1:$AI$29</definedName>
  </definedName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12" i="11" l="1"/>
  <c r="X15" i="11"/>
  <c r="X14" i="11"/>
  <c r="X13" i="11"/>
  <c r="X18" i="11"/>
  <c r="X16" i="11"/>
  <c r="X19" i="11"/>
  <c r="X17" i="11"/>
  <c r="X20" i="11"/>
  <c r="X22" i="11"/>
  <c r="X23" i="11"/>
  <c r="X21" i="11"/>
  <c r="X24" i="11"/>
  <c r="X25" i="11"/>
  <c r="X26" i="11"/>
  <c r="X27" i="11"/>
  <c r="W15" i="11"/>
  <c r="W14" i="11"/>
  <c r="W13" i="11"/>
  <c r="W18" i="11"/>
  <c r="W16" i="11"/>
  <c r="W19" i="11"/>
  <c r="W17" i="11"/>
  <c r="W20" i="11"/>
  <c r="W22" i="11"/>
  <c r="W23" i="11"/>
  <c r="W21" i="11"/>
  <c r="W24" i="11"/>
  <c r="W25" i="11"/>
  <c r="W26" i="11"/>
  <c r="W27" i="11"/>
  <c r="W12" i="11"/>
  <c r="AD12" i="12"/>
  <c r="AD13" i="12"/>
  <c r="AD14" i="12"/>
  <c r="AC13" i="12"/>
  <c r="AC14" i="12"/>
  <c r="AC12" i="12"/>
  <c r="Z13" i="12"/>
  <c r="Z14" i="12"/>
  <c r="Z12" i="12"/>
  <c r="W13" i="12"/>
  <c r="W14" i="12"/>
  <c r="W12" i="12"/>
  <c r="T13" i="12"/>
  <c r="T14" i="12"/>
  <c r="T12" i="12"/>
  <c r="W43" i="11"/>
  <c r="X43" i="11"/>
  <c r="W44" i="11"/>
  <c r="X44" i="11"/>
  <c r="W46" i="11"/>
  <c r="X46" i="11"/>
  <c r="W45" i="11"/>
  <c r="X45" i="11"/>
  <c r="X42" i="11"/>
  <c r="W42" i="11"/>
  <c r="X28" i="11"/>
  <c r="W28" i="11"/>
  <c r="N12" i="12"/>
  <c r="N13" i="12"/>
  <c r="K12" i="12"/>
  <c r="K13" i="12"/>
  <c r="N14" i="12"/>
  <c r="K14" i="12"/>
  <c r="H12" i="12"/>
  <c r="H13" i="12"/>
  <c r="H14" i="12"/>
  <c r="AH15" i="13"/>
  <c r="AH16" i="13"/>
  <c r="AH17" i="13"/>
  <c r="AH18" i="13"/>
  <c r="AH14" i="13"/>
  <c r="AE18" i="13"/>
  <c r="AE17" i="13"/>
  <c r="AE16" i="13"/>
  <c r="AE15" i="13"/>
  <c r="AE14" i="13"/>
  <c r="V14" i="10"/>
  <c r="V16" i="10"/>
  <c r="V17" i="10"/>
  <c r="V19" i="10"/>
  <c r="V20" i="10"/>
  <c r="V18" i="10"/>
  <c r="V15" i="10"/>
  <c r="S18" i="10"/>
  <c r="S20" i="10"/>
  <c r="S19" i="10"/>
  <c r="S17" i="10"/>
  <c r="S16" i="10"/>
  <c r="S14" i="10"/>
  <c r="S15" i="10"/>
  <c r="J32" i="18"/>
  <c r="J31" i="18"/>
  <c r="J16" i="18"/>
  <c r="J15" i="18"/>
  <c r="J36" i="18"/>
  <c r="J35" i="18"/>
  <c r="L35" i="18"/>
  <c r="J8" i="18"/>
  <c r="J7" i="18"/>
  <c r="L7" i="18"/>
  <c r="J24" i="18"/>
  <c r="J23" i="18"/>
  <c r="J28" i="18"/>
  <c r="J27" i="18"/>
  <c r="J12" i="18"/>
  <c r="J11" i="18"/>
  <c r="L11" i="18"/>
  <c r="J20" i="18"/>
  <c r="J19" i="18"/>
  <c r="L19" i="18"/>
  <c r="J40" i="18"/>
  <c r="J39" i="18"/>
  <c r="L23" i="18"/>
  <c r="L31" i="18"/>
  <c r="L15" i="18"/>
  <c r="L39" i="18"/>
  <c r="L27" i="18"/>
  <c r="Q16" i="13"/>
  <c r="AG16" i="13"/>
  <c r="Q18" i="13"/>
  <c r="AG18" i="13"/>
  <c r="Q15" i="13"/>
  <c r="AG15" i="13"/>
  <c r="Q14" i="13"/>
  <c r="AG14" i="13"/>
  <c r="Q17" i="13"/>
  <c r="AG17" i="13"/>
  <c r="S12" i="6"/>
  <c r="U12" i="6"/>
  <c r="Y12" i="6"/>
  <c r="V12" i="6"/>
  <c r="S13" i="6"/>
  <c r="V13" i="6"/>
  <c r="S14" i="6"/>
  <c r="U14" i="6"/>
  <c r="Y14" i="6"/>
  <c r="V14" i="6"/>
  <c r="S17" i="6"/>
  <c r="V17" i="6"/>
  <c r="S15" i="6"/>
  <c r="V15" i="6"/>
  <c r="S16" i="6"/>
  <c r="U16" i="6"/>
  <c r="Y16" i="6"/>
  <c r="V16" i="6"/>
  <c r="S22" i="6"/>
  <c r="U22" i="6"/>
  <c r="Y22" i="6"/>
  <c r="V22" i="6"/>
  <c r="S19" i="6"/>
  <c r="V19" i="6"/>
  <c r="S18" i="6"/>
  <c r="V18" i="6"/>
  <c r="S20" i="6"/>
  <c r="V20" i="6"/>
  <c r="S21" i="6"/>
  <c r="U21" i="6"/>
  <c r="Y21" i="6"/>
  <c r="V21" i="6"/>
  <c r="S23" i="6"/>
  <c r="V23" i="6"/>
  <c r="V11" i="6"/>
  <c r="S11" i="6"/>
  <c r="S13" i="5"/>
  <c r="U13" i="5"/>
  <c r="Y13" i="5"/>
  <c r="V13" i="5"/>
  <c r="S14" i="5"/>
  <c r="U14" i="5"/>
  <c r="Y14" i="5"/>
  <c r="V14" i="5"/>
  <c r="S12" i="5"/>
  <c r="V12" i="5"/>
  <c r="S15" i="5"/>
  <c r="U15" i="5"/>
  <c r="Y15" i="5"/>
  <c r="V15" i="5"/>
  <c r="S17" i="5"/>
  <c r="V17" i="5"/>
  <c r="S16" i="5"/>
  <c r="U16" i="5"/>
  <c r="Y16" i="5"/>
  <c r="V16" i="5"/>
  <c r="S18" i="5"/>
  <c r="V18" i="5"/>
  <c r="S19" i="5"/>
  <c r="V19" i="5"/>
  <c r="S21" i="5"/>
  <c r="V21" i="5"/>
  <c r="S20" i="5"/>
  <c r="U20" i="5"/>
  <c r="Y20" i="5"/>
  <c r="V20" i="5"/>
  <c r="S22" i="5"/>
  <c r="V22" i="5"/>
  <c r="V11" i="5"/>
  <c r="S11" i="5"/>
  <c r="K20" i="10"/>
  <c r="U20" i="10"/>
  <c r="K17" i="10"/>
  <c r="U17" i="10"/>
  <c r="K16" i="10"/>
  <c r="U16" i="10"/>
  <c r="K19" i="10"/>
  <c r="U19" i="10"/>
  <c r="K14" i="10"/>
  <c r="U14" i="10"/>
  <c r="K18" i="10"/>
  <c r="U18" i="10"/>
  <c r="K15" i="10"/>
  <c r="U15" i="10"/>
  <c r="U20" i="6"/>
  <c r="Y20" i="6"/>
  <c r="K12" i="6"/>
  <c r="K15" i="6"/>
  <c r="U15" i="6"/>
  <c r="Y15" i="6"/>
  <c r="K18" i="6"/>
  <c r="U18" i="6"/>
  <c r="Y18" i="6"/>
  <c r="K23" i="6"/>
  <c r="U23" i="6"/>
  <c r="Y23" i="6"/>
  <c r="K17" i="6"/>
  <c r="U17" i="6"/>
  <c r="Y17" i="6"/>
  <c r="K19" i="6"/>
  <c r="U19" i="6"/>
  <c r="Y19" i="6"/>
  <c r="K16" i="6"/>
  <c r="K21" i="6"/>
  <c r="K14" i="6"/>
  <c r="K11" i="6"/>
  <c r="U11" i="6"/>
  <c r="Y11" i="6"/>
  <c r="K13" i="6"/>
  <c r="U13" i="6"/>
  <c r="Y13" i="6"/>
  <c r="K22" i="6"/>
  <c r="K20" i="6"/>
  <c r="K12" i="5"/>
  <c r="U12" i="5"/>
  <c r="Y12" i="5"/>
  <c r="K18" i="5"/>
  <c r="U18" i="5"/>
  <c r="Y18" i="5"/>
  <c r="K20" i="5"/>
  <c r="K22" i="5"/>
  <c r="U22" i="5"/>
  <c r="Y22" i="5"/>
  <c r="K21" i="5"/>
  <c r="U21" i="5"/>
  <c r="Y21" i="5"/>
  <c r="K16" i="5"/>
  <c r="K19" i="5"/>
  <c r="U19" i="5"/>
  <c r="Y19" i="5"/>
  <c r="K15" i="5"/>
  <c r="K11" i="5"/>
  <c r="U11" i="5"/>
  <c r="Y11" i="5"/>
  <c r="K17" i="5"/>
  <c r="U17" i="5"/>
  <c r="Y17" i="5"/>
  <c r="K13" i="5"/>
  <c r="K14" i="5"/>
  <c r="J37" i="9"/>
  <c r="J36" i="9"/>
  <c r="K36" i="9"/>
  <c r="J25" i="9"/>
  <c r="J24" i="9"/>
  <c r="J41" i="9"/>
  <c r="J40" i="9"/>
  <c r="K40" i="9"/>
  <c r="J9" i="9"/>
  <c r="J8" i="9"/>
  <c r="K8" i="9"/>
  <c r="J29" i="9"/>
  <c r="K28" i="9"/>
  <c r="J28" i="9"/>
  <c r="J13" i="9"/>
  <c r="J12" i="9"/>
  <c r="J17" i="9"/>
  <c r="J16" i="9"/>
  <c r="K16" i="9"/>
  <c r="J45" i="9"/>
  <c r="J44" i="9"/>
  <c r="K44" i="9"/>
  <c r="J21" i="9"/>
  <c r="J20" i="9"/>
  <c r="J33" i="9"/>
  <c r="J32" i="9"/>
  <c r="K32" i="9"/>
  <c r="K20" i="9"/>
  <c r="K12" i="9"/>
  <c r="K24" i="9"/>
  <c r="AH11" i="1"/>
  <c r="AH13" i="1"/>
  <c r="AG19" i="1"/>
  <c r="AH19" i="1"/>
  <c r="AH15" i="1"/>
  <c r="AH14" i="1"/>
  <c r="AH18" i="1"/>
  <c r="AH17" i="1"/>
  <c r="AH20" i="1"/>
  <c r="AH16" i="1"/>
  <c r="AH21" i="1"/>
  <c r="AH22" i="1"/>
  <c r="AH26" i="1"/>
  <c r="AH25" i="1"/>
  <c r="AH24" i="1"/>
  <c r="AH28" i="1"/>
  <c r="AH29" i="1"/>
  <c r="AH23" i="1"/>
  <c r="AH32" i="1"/>
  <c r="AH30" i="1"/>
  <c r="AH27" i="1"/>
  <c r="AH31" i="1"/>
  <c r="AH34" i="1"/>
  <c r="AH33" i="1"/>
  <c r="AH35" i="1"/>
  <c r="AH36" i="1"/>
  <c r="AH12" i="1"/>
  <c r="AE36" i="1"/>
  <c r="AG36" i="1"/>
  <c r="AE35" i="1"/>
  <c r="AG35" i="1"/>
  <c r="AE33" i="1"/>
  <c r="AG33" i="1"/>
  <c r="AE34" i="1"/>
  <c r="AG34" i="1"/>
  <c r="AE31" i="1"/>
  <c r="AG31" i="1"/>
  <c r="AE27" i="1"/>
  <c r="AG27" i="1"/>
  <c r="AE30" i="1"/>
  <c r="AG30" i="1"/>
  <c r="AE32" i="1"/>
  <c r="AG32" i="1"/>
  <c r="AE23" i="1"/>
  <c r="AG23" i="1"/>
  <c r="AE29" i="1"/>
  <c r="AG29" i="1"/>
  <c r="AE28" i="1"/>
  <c r="AG28" i="1"/>
  <c r="AE24" i="1"/>
  <c r="AG24" i="1"/>
  <c r="AE25" i="1"/>
  <c r="AG25" i="1"/>
  <c r="AE26" i="1"/>
  <c r="AG26" i="1"/>
  <c r="AE22" i="1"/>
  <c r="AG22" i="1"/>
  <c r="AE21" i="1"/>
  <c r="AG21" i="1"/>
  <c r="AE16" i="1"/>
  <c r="AG16" i="1"/>
  <c r="AK16" i="1"/>
  <c r="AE20" i="1"/>
  <c r="AG20" i="1"/>
  <c r="AE17" i="1"/>
  <c r="AG17" i="1"/>
  <c r="AK17" i="1"/>
  <c r="AE18" i="1"/>
  <c r="AG18" i="1"/>
  <c r="AK18" i="1"/>
  <c r="AE14" i="1"/>
  <c r="AG14" i="1"/>
  <c r="AK14" i="1"/>
  <c r="AE15" i="1"/>
  <c r="AG15" i="1"/>
  <c r="AK15" i="1"/>
  <c r="AE19" i="1"/>
  <c r="AE13" i="1"/>
  <c r="AG13" i="1"/>
  <c r="AK13" i="1"/>
  <c r="AE11" i="1"/>
  <c r="AG11" i="1"/>
  <c r="AK11" i="1"/>
  <c r="AE12" i="1"/>
  <c r="AG12" i="1"/>
  <c r="AK12" i="1"/>
  <c r="V15" i="2"/>
  <c r="V18" i="2"/>
  <c r="V16" i="2"/>
  <c r="V11" i="2"/>
  <c r="V13" i="2"/>
  <c r="V12" i="2"/>
  <c r="V14" i="2"/>
  <c r="V17" i="2"/>
  <c r="V20" i="2"/>
  <c r="V23" i="2"/>
  <c r="V21" i="2"/>
  <c r="V28" i="2"/>
  <c r="V22" i="2"/>
  <c r="V25" i="2"/>
  <c r="V27" i="2"/>
  <c r="V24" i="2"/>
  <c r="V26" i="2"/>
  <c r="V31" i="2"/>
  <c r="V29" i="2"/>
  <c r="V30" i="2"/>
  <c r="V32" i="2"/>
  <c r="V33" i="2"/>
  <c r="V19" i="2"/>
  <c r="S33" i="2"/>
  <c r="U33" i="2"/>
  <c r="S32" i="2"/>
  <c r="U32" i="2"/>
  <c r="S30" i="2"/>
  <c r="U30" i="2"/>
  <c r="S29" i="2"/>
  <c r="U29" i="2"/>
  <c r="S31" i="2"/>
  <c r="U31" i="2"/>
  <c r="S26" i="2"/>
  <c r="U26" i="2"/>
  <c r="S24" i="2"/>
  <c r="U24" i="2"/>
  <c r="S27" i="2"/>
  <c r="U27" i="2"/>
  <c r="S25" i="2"/>
  <c r="U25" i="2"/>
  <c r="S22" i="2"/>
  <c r="U22" i="2"/>
  <c r="S28" i="2"/>
  <c r="U28" i="2"/>
  <c r="S21" i="2"/>
  <c r="U21" i="2"/>
  <c r="S23" i="2"/>
  <c r="U23" i="2"/>
  <c r="S20" i="2"/>
  <c r="U20" i="2"/>
  <c r="S17" i="2"/>
  <c r="U17" i="2"/>
  <c r="Y17" i="2"/>
  <c r="S14" i="2"/>
  <c r="U14" i="2"/>
  <c r="Y14" i="2"/>
  <c r="S12" i="2"/>
  <c r="U12" i="2"/>
  <c r="Y12" i="2"/>
  <c r="S13" i="2"/>
  <c r="U13" i="2"/>
  <c r="Y13" i="2"/>
  <c r="S11" i="2"/>
  <c r="U11" i="2"/>
  <c r="Y11" i="2"/>
  <c r="S16" i="2"/>
  <c r="U16" i="2"/>
  <c r="Y16" i="2"/>
  <c r="S18" i="2"/>
  <c r="U18" i="2"/>
  <c r="Y18" i="2"/>
  <c r="S15" i="2"/>
  <c r="U15" i="2"/>
  <c r="Y15" i="2"/>
  <c r="S19" i="2"/>
  <c r="U19" i="2"/>
</calcChain>
</file>

<file path=xl/sharedStrings.xml><?xml version="1.0" encoding="utf-8"?>
<sst xmlns="http://schemas.openxmlformats.org/spreadsheetml/2006/main" count="567" uniqueCount="289">
  <si>
    <t>Bib</t>
  </si>
  <si>
    <t>First</t>
  </si>
  <si>
    <t>Last</t>
  </si>
  <si>
    <t>William</t>
  </si>
  <si>
    <t>Jacob</t>
  </si>
  <si>
    <t>Dempster</t>
  </si>
  <si>
    <t>Chance</t>
  </si>
  <si>
    <t>Thomas</t>
  </si>
  <si>
    <t>Jared</t>
  </si>
  <si>
    <t>MaKennon</t>
  </si>
  <si>
    <t>Matthew</t>
  </si>
  <si>
    <t>Peter</t>
  </si>
  <si>
    <t>Lucas</t>
  </si>
  <si>
    <t>Daniel</t>
  </si>
  <si>
    <t>Michael</t>
  </si>
  <si>
    <t>Nick</t>
  </si>
  <si>
    <t>George</t>
  </si>
  <si>
    <t>John</t>
  </si>
  <si>
    <t>Elijah</t>
  </si>
  <si>
    <t>Ivan</t>
  </si>
  <si>
    <t>Jason</t>
  </si>
  <si>
    <t>Patrick</t>
  </si>
  <si>
    <t>Bryant</t>
  </si>
  <si>
    <t>Kinga</t>
  </si>
  <si>
    <t>Sarah</t>
  </si>
  <si>
    <t>Hannah</t>
  </si>
  <si>
    <t>Hanna</t>
  </si>
  <si>
    <t>Dacotah</t>
  </si>
  <si>
    <t>Ariana</t>
  </si>
  <si>
    <t>Angeline</t>
  </si>
  <si>
    <t>Henry</t>
  </si>
  <si>
    <t>Emily</t>
  </si>
  <si>
    <t>Sagen</t>
  </si>
  <si>
    <t>Elizabeth</t>
  </si>
  <si>
    <t>MacKenzie</t>
  </si>
  <si>
    <t>Rachel</t>
  </si>
  <si>
    <t>Molly</t>
  </si>
  <si>
    <t>Erin</t>
  </si>
  <si>
    <t>Samantha</t>
  </si>
  <si>
    <t>Morgan</t>
  </si>
  <si>
    <t>Virginia</t>
  </si>
  <si>
    <t>Rhiann</t>
  </si>
  <si>
    <t>Mary</t>
  </si>
  <si>
    <t>Alison</t>
  </si>
  <si>
    <t>Katie</t>
  </si>
  <si>
    <t>2017 USAS Rifle/Pistol Fall Selection Match</t>
  </si>
  <si>
    <t>Katelyn</t>
  </si>
  <si>
    <t>ABELN</t>
  </si>
  <si>
    <t>Susan</t>
  </si>
  <si>
    <t>BROWN</t>
  </si>
  <si>
    <t>CHOE</t>
  </si>
  <si>
    <t>Payton</t>
  </si>
  <si>
    <t>DUVALL-FREYMULLER</t>
  </si>
  <si>
    <t>Kellie</t>
  </si>
  <si>
    <t>FOSTER</t>
  </si>
  <si>
    <t>Stephanie</t>
  </si>
  <si>
    <t>FRYER</t>
  </si>
  <si>
    <t>Alexis</t>
  </si>
  <si>
    <t>LAGAN</t>
  </si>
  <si>
    <t>Abbie</t>
  </si>
  <si>
    <t>LEVERETT</t>
  </si>
  <si>
    <t>Kara</t>
  </si>
  <si>
    <t>PETRACEK</t>
  </si>
  <si>
    <t>Brenda</t>
  </si>
  <si>
    <t>SILVA</t>
  </si>
  <si>
    <t>Nathalia</t>
  </si>
  <si>
    <t>TOBAR</t>
  </si>
  <si>
    <t>James</t>
  </si>
  <si>
    <t>Alexander</t>
  </si>
  <si>
    <t>CHICHKOV</t>
  </si>
  <si>
    <t>Tony</t>
  </si>
  <si>
    <t>CHUNG</t>
  </si>
  <si>
    <t>HALL</t>
  </si>
  <si>
    <t>Paul</t>
  </si>
  <si>
    <t>KANG</t>
  </si>
  <si>
    <t>Jack</t>
  </si>
  <si>
    <t>LEVERETT III</t>
  </si>
  <si>
    <t>Charles</t>
  </si>
  <si>
    <t>PLATT</t>
  </si>
  <si>
    <t>Keith</t>
  </si>
  <si>
    <t>SANDERSON</t>
  </si>
  <si>
    <t>Ryan</t>
  </si>
  <si>
    <t>YI</t>
  </si>
  <si>
    <t>Glenn</t>
  </si>
  <si>
    <t>ZIMMERMAN</t>
  </si>
  <si>
    <t>FIORI SR.</t>
  </si>
  <si>
    <t>MCPHAIL</t>
  </si>
  <si>
    <t>NORTON</t>
  </si>
  <si>
    <t>SUNDERMAN</t>
  </si>
  <si>
    <t>MCNEIL</t>
  </si>
  <si>
    <t>MOWRER</t>
  </si>
  <si>
    <t>EMMONS</t>
  </si>
  <si>
    <t>RISCHLING</t>
  </si>
  <si>
    <t>BUCHANAN</t>
  </si>
  <si>
    <t>SHANER</t>
  </si>
  <si>
    <t>CSENGE</t>
  </si>
  <si>
    <t>KOZENIESKY</t>
  </si>
  <si>
    <t>PETERSON</t>
  </si>
  <si>
    <t>DOREY</t>
  </si>
  <si>
    <t>ANTI</t>
  </si>
  <si>
    <t>EDDY</t>
  </si>
  <si>
    <t>FIORI</t>
  </si>
  <si>
    <t>WALLIZER</t>
  </si>
  <si>
    <t>MARTZ</t>
  </si>
  <si>
    <t>ROE</t>
  </si>
  <si>
    <t>SPAUDE</t>
  </si>
  <si>
    <t>CHRISTENSON</t>
  </si>
  <si>
    <t>DESROSIERS</t>
  </si>
  <si>
    <t>DORAN</t>
  </si>
  <si>
    <t>SANCHEZ</t>
  </si>
  <si>
    <t>COVER</t>
  </si>
  <si>
    <t>ALETTO</t>
  </si>
  <si>
    <t>WEISZ</t>
  </si>
  <si>
    <t>MCGHIN</t>
  </si>
  <si>
    <t>THRASHER</t>
  </si>
  <si>
    <t>MARSH</t>
  </si>
  <si>
    <t>GRABOWSKI</t>
  </si>
  <si>
    <t>TRAVIS</t>
  </si>
  <si>
    <t>PHILLIPS</t>
  </si>
  <si>
    <t>BEARD</t>
  </si>
  <si>
    <t>HOLSOPPLE</t>
  </si>
  <si>
    <t>FAUGHT</t>
  </si>
  <si>
    <t>BLACK</t>
  </si>
  <si>
    <t>MARTIN</t>
  </si>
  <si>
    <t>TUCKER</t>
  </si>
  <si>
    <t>HENRY</t>
  </si>
  <si>
    <t>CARR</t>
  </si>
  <si>
    <t>MADDALENA</t>
  </si>
  <si>
    <t>Tim</t>
  </si>
  <si>
    <t>SHERRY</t>
  </si>
  <si>
    <t>GARNER</t>
  </si>
  <si>
    <t>GRATZ</t>
  </si>
  <si>
    <t>Sandra</t>
  </si>
  <si>
    <t>UPTAGRAFFT</t>
  </si>
  <si>
    <t>50m Three Position Rifle Men   Results</t>
  </si>
  <si>
    <t>September 17-19</t>
  </si>
  <si>
    <t>Rank</t>
  </si>
  <si>
    <t>50m Three Position Rifle Women   Results</t>
  </si>
  <si>
    <t>25m Pistol Women   Results</t>
  </si>
  <si>
    <t>September 19-21</t>
  </si>
  <si>
    <t>25m Rapid Fire Pistol Men   Results</t>
  </si>
  <si>
    <t>x1</t>
  </si>
  <si>
    <t>x2</t>
  </si>
  <si>
    <t>Total</t>
  </si>
  <si>
    <t>Final</t>
  </si>
  <si>
    <t>FP</t>
  </si>
  <si>
    <t>Tx</t>
  </si>
  <si>
    <t>ZAUN *</t>
  </si>
  <si>
    <t>*Comp 181 received 2 point penalty Match 1 per rule 6.11.5</t>
  </si>
  <si>
    <t>Kneel</t>
  </si>
  <si>
    <t>Prone</t>
  </si>
  <si>
    <t>Stand</t>
  </si>
  <si>
    <t>1x</t>
  </si>
  <si>
    <t>2x</t>
  </si>
  <si>
    <t>Day1</t>
  </si>
  <si>
    <t>Day2</t>
  </si>
  <si>
    <t>Match</t>
  </si>
  <si>
    <t>Champion</t>
  </si>
  <si>
    <t>2nd Place</t>
  </si>
  <si>
    <t>3rd Place</t>
  </si>
  <si>
    <t>Rachel Martin</t>
  </si>
  <si>
    <t>Rachel Garner</t>
  </si>
  <si>
    <t>MacKenzie Martin</t>
  </si>
  <si>
    <t>Matthew Emmons</t>
  </si>
  <si>
    <t>Michael McPhail</t>
  </si>
  <si>
    <t>Lucas Kozeniesky</t>
  </si>
  <si>
    <t>Name</t>
  </si>
  <si>
    <t>Team</t>
  </si>
  <si>
    <t>Squad</t>
  </si>
  <si>
    <t>Colorado Hash-Browns</t>
  </si>
  <si>
    <t>French Toast Mafia</t>
  </si>
  <si>
    <t xml:space="preserve">Lucas </t>
  </si>
  <si>
    <t>Ali</t>
  </si>
  <si>
    <t>Great White Northerners</t>
  </si>
  <si>
    <t>MADELINA</t>
  </si>
  <si>
    <t>Orange</t>
  </si>
  <si>
    <t>Blue</t>
  </si>
  <si>
    <t>ZAUN</t>
  </si>
  <si>
    <t>Team Height Difference</t>
  </si>
  <si>
    <t>Cereal Killers</t>
  </si>
  <si>
    <t>Will</t>
  </si>
  <si>
    <t>Swat Team</t>
  </si>
  <si>
    <t>10m Air Rifle Team Event   Results</t>
  </si>
  <si>
    <t>September 20</t>
  </si>
  <si>
    <t>Qual</t>
  </si>
  <si>
    <t>Semi</t>
  </si>
  <si>
    <t>Bronz</t>
  </si>
  <si>
    <t>Gold</t>
  </si>
  <si>
    <t>RED</t>
  </si>
  <si>
    <t>Scores</t>
  </si>
  <si>
    <t>SANDALL *</t>
  </si>
  <si>
    <t>* Visitor</t>
  </si>
  <si>
    <t>Emil</t>
  </si>
  <si>
    <t xml:space="preserve">MILEV </t>
  </si>
  <si>
    <t>Brian</t>
  </si>
  <si>
    <t>KIM</t>
  </si>
  <si>
    <t>Michelle</t>
  </si>
  <si>
    <t>BOHREN</t>
  </si>
  <si>
    <t>Lisette</t>
  </si>
  <si>
    <t>GRUNWELL-LACEY</t>
  </si>
  <si>
    <t>Reya</t>
  </si>
  <si>
    <t>KEMPLEY</t>
  </si>
  <si>
    <t>Denise</t>
  </si>
  <si>
    <t>LORING</t>
  </si>
  <si>
    <t>Abi</t>
  </si>
  <si>
    <t>WINEGARDEN</t>
  </si>
  <si>
    <t>300m Three Position Rifle Men   Results</t>
  </si>
  <si>
    <t>September 20-22</t>
  </si>
  <si>
    <t>FIORI SR</t>
  </si>
  <si>
    <t>Mark</t>
  </si>
  <si>
    <t>GOULD</t>
  </si>
  <si>
    <t>Bradley</t>
  </si>
  <si>
    <t>YLINIEMI</t>
  </si>
  <si>
    <t>300m Three Position Rifle Women   Results</t>
  </si>
  <si>
    <t>Katelyn Abeln</t>
  </si>
  <si>
    <t>Brenda Silva</t>
  </si>
  <si>
    <t>Sandra Uptagrafft</t>
  </si>
  <si>
    <t>dns</t>
  </si>
  <si>
    <t>Keith Sanderson</t>
  </si>
  <si>
    <t>Emil Milev</t>
  </si>
  <si>
    <t>Jack Leverett III</t>
  </si>
  <si>
    <t>Beasts</t>
  </si>
  <si>
    <t>Amanda</t>
  </si>
  <si>
    <t>Elsenboss</t>
  </si>
  <si>
    <t>Uptagrafft</t>
  </si>
  <si>
    <t>Stripes</t>
  </si>
  <si>
    <t>Leverett</t>
  </si>
  <si>
    <t>Lagan</t>
  </si>
  <si>
    <t>Double L 7</t>
  </si>
  <si>
    <t>Jackson</t>
  </si>
  <si>
    <t>Purple</t>
  </si>
  <si>
    <t>Yi</t>
  </si>
  <si>
    <t>Foster</t>
  </si>
  <si>
    <t>Kang</t>
  </si>
  <si>
    <t>Choe</t>
  </si>
  <si>
    <t>Green</t>
  </si>
  <si>
    <t>Alex</t>
  </si>
  <si>
    <t>Chichkov</t>
  </si>
  <si>
    <t>Abeln</t>
  </si>
  <si>
    <t>Beauty and the Beast</t>
  </si>
  <si>
    <t xml:space="preserve">James </t>
  </si>
  <si>
    <t>Hall</t>
  </si>
  <si>
    <t>Petracek</t>
  </si>
  <si>
    <t>Cloudy with a Chance of Waffles</t>
  </si>
  <si>
    <t>Cover</t>
  </si>
  <si>
    <t>Tobar</t>
  </si>
  <si>
    <t>Foreigners</t>
  </si>
  <si>
    <t>Chung</t>
  </si>
  <si>
    <t>10m Air Pistol Team Event   Results</t>
  </si>
  <si>
    <t>September 22</t>
  </si>
  <si>
    <t>Erin McNeil</t>
  </si>
  <si>
    <t>Sarah Beard</t>
  </si>
  <si>
    <t>Reya Kempley</t>
  </si>
  <si>
    <t>George Norton</t>
  </si>
  <si>
    <t>Patrick Sunderman</t>
  </si>
  <si>
    <t>Bradley Yliniemi</t>
  </si>
  <si>
    <t>VALENTAVICIUS</t>
  </si>
  <si>
    <t>Gintaras</t>
  </si>
  <si>
    <t>KLANDERUD</t>
  </si>
  <si>
    <t>Phillip</t>
  </si>
  <si>
    <t>WHIDDEN</t>
  </si>
  <si>
    <t>Johnny</t>
  </si>
  <si>
    <t>GRIFFIN</t>
  </si>
  <si>
    <t>Matt</t>
  </si>
  <si>
    <t>Eric</t>
  </si>
  <si>
    <t>TRACY</t>
  </si>
  <si>
    <t>Justin</t>
  </si>
  <si>
    <t>HEIN</t>
  </si>
  <si>
    <t>Joseph</t>
  </si>
  <si>
    <t>DION</t>
  </si>
  <si>
    <t>Michel</t>
  </si>
  <si>
    <t>NGUYEN</t>
  </si>
  <si>
    <t>Kevin</t>
  </si>
  <si>
    <t>JOSS</t>
  </si>
  <si>
    <t>KEATING</t>
  </si>
  <si>
    <t>Cameron</t>
  </si>
  <si>
    <t>PITTS</t>
  </si>
  <si>
    <t>Howard</t>
  </si>
  <si>
    <t>300m Prone Men   Results</t>
  </si>
  <si>
    <t>300m Prone Women   Results</t>
  </si>
  <si>
    <t>September 23-24</t>
  </si>
  <si>
    <t>300m Standard Rifle Men   Results</t>
  </si>
  <si>
    <t>DNS</t>
  </si>
  <si>
    <t>Erin MCNEIL</t>
  </si>
  <si>
    <t>Reya KEMPLEY</t>
  </si>
  <si>
    <t>Denise LORING</t>
  </si>
  <si>
    <t>Michael MCPHAIL</t>
  </si>
  <si>
    <t>Joseph HEIN</t>
  </si>
  <si>
    <t>George NORTON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</si>
</sst>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4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Continuous"/>
    </xf>
    <xf numFmtId="0" fontId="1" fillId="0" borderId="0" xfId="0" applyFont="1" applyFill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6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8" fillId="0" borderId="0" xfId="0" applyFont="1" applyFill="1" applyAlignment="1">
      <alignment horizontal="centerContinuous"/>
    </xf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8" fillId="0" borderId="0" xfId="0" applyFont="1" applyFill="1"/>
    <xf numFmtId="1" fontId="5" fillId="0" borderId="0" xfId="0" applyNumberFormat="1" applyFont="1" applyFill="1" applyAlignment="1">
      <alignment horizontal="center"/>
    </xf>
    <xf numFmtId="0" fontId="5" fillId="0" borderId="0" xfId="0" applyFont="1" applyFill="1"/>
    <xf numFmtId="0" fontId="3" fillId="0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quotePrefix="1" applyFont="1" applyFill="1" applyAlignment="1">
      <alignment horizontal="centerContinuous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3" fillId="0" borderId="4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6" xfId="0" applyFont="1" applyFill="1" applyBorder="1" applyAlignment="1">
      <alignment horizontal="centerContinuous"/>
    </xf>
    <xf numFmtId="0" fontId="9" fillId="0" borderId="0" xfId="0" applyFont="1" applyAlignment="1">
      <alignment horizontal="left"/>
    </xf>
    <xf numFmtId="0" fontId="3" fillId="0" borderId="0" xfId="0" applyFont="1" applyFill="1" applyAlignment="1">
      <alignment horizontal="center"/>
    </xf>
    <xf numFmtId="164" fontId="1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workbookViewId="0"/>
  </sheetViews>
  <sheetFormatPr baseColWidth="10" defaultColWidth="8.83203125" defaultRowHeight="16" x14ac:dyDescent="0.2"/>
  <cols>
    <col min="1" max="1" width="7" style="4" bestFit="1" customWidth="1"/>
    <col min="2" max="2" width="5.1640625" style="4" bestFit="1" customWidth="1"/>
    <col min="3" max="3" width="12.5" style="4" bestFit="1" customWidth="1"/>
    <col min="4" max="4" width="15.83203125" style="4" bestFit="1" customWidth="1"/>
    <col min="5" max="5" width="3.83203125" style="5" hidden="1" customWidth="1"/>
    <col min="6" max="8" width="5.1640625" style="5" hidden="1" customWidth="1"/>
    <col min="9" max="10" width="3.83203125" style="5" hidden="1" customWidth="1"/>
    <col min="11" max="11" width="9.1640625" style="5" bestFit="1" customWidth="1"/>
    <col min="12" max="12" width="3.83203125" style="5" bestFit="1" customWidth="1"/>
    <col min="13" max="13" width="3.83203125" style="5" hidden="1" customWidth="1"/>
    <col min="14" max="16" width="5.1640625" style="5" hidden="1" customWidth="1"/>
    <col min="17" max="18" width="3.83203125" style="5" hidden="1" customWidth="1"/>
    <col min="19" max="19" width="9.1640625" style="5" bestFit="1" customWidth="1"/>
    <col min="20" max="20" width="3.83203125" style="5" bestFit="1" customWidth="1"/>
    <col min="21" max="21" width="6.6640625" style="5" bestFit="1" customWidth="1"/>
    <col min="22" max="22" width="4" style="5" bestFit="1" customWidth="1"/>
    <col min="23" max="23" width="7" style="5" bestFit="1" customWidth="1"/>
    <col min="24" max="24" width="4.33203125" style="5" bestFit="1" customWidth="1"/>
    <col min="25" max="25" width="8.33203125" style="5" bestFit="1" customWidth="1"/>
    <col min="26" max="28" width="8.83203125" style="5"/>
    <col min="29" max="16384" width="8.83203125" style="4"/>
  </cols>
  <sheetData>
    <row r="1" spans="1:28" ht="18" x14ac:dyDescent="0.2">
      <c r="A1" s="12" t="s">
        <v>45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8" ht="18" x14ac:dyDescent="0.2">
      <c r="A2" s="12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8" ht="18" x14ac:dyDescent="0.2">
      <c r="A3" s="12" t="s">
        <v>137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8" x14ac:dyDescent="0.2">
      <c r="A4" s="10" t="s">
        <v>135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8" x14ac:dyDescent="0.2">
      <c r="A5" s="10"/>
      <c r="B5" s="11"/>
      <c r="C5" s="11"/>
      <c r="D5" s="11"/>
    </row>
    <row r="6" spans="1:28" s="31" customFormat="1" ht="18" x14ac:dyDescent="0.2">
      <c r="A6" s="27" t="s">
        <v>157</v>
      </c>
      <c r="B6" s="28"/>
      <c r="C6" s="28"/>
      <c r="D6" s="28"/>
      <c r="E6" s="29"/>
      <c r="F6" s="29"/>
      <c r="G6" s="29"/>
      <c r="H6" s="29"/>
      <c r="I6" s="29"/>
      <c r="J6" s="29"/>
      <c r="K6" s="27" t="s">
        <v>160</v>
      </c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32">
        <v>1171</v>
      </c>
      <c r="Z6" s="29"/>
      <c r="AA6" s="29"/>
      <c r="AB6" s="29"/>
    </row>
    <row r="7" spans="1:28" s="31" customFormat="1" ht="18" x14ac:dyDescent="0.2">
      <c r="A7" s="27" t="s">
        <v>158</v>
      </c>
      <c r="B7" s="28"/>
      <c r="C7" s="28"/>
      <c r="D7" s="28"/>
      <c r="E7" s="29"/>
      <c r="F7" s="29"/>
      <c r="G7" s="29"/>
      <c r="H7" s="29"/>
      <c r="I7" s="29"/>
      <c r="J7" s="29"/>
      <c r="K7" s="27" t="s">
        <v>161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32">
        <v>1170</v>
      </c>
      <c r="Z7" s="29"/>
      <c r="AA7" s="29"/>
      <c r="AB7" s="29"/>
    </row>
    <row r="8" spans="1:28" s="31" customFormat="1" ht="18" x14ac:dyDescent="0.2">
      <c r="A8" s="27" t="s">
        <v>159</v>
      </c>
      <c r="B8" s="28"/>
      <c r="C8" s="28"/>
      <c r="D8" s="28"/>
      <c r="E8" s="29"/>
      <c r="F8" s="29"/>
      <c r="G8" s="29"/>
      <c r="H8" s="29"/>
      <c r="I8" s="29"/>
      <c r="J8" s="29"/>
      <c r="K8" s="27" t="s">
        <v>162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32">
        <v>1170</v>
      </c>
      <c r="Z8" s="29"/>
      <c r="AA8" s="29"/>
      <c r="AB8" s="29"/>
    </row>
    <row r="9" spans="1:28" x14ac:dyDescent="0.2">
      <c r="A9" s="10"/>
      <c r="B9" s="11"/>
      <c r="C9" s="11"/>
      <c r="D9" s="11"/>
      <c r="E9" s="72" t="s">
        <v>149</v>
      </c>
      <c r="F9" s="72"/>
      <c r="G9" s="72" t="s">
        <v>150</v>
      </c>
      <c r="H9" s="72"/>
      <c r="I9" s="72" t="s">
        <v>151</v>
      </c>
      <c r="J9" s="72"/>
    </row>
    <row r="10" spans="1:28" s="3" customFormat="1" x14ac:dyDescent="0.2">
      <c r="A10" s="7" t="s">
        <v>136</v>
      </c>
      <c r="B10" s="7" t="s">
        <v>0</v>
      </c>
      <c r="C10" s="8" t="s">
        <v>1</v>
      </c>
      <c r="D10" s="8" t="s">
        <v>2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 t="s">
        <v>154</v>
      </c>
      <c r="L10" s="7" t="s">
        <v>141</v>
      </c>
      <c r="M10" s="7">
        <v>1</v>
      </c>
      <c r="N10" s="7">
        <v>2</v>
      </c>
      <c r="O10" s="7">
        <v>1</v>
      </c>
      <c r="P10" s="7">
        <v>2</v>
      </c>
      <c r="Q10" s="7">
        <v>1</v>
      </c>
      <c r="R10" s="7">
        <v>2</v>
      </c>
      <c r="S10" s="7" t="s">
        <v>155</v>
      </c>
      <c r="T10" s="7" t="s">
        <v>142</v>
      </c>
      <c r="U10" s="7" t="s">
        <v>156</v>
      </c>
      <c r="V10" s="7" t="s">
        <v>146</v>
      </c>
      <c r="W10" s="7" t="s">
        <v>144</v>
      </c>
      <c r="X10" s="7" t="s">
        <v>145</v>
      </c>
      <c r="Y10" s="7" t="s">
        <v>143</v>
      </c>
      <c r="Z10" s="7"/>
      <c r="AA10" s="7"/>
      <c r="AB10" s="7"/>
    </row>
    <row r="11" spans="1:28" x14ac:dyDescent="0.2">
      <c r="A11" s="5">
        <v>1</v>
      </c>
      <c r="B11" s="5">
        <v>146</v>
      </c>
      <c r="C11" s="6" t="s">
        <v>35</v>
      </c>
      <c r="D11" s="4" t="s">
        <v>123</v>
      </c>
      <c r="E11" s="1">
        <v>97</v>
      </c>
      <c r="F11" s="1">
        <v>99</v>
      </c>
      <c r="G11" s="1">
        <v>100</v>
      </c>
      <c r="H11" s="1">
        <v>97</v>
      </c>
      <c r="I11" s="1">
        <v>94</v>
      </c>
      <c r="J11" s="1">
        <v>95</v>
      </c>
      <c r="K11" s="1">
        <v>582</v>
      </c>
      <c r="L11" s="1">
        <v>26</v>
      </c>
      <c r="M11" s="1">
        <v>96</v>
      </c>
      <c r="N11" s="1">
        <v>98</v>
      </c>
      <c r="O11" s="1">
        <v>100</v>
      </c>
      <c r="P11" s="1">
        <v>98</v>
      </c>
      <c r="Q11" s="1">
        <v>98</v>
      </c>
      <c r="R11" s="1">
        <v>96</v>
      </c>
      <c r="S11" s="1">
        <f t="shared" ref="S11:S18" si="0">SUM(M11:R11)</f>
        <v>586</v>
      </c>
      <c r="T11" s="1">
        <v>27</v>
      </c>
      <c r="U11" s="5">
        <f t="shared" ref="U11:V18" si="1">K11+S11</f>
        <v>1168</v>
      </c>
      <c r="V11" s="5">
        <f t="shared" si="1"/>
        <v>53</v>
      </c>
      <c r="W11" s="26">
        <v>408.3</v>
      </c>
      <c r="X11" s="5">
        <v>3</v>
      </c>
      <c r="Y11" s="5">
        <f t="shared" ref="Y11:Y18" si="2">X11+U11</f>
        <v>1171</v>
      </c>
      <c r="AA11" s="4"/>
      <c r="AB11" s="4"/>
    </row>
    <row r="12" spans="1:28" x14ac:dyDescent="0.2">
      <c r="A12" s="5">
        <v>2</v>
      </c>
      <c r="B12" s="5">
        <v>184</v>
      </c>
      <c r="C12" s="6" t="s">
        <v>35</v>
      </c>
      <c r="D12" s="4" t="s">
        <v>130</v>
      </c>
      <c r="E12" s="1">
        <v>97</v>
      </c>
      <c r="F12" s="1">
        <v>99</v>
      </c>
      <c r="G12" s="1">
        <v>99</v>
      </c>
      <c r="H12" s="1">
        <v>99</v>
      </c>
      <c r="I12" s="1">
        <v>93</v>
      </c>
      <c r="J12" s="1">
        <v>94</v>
      </c>
      <c r="K12" s="1">
        <v>581</v>
      </c>
      <c r="L12" s="1">
        <v>24</v>
      </c>
      <c r="M12" s="1">
        <v>99</v>
      </c>
      <c r="N12" s="1">
        <v>98</v>
      </c>
      <c r="O12" s="1">
        <v>99</v>
      </c>
      <c r="P12" s="1">
        <v>99</v>
      </c>
      <c r="Q12" s="1">
        <v>94</v>
      </c>
      <c r="R12" s="1">
        <v>98</v>
      </c>
      <c r="S12" s="1">
        <f t="shared" si="0"/>
        <v>587</v>
      </c>
      <c r="T12" s="1">
        <v>30</v>
      </c>
      <c r="U12" s="5">
        <f t="shared" si="1"/>
        <v>1168</v>
      </c>
      <c r="V12" s="5">
        <f t="shared" si="1"/>
        <v>54</v>
      </c>
      <c r="W12" s="26">
        <v>398.3</v>
      </c>
      <c r="X12" s="5">
        <v>2</v>
      </c>
      <c r="Y12" s="5">
        <f t="shared" si="2"/>
        <v>1170</v>
      </c>
      <c r="AA12" s="4"/>
      <c r="AB12" s="4"/>
    </row>
    <row r="13" spans="1:28" x14ac:dyDescent="0.2">
      <c r="A13" s="5">
        <v>3</v>
      </c>
      <c r="B13" s="5">
        <v>145</v>
      </c>
      <c r="C13" s="6" t="s">
        <v>34</v>
      </c>
      <c r="D13" s="4" t="s">
        <v>123</v>
      </c>
      <c r="E13" s="1">
        <v>98</v>
      </c>
      <c r="F13" s="1">
        <v>97</v>
      </c>
      <c r="G13" s="1">
        <v>99</v>
      </c>
      <c r="H13" s="1">
        <v>99</v>
      </c>
      <c r="I13" s="1">
        <v>95</v>
      </c>
      <c r="J13" s="1">
        <v>94</v>
      </c>
      <c r="K13" s="1">
        <v>582</v>
      </c>
      <c r="L13" s="1">
        <v>25</v>
      </c>
      <c r="M13" s="1">
        <v>96</v>
      </c>
      <c r="N13" s="1">
        <v>96</v>
      </c>
      <c r="O13" s="1">
        <v>99</v>
      </c>
      <c r="P13" s="1">
        <v>98</v>
      </c>
      <c r="Q13" s="1">
        <v>96</v>
      </c>
      <c r="R13" s="1">
        <v>95</v>
      </c>
      <c r="S13" s="1">
        <f t="shared" si="0"/>
        <v>580</v>
      </c>
      <c r="T13" s="1">
        <v>20</v>
      </c>
      <c r="U13" s="5">
        <f t="shared" si="1"/>
        <v>1162</v>
      </c>
      <c r="V13" s="5">
        <f t="shared" si="1"/>
        <v>45</v>
      </c>
      <c r="W13" s="26">
        <v>454.2</v>
      </c>
      <c r="X13" s="5">
        <v>8</v>
      </c>
      <c r="Y13" s="5">
        <f t="shared" si="2"/>
        <v>1170</v>
      </c>
      <c r="AA13" s="4"/>
      <c r="AB13" s="4"/>
    </row>
    <row r="14" spans="1:28" x14ac:dyDescent="0.2">
      <c r="A14" s="5">
        <v>4</v>
      </c>
      <c r="B14" s="5">
        <v>105</v>
      </c>
      <c r="C14" s="6" t="s">
        <v>25</v>
      </c>
      <c r="D14" s="4" t="s">
        <v>122</v>
      </c>
      <c r="E14" s="1">
        <v>96</v>
      </c>
      <c r="F14" s="1">
        <v>97</v>
      </c>
      <c r="G14" s="1">
        <v>96</v>
      </c>
      <c r="H14" s="1">
        <v>99</v>
      </c>
      <c r="I14" s="1">
        <v>99</v>
      </c>
      <c r="J14" s="1">
        <v>93</v>
      </c>
      <c r="K14" s="1">
        <v>580</v>
      </c>
      <c r="L14" s="1">
        <v>27</v>
      </c>
      <c r="M14" s="1">
        <v>97</v>
      </c>
      <c r="N14" s="1">
        <v>97</v>
      </c>
      <c r="O14" s="1">
        <v>98</v>
      </c>
      <c r="P14" s="1">
        <v>99</v>
      </c>
      <c r="Q14" s="1">
        <v>95</v>
      </c>
      <c r="R14" s="1">
        <v>96</v>
      </c>
      <c r="S14" s="1">
        <f t="shared" si="0"/>
        <v>582</v>
      </c>
      <c r="T14" s="1">
        <v>26</v>
      </c>
      <c r="U14" s="5">
        <f t="shared" si="1"/>
        <v>1162</v>
      </c>
      <c r="V14" s="5">
        <f t="shared" si="1"/>
        <v>53</v>
      </c>
      <c r="W14" s="26">
        <v>452.6</v>
      </c>
      <c r="X14" s="5">
        <v>7</v>
      </c>
      <c r="Y14" s="5">
        <f t="shared" si="2"/>
        <v>1169</v>
      </c>
      <c r="AA14" s="4"/>
      <c r="AB14" s="4"/>
    </row>
    <row r="15" spans="1:28" x14ac:dyDescent="0.2">
      <c r="A15" s="5">
        <v>5</v>
      </c>
      <c r="B15" s="5">
        <v>134</v>
      </c>
      <c r="C15" s="6" t="s">
        <v>31</v>
      </c>
      <c r="D15" s="4" t="s">
        <v>120</v>
      </c>
      <c r="E15" s="1">
        <v>96</v>
      </c>
      <c r="F15" s="1">
        <v>97</v>
      </c>
      <c r="G15" s="1">
        <v>100</v>
      </c>
      <c r="H15" s="1">
        <v>97</v>
      </c>
      <c r="I15" s="1">
        <v>97</v>
      </c>
      <c r="J15" s="1">
        <v>97</v>
      </c>
      <c r="K15" s="1">
        <v>584</v>
      </c>
      <c r="L15" s="1">
        <v>31</v>
      </c>
      <c r="M15" s="1">
        <v>96</v>
      </c>
      <c r="N15" s="1">
        <v>99</v>
      </c>
      <c r="O15" s="1">
        <v>98</v>
      </c>
      <c r="P15" s="1">
        <v>99</v>
      </c>
      <c r="Q15" s="1">
        <v>94</v>
      </c>
      <c r="R15" s="1">
        <v>93</v>
      </c>
      <c r="S15" s="1">
        <f t="shared" si="0"/>
        <v>579</v>
      </c>
      <c r="T15" s="1">
        <v>27</v>
      </c>
      <c r="U15" s="5">
        <f t="shared" si="1"/>
        <v>1163</v>
      </c>
      <c r="V15" s="5">
        <f t="shared" si="1"/>
        <v>58</v>
      </c>
      <c r="W15" s="26">
        <v>419.7</v>
      </c>
      <c r="X15" s="5">
        <v>4</v>
      </c>
      <c r="Y15" s="5">
        <f t="shared" si="2"/>
        <v>1167</v>
      </c>
      <c r="AA15" s="4"/>
      <c r="AB15" s="4"/>
    </row>
    <row r="16" spans="1:28" x14ac:dyDescent="0.2">
      <c r="A16" s="5">
        <v>6</v>
      </c>
      <c r="B16" s="5">
        <v>108</v>
      </c>
      <c r="C16" s="6" t="s">
        <v>26</v>
      </c>
      <c r="D16" s="4" t="s">
        <v>126</v>
      </c>
      <c r="E16" s="1">
        <v>96</v>
      </c>
      <c r="F16" s="1">
        <v>97</v>
      </c>
      <c r="G16" s="1">
        <v>100</v>
      </c>
      <c r="H16" s="1">
        <v>99</v>
      </c>
      <c r="I16" s="1">
        <v>95</v>
      </c>
      <c r="J16" s="1">
        <v>96</v>
      </c>
      <c r="K16" s="1">
        <v>583</v>
      </c>
      <c r="L16" s="1">
        <v>25</v>
      </c>
      <c r="M16" s="1">
        <v>96</v>
      </c>
      <c r="N16" s="1">
        <v>94</v>
      </c>
      <c r="O16" s="1">
        <v>97</v>
      </c>
      <c r="P16" s="1">
        <v>98</v>
      </c>
      <c r="Q16" s="1">
        <v>96</v>
      </c>
      <c r="R16" s="1">
        <v>97</v>
      </c>
      <c r="S16" s="1">
        <f t="shared" si="0"/>
        <v>578</v>
      </c>
      <c r="T16" s="1">
        <v>21</v>
      </c>
      <c r="U16" s="5">
        <f t="shared" si="1"/>
        <v>1161</v>
      </c>
      <c r="V16" s="5">
        <f t="shared" si="1"/>
        <v>46</v>
      </c>
      <c r="W16" s="26">
        <v>443.8</v>
      </c>
      <c r="X16" s="5">
        <v>6</v>
      </c>
      <c r="Y16" s="5">
        <f t="shared" si="2"/>
        <v>1167</v>
      </c>
      <c r="AA16" s="4"/>
      <c r="AB16" s="4"/>
    </row>
    <row r="17" spans="1:28" x14ac:dyDescent="0.2">
      <c r="A17" s="5">
        <v>7</v>
      </c>
      <c r="B17" s="5">
        <v>168</v>
      </c>
      <c r="C17" s="6" t="s">
        <v>40</v>
      </c>
      <c r="D17" s="4" t="s">
        <v>114</v>
      </c>
      <c r="E17" s="1">
        <v>99</v>
      </c>
      <c r="F17" s="1">
        <v>98</v>
      </c>
      <c r="G17" s="1">
        <v>97</v>
      </c>
      <c r="H17" s="1">
        <v>97</v>
      </c>
      <c r="I17" s="1">
        <v>94</v>
      </c>
      <c r="J17" s="1">
        <v>95</v>
      </c>
      <c r="K17" s="1">
        <v>580</v>
      </c>
      <c r="L17" s="1">
        <v>25</v>
      </c>
      <c r="M17" s="1">
        <v>93</v>
      </c>
      <c r="N17" s="1">
        <v>98</v>
      </c>
      <c r="O17" s="1">
        <v>99</v>
      </c>
      <c r="P17" s="1">
        <v>100</v>
      </c>
      <c r="Q17" s="1">
        <v>96</v>
      </c>
      <c r="R17" s="1">
        <v>95</v>
      </c>
      <c r="S17" s="1">
        <f t="shared" si="0"/>
        <v>581</v>
      </c>
      <c r="T17" s="1">
        <v>24</v>
      </c>
      <c r="U17" s="5">
        <f t="shared" si="1"/>
        <v>1161</v>
      </c>
      <c r="V17" s="5">
        <f t="shared" si="1"/>
        <v>49</v>
      </c>
      <c r="W17" s="26">
        <v>432.4</v>
      </c>
      <c r="X17" s="5">
        <v>5</v>
      </c>
      <c r="Y17" s="5">
        <f t="shared" si="2"/>
        <v>1166</v>
      </c>
      <c r="AA17" s="4"/>
      <c r="AB17" s="4"/>
    </row>
    <row r="18" spans="1:28" x14ac:dyDescent="0.2">
      <c r="A18" s="5">
        <v>8</v>
      </c>
      <c r="B18" s="5">
        <v>143</v>
      </c>
      <c r="C18" s="6" t="s">
        <v>32</v>
      </c>
      <c r="D18" s="4" t="s">
        <v>127</v>
      </c>
      <c r="E18" s="1">
        <v>98</v>
      </c>
      <c r="F18" s="1">
        <v>100</v>
      </c>
      <c r="G18" s="1">
        <v>97</v>
      </c>
      <c r="H18" s="1">
        <v>100</v>
      </c>
      <c r="I18" s="1">
        <v>93</v>
      </c>
      <c r="J18" s="1">
        <v>96</v>
      </c>
      <c r="K18" s="1">
        <v>584</v>
      </c>
      <c r="L18" s="1">
        <v>24</v>
      </c>
      <c r="M18" s="1">
        <v>93</v>
      </c>
      <c r="N18" s="1">
        <v>98</v>
      </c>
      <c r="O18" s="1">
        <v>99</v>
      </c>
      <c r="P18" s="1">
        <v>99</v>
      </c>
      <c r="Q18" s="1">
        <v>93</v>
      </c>
      <c r="R18" s="1">
        <v>98</v>
      </c>
      <c r="S18" s="1">
        <f t="shared" si="0"/>
        <v>580</v>
      </c>
      <c r="T18" s="1">
        <v>21</v>
      </c>
      <c r="U18" s="5">
        <f t="shared" si="1"/>
        <v>1164</v>
      </c>
      <c r="V18" s="5">
        <f t="shared" si="1"/>
        <v>45</v>
      </c>
      <c r="W18" s="26">
        <v>396.7</v>
      </c>
      <c r="X18" s="5">
        <v>1</v>
      </c>
      <c r="Y18" s="5">
        <f t="shared" si="2"/>
        <v>1165</v>
      </c>
      <c r="AA18" s="4"/>
      <c r="AB18" s="4"/>
    </row>
    <row r="19" spans="1:28" x14ac:dyDescent="0.2">
      <c r="A19" s="5">
        <v>9</v>
      </c>
      <c r="B19" s="5">
        <v>149</v>
      </c>
      <c r="C19" s="6" t="s">
        <v>37</v>
      </c>
      <c r="D19" s="4" t="s">
        <v>89</v>
      </c>
      <c r="E19" s="1">
        <v>99</v>
      </c>
      <c r="F19" s="1">
        <v>100</v>
      </c>
      <c r="G19" s="1">
        <v>98</v>
      </c>
      <c r="H19" s="1">
        <v>99</v>
      </c>
      <c r="I19" s="1">
        <v>97</v>
      </c>
      <c r="J19" s="1">
        <v>95</v>
      </c>
      <c r="K19" s="1">
        <v>588</v>
      </c>
      <c r="L19" s="1">
        <v>33</v>
      </c>
      <c r="M19" s="1">
        <v>94</v>
      </c>
      <c r="N19" s="1">
        <v>90</v>
      </c>
      <c r="O19" s="1">
        <v>98</v>
      </c>
      <c r="P19" s="1">
        <v>99</v>
      </c>
      <c r="Q19" s="1">
        <v>94</v>
      </c>
      <c r="R19" s="1">
        <v>96</v>
      </c>
      <c r="S19" s="1">
        <f t="shared" ref="S19:S33" si="3">SUM(M19:R19)</f>
        <v>571</v>
      </c>
      <c r="T19" s="1">
        <v>24</v>
      </c>
      <c r="U19" s="5">
        <f t="shared" ref="U19:U33" si="4">K19+S19</f>
        <v>1159</v>
      </c>
      <c r="V19" s="5">
        <f t="shared" ref="V19:V33" si="5">L19+T19</f>
        <v>57</v>
      </c>
      <c r="AA19" s="4"/>
      <c r="AB19" s="4"/>
    </row>
    <row r="20" spans="1:28" x14ac:dyDescent="0.2">
      <c r="A20" s="5">
        <v>10</v>
      </c>
      <c r="B20" s="5">
        <v>171</v>
      </c>
      <c r="C20" s="6" t="s">
        <v>41</v>
      </c>
      <c r="D20" s="4" t="s">
        <v>117</v>
      </c>
      <c r="E20" s="1">
        <v>94</v>
      </c>
      <c r="F20" s="1">
        <v>96</v>
      </c>
      <c r="G20" s="1">
        <v>99</v>
      </c>
      <c r="H20" s="1">
        <v>99</v>
      </c>
      <c r="I20" s="1">
        <v>91</v>
      </c>
      <c r="J20" s="1">
        <v>98</v>
      </c>
      <c r="K20" s="1">
        <v>577</v>
      </c>
      <c r="L20" s="1">
        <v>23</v>
      </c>
      <c r="M20" s="1">
        <v>96</v>
      </c>
      <c r="N20" s="1">
        <v>97</v>
      </c>
      <c r="O20" s="1">
        <v>99</v>
      </c>
      <c r="P20" s="1">
        <v>95</v>
      </c>
      <c r="Q20" s="1">
        <v>97</v>
      </c>
      <c r="R20" s="1">
        <v>98</v>
      </c>
      <c r="S20" s="1">
        <f t="shared" si="3"/>
        <v>582</v>
      </c>
      <c r="T20" s="1">
        <v>25</v>
      </c>
      <c r="U20" s="5">
        <f t="shared" si="4"/>
        <v>1159</v>
      </c>
      <c r="V20" s="5">
        <f t="shared" si="5"/>
        <v>48</v>
      </c>
      <c r="X20" s="4"/>
      <c r="Y20" s="4"/>
      <c r="Z20" s="4"/>
      <c r="AA20" s="4"/>
      <c r="AB20" s="4"/>
    </row>
    <row r="21" spans="1:28" x14ac:dyDescent="0.2">
      <c r="A21" s="5">
        <v>11</v>
      </c>
      <c r="B21" s="5">
        <v>104</v>
      </c>
      <c r="C21" s="6" t="s">
        <v>24</v>
      </c>
      <c r="D21" s="4" t="s">
        <v>119</v>
      </c>
      <c r="E21" s="1">
        <v>96</v>
      </c>
      <c r="F21" s="1">
        <v>94</v>
      </c>
      <c r="G21" s="1">
        <v>99</v>
      </c>
      <c r="H21" s="1">
        <v>99</v>
      </c>
      <c r="I21" s="1">
        <v>95</v>
      </c>
      <c r="J21" s="1">
        <v>93</v>
      </c>
      <c r="K21" s="1">
        <v>576</v>
      </c>
      <c r="L21" s="1">
        <v>24</v>
      </c>
      <c r="M21" s="1">
        <v>93</v>
      </c>
      <c r="N21" s="1">
        <v>98</v>
      </c>
      <c r="O21" s="1">
        <v>98</v>
      </c>
      <c r="P21" s="1">
        <v>98</v>
      </c>
      <c r="Q21" s="1">
        <v>93</v>
      </c>
      <c r="R21" s="1">
        <v>97</v>
      </c>
      <c r="S21" s="1">
        <f t="shared" si="3"/>
        <v>577</v>
      </c>
      <c r="T21" s="1">
        <v>24</v>
      </c>
      <c r="U21" s="5">
        <f t="shared" si="4"/>
        <v>1153</v>
      </c>
      <c r="V21" s="5">
        <f t="shared" si="5"/>
        <v>48</v>
      </c>
      <c r="X21" s="4"/>
      <c r="Y21" s="4"/>
      <c r="Z21" s="4"/>
      <c r="AA21" s="4"/>
      <c r="AB21" s="4"/>
    </row>
    <row r="22" spans="1:28" x14ac:dyDescent="0.2">
      <c r="A22" s="5">
        <v>12</v>
      </c>
      <c r="B22" s="5">
        <v>155</v>
      </c>
      <c r="C22" s="6" t="s">
        <v>38</v>
      </c>
      <c r="D22" s="4" t="s">
        <v>97</v>
      </c>
      <c r="E22" s="1">
        <v>97</v>
      </c>
      <c r="F22" s="1">
        <v>97</v>
      </c>
      <c r="G22" s="1">
        <v>98</v>
      </c>
      <c r="H22" s="1">
        <v>95</v>
      </c>
      <c r="I22" s="1">
        <v>94</v>
      </c>
      <c r="J22" s="1">
        <v>91</v>
      </c>
      <c r="K22" s="1">
        <v>572</v>
      </c>
      <c r="L22" s="1">
        <v>18</v>
      </c>
      <c r="M22" s="1">
        <v>93</v>
      </c>
      <c r="N22" s="1">
        <v>95</v>
      </c>
      <c r="O22" s="1">
        <v>98</v>
      </c>
      <c r="P22" s="1">
        <v>99</v>
      </c>
      <c r="Q22" s="1">
        <v>95</v>
      </c>
      <c r="R22" s="1">
        <v>96</v>
      </c>
      <c r="S22" s="1">
        <f t="shared" si="3"/>
        <v>576</v>
      </c>
      <c r="T22" s="1">
        <v>22</v>
      </c>
      <c r="U22" s="5">
        <f t="shared" si="4"/>
        <v>1148</v>
      </c>
      <c r="V22" s="5">
        <f t="shared" si="5"/>
        <v>40</v>
      </c>
      <c r="X22" s="4"/>
      <c r="Y22" s="4"/>
      <c r="Z22" s="4"/>
      <c r="AA22" s="4"/>
      <c r="AB22" s="4"/>
    </row>
    <row r="23" spans="1:28" x14ac:dyDescent="0.2">
      <c r="A23" s="5">
        <v>13</v>
      </c>
      <c r="B23" s="5">
        <v>129</v>
      </c>
      <c r="C23" s="6" t="s">
        <v>28</v>
      </c>
      <c r="D23" s="4" t="s">
        <v>116</v>
      </c>
      <c r="E23" s="1">
        <v>96</v>
      </c>
      <c r="F23" s="1">
        <v>95</v>
      </c>
      <c r="G23" s="1">
        <v>98</v>
      </c>
      <c r="H23" s="1">
        <v>96</v>
      </c>
      <c r="I23" s="1">
        <v>97</v>
      </c>
      <c r="J23" s="1">
        <v>94</v>
      </c>
      <c r="K23" s="1">
        <v>576</v>
      </c>
      <c r="L23" s="1">
        <v>29</v>
      </c>
      <c r="M23" s="1">
        <v>99</v>
      </c>
      <c r="N23" s="1">
        <v>97</v>
      </c>
      <c r="O23" s="1">
        <v>95</v>
      </c>
      <c r="P23" s="1">
        <v>97</v>
      </c>
      <c r="Q23" s="1">
        <v>91</v>
      </c>
      <c r="R23" s="1">
        <v>92</v>
      </c>
      <c r="S23" s="1">
        <f t="shared" si="3"/>
        <v>571</v>
      </c>
      <c r="T23" s="1">
        <v>25</v>
      </c>
      <c r="U23" s="5">
        <f t="shared" si="4"/>
        <v>1147</v>
      </c>
      <c r="V23" s="5">
        <f t="shared" si="5"/>
        <v>54</v>
      </c>
      <c r="X23" s="4"/>
      <c r="Y23" s="4"/>
      <c r="Z23" s="4"/>
      <c r="AA23" s="4"/>
      <c r="AB23" s="4"/>
    </row>
    <row r="24" spans="1:28" x14ac:dyDescent="0.2">
      <c r="A24" s="5">
        <v>14</v>
      </c>
      <c r="B24" s="5">
        <v>144</v>
      </c>
      <c r="C24" s="6" t="s">
        <v>33</v>
      </c>
      <c r="D24" s="4" t="s">
        <v>115</v>
      </c>
      <c r="E24" s="1">
        <v>94</v>
      </c>
      <c r="F24" s="1">
        <v>93</v>
      </c>
      <c r="G24" s="1">
        <v>99</v>
      </c>
      <c r="H24" s="1">
        <v>94</v>
      </c>
      <c r="I24" s="1">
        <v>91</v>
      </c>
      <c r="J24" s="1">
        <v>97</v>
      </c>
      <c r="K24" s="1">
        <v>568</v>
      </c>
      <c r="L24" s="1">
        <v>18</v>
      </c>
      <c r="M24" s="1">
        <v>95</v>
      </c>
      <c r="N24" s="1">
        <v>92</v>
      </c>
      <c r="O24" s="1">
        <v>97</v>
      </c>
      <c r="P24" s="1">
        <v>98</v>
      </c>
      <c r="Q24" s="1">
        <v>99</v>
      </c>
      <c r="R24" s="1">
        <v>98</v>
      </c>
      <c r="S24" s="1">
        <f t="shared" si="3"/>
        <v>579</v>
      </c>
      <c r="T24" s="1">
        <v>28</v>
      </c>
      <c r="U24" s="5">
        <f t="shared" si="4"/>
        <v>1147</v>
      </c>
      <c r="V24" s="5">
        <f t="shared" si="5"/>
        <v>46</v>
      </c>
      <c r="X24" s="4"/>
      <c r="Y24" s="4"/>
      <c r="Z24" s="4"/>
      <c r="AA24" s="4"/>
      <c r="AB24" s="4"/>
    </row>
    <row r="25" spans="1:28" x14ac:dyDescent="0.2">
      <c r="A25" s="5">
        <v>15</v>
      </c>
      <c r="B25" s="5">
        <v>185</v>
      </c>
      <c r="C25" s="6" t="s">
        <v>33</v>
      </c>
      <c r="D25" s="4" t="s">
        <v>131</v>
      </c>
      <c r="E25" s="1">
        <v>95</v>
      </c>
      <c r="F25" s="1">
        <v>94</v>
      </c>
      <c r="G25" s="1">
        <v>94</v>
      </c>
      <c r="H25" s="1">
        <v>99</v>
      </c>
      <c r="I25" s="1">
        <v>91</v>
      </c>
      <c r="J25" s="1">
        <v>97</v>
      </c>
      <c r="K25" s="1">
        <v>570</v>
      </c>
      <c r="L25" s="1">
        <v>19</v>
      </c>
      <c r="M25" s="1">
        <v>98</v>
      </c>
      <c r="N25" s="1">
        <v>95</v>
      </c>
      <c r="O25" s="1">
        <v>100</v>
      </c>
      <c r="P25" s="1">
        <v>99</v>
      </c>
      <c r="Q25" s="1">
        <v>93</v>
      </c>
      <c r="R25" s="1">
        <v>89</v>
      </c>
      <c r="S25" s="1">
        <f t="shared" si="3"/>
        <v>574</v>
      </c>
      <c r="T25" s="1">
        <v>22</v>
      </c>
      <c r="U25" s="5">
        <f t="shared" si="4"/>
        <v>1144</v>
      </c>
      <c r="V25" s="5">
        <f t="shared" si="5"/>
        <v>41</v>
      </c>
      <c r="X25" s="4"/>
      <c r="Y25" s="4"/>
      <c r="Z25" s="4"/>
      <c r="AA25" s="4"/>
      <c r="AB25" s="4"/>
    </row>
    <row r="26" spans="1:28" x14ac:dyDescent="0.2">
      <c r="A26" s="5">
        <v>16</v>
      </c>
      <c r="B26" s="5">
        <v>157</v>
      </c>
      <c r="C26" s="6" t="s">
        <v>39</v>
      </c>
      <c r="D26" s="4" t="s">
        <v>118</v>
      </c>
      <c r="E26" s="1">
        <v>94</v>
      </c>
      <c r="F26" s="1">
        <v>95</v>
      </c>
      <c r="G26" s="1">
        <v>97</v>
      </c>
      <c r="H26" s="1">
        <v>97</v>
      </c>
      <c r="I26" s="1">
        <v>92</v>
      </c>
      <c r="J26" s="1">
        <v>93</v>
      </c>
      <c r="K26" s="1">
        <v>568</v>
      </c>
      <c r="L26" s="1">
        <v>17</v>
      </c>
      <c r="M26" s="1">
        <v>95</v>
      </c>
      <c r="N26" s="1">
        <v>96</v>
      </c>
      <c r="O26" s="1">
        <v>100</v>
      </c>
      <c r="P26" s="1">
        <v>97</v>
      </c>
      <c r="Q26" s="1">
        <v>94</v>
      </c>
      <c r="R26" s="1">
        <v>93</v>
      </c>
      <c r="S26" s="1">
        <f t="shared" si="3"/>
        <v>575</v>
      </c>
      <c r="T26" s="1">
        <v>24</v>
      </c>
      <c r="U26" s="5">
        <f t="shared" si="4"/>
        <v>1143</v>
      </c>
      <c r="V26" s="5">
        <f t="shared" si="5"/>
        <v>41</v>
      </c>
      <c r="X26" s="4"/>
      <c r="Y26" s="4"/>
      <c r="Z26" s="4"/>
      <c r="AA26" s="4"/>
      <c r="AB26" s="4"/>
    </row>
    <row r="27" spans="1:28" x14ac:dyDescent="0.2">
      <c r="A27" s="5">
        <v>17</v>
      </c>
      <c r="B27" s="5">
        <v>176</v>
      </c>
      <c r="C27" s="6" t="s">
        <v>43</v>
      </c>
      <c r="D27" s="4" t="s">
        <v>112</v>
      </c>
      <c r="E27" s="1">
        <v>90</v>
      </c>
      <c r="F27" s="1">
        <v>95</v>
      </c>
      <c r="G27" s="1">
        <v>98</v>
      </c>
      <c r="H27" s="1">
        <v>98</v>
      </c>
      <c r="I27" s="1">
        <v>94</v>
      </c>
      <c r="J27" s="1">
        <v>93</v>
      </c>
      <c r="K27" s="1">
        <v>568</v>
      </c>
      <c r="L27" s="1">
        <v>19</v>
      </c>
      <c r="M27" s="1">
        <v>97</v>
      </c>
      <c r="N27" s="1">
        <v>98</v>
      </c>
      <c r="O27" s="1">
        <v>95</v>
      </c>
      <c r="P27" s="1">
        <v>97</v>
      </c>
      <c r="Q27" s="1">
        <v>95</v>
      </c>
      <c r="R27" s="1">
        <v>92</v>
      </c>
      <c r="S27" s="1">
        <f t="shared" si="3"/>
        <v>574</v>
      </c>
      <c r="T27" s="1">
        <v>20</v>
      </c>
      <c r="U27" s="5">
        <f t="shared" si="4"/>
        <v>1142</v>
      </c>
      <c r="V27" s="5">
        <f t="shared" si="5"/>
        <v>39</v>
      </c>
      <c r="X27" s="4"/>
      <c r="Y27" s="4"/>
      <c r="Z27" s="4"/>
      <c r="AA27" s="4"/>
      <c r="AB27" s="4"/>
    </row>
    <row r="28" spans="1:28" x14ac:dyDescent="0.2">
      <c r="A28" s="5">
        <v>18</v>
      </c>
      <c r="B28" s="5">
        <v>133</v>
      </c>
      <c r="C28" s="6" t="s">
        <v>29</v>
      </c>
      <c r="D28" s="4" t="s">
        <v>125</v>
      </c>
      <c r="E28" s="1">
        <v>94</v>
      </c>
      <c r="F28" s="1">
        <v>99</v>
      </c>
      <c r="G28" s="1">
        <v>96</v>
      </c>
      <c r="H28" s="1">
        <v>100</v>
      </c>
      <c r="I28" s="1">
        <v>93</v>
      </c>
      <c r="J28" s="1">
        <v>90</v>
      </c>
      <c r="K28" s="1">
        <v>572</v>
      </c>
      <c r="L28" s="1">
        <v>22</v>
      </c>
      <c r="M28" s="1">
        <v>94</v>
      </c>
      <c r="N28" s="1">
        <v>93</v>
      </c>
      <c r="O28" s="1">
        <v>97</v>
      </c>
      <c r="P28" s="1">
        <v>100</v>
      </c>
      <c r="Q28" s="1">
        <v>93</v>
      </c>
      <c r="R28" s="1">
        <v>93</v>
      </c>
      <c r="S28" s="1">
        <f t="shared" si="3"/>
        <v>570</v>
      </c>
      <c r="T28" s="1">
        <v>17</v>
      </c>
      <c r="U28" s="5">
        <f t="shared" si="4"/>
        <v>1142</v>
      </c>
      <c r="V28" s="5">
        <f t="shared" si="5"/>
        <v>39</v>
      </c>
      <c r="X28" s="4"/>
      <c r="Y28" s="4"/>
      <c r="Z28" s="4"/>
      <c r="AA28" s="4"/>
      <c r="AB28" s="4"/>
    </row>
    <row r="29" spans="1:28" x14ac:dyDescent="0.2">
      <c r="A29" s="5">
        <v>19</v>
      </c>
      <c r="B29" s="5">
        <v>181</v>
      </c>
      <c r="C29" s="6" t="s">
        <v>44</v>
      </c>
      <c r="D29" s="4" t="s">
        <v>147</v>
      </c>
      <c r="E29" s="1">
        <v>97</v>
      </c>
      <c r="F29" s="1">
        <v>96</v>
      </c>
      <c r="G29" s="1">
        <v>97</v>
      </c>
      <c r="H29" s="1">
        <v>97</v>
      </c>
      <c r="I29" s="1">
        <v>90</v>
      </c>
      <c r="J29" s="1">
        <v>87</v>
      </c>
      <c r="K29" s="1">
        <v>564</v>
      </c>
      <c r="L29" s="1">
        <v>20</v>
      </c>
      <c r="M29" s="1">
        <v>95</v>
      </c>
      <c r="N29" s="1">
        <v>98</v>
      </c>
      <c r="O29" s="1">
        <v>98</v>
      </c>
      <c r="P29" s="1">
        <v>98</v>
      </c>
      <c r="Q29" s="1">
        <v>92</v>
      </c>
      <c r="R29" s="1">
        <v>94</v>
      </c>
      <c r="S29" s="1">
        <f t="shared" si="3"/>
        <v>575</v>
      </c>
      <c r="T29" s="1">
        <v>25</v>
      </c>
      <c r="U29" s="5">
        <f t="shared" si="4"/>
        <v>1139</v>
      </c>
      <c r="V29" s="5">
        <f t="shared" si="5"/>
        <v>45</v>
      </c>
      <c r="X29" s="4"/>
      <c r="Y29" s="4"/>
      <c r="Z29" s="4"/>
      <c r="AA29" s="4"/>
      <c r="AB29" s="4"/>
    </row>
    <row r="30" spans="1:28" x14ac:dyDescent="0.2">
      <c r="A30" s="5">
        <v>20</v>
      </c>
      <c r="B30" s="5">
        <v>148</v>
      </c>
      <c r="C30" s="6" t="s">
        <v>36</v>
      </c>
      <c r="D30" s="4" t="s">
        <v>113</v>
      </c>
      <c r="E30" s="1">
        <v>95</v>
      </c>
      <c r="F30" s="1">
        <v>94</v>
      </c>
      <c r="G30" s="1">
        <v>96</v>
      </c>
      <c r="H30" s="1">
        <v>97</v>
      </c>
      <c r="I30" s="1">
        <v>92</v>
      </c>
      <c r="J30" s="1">
        <v>90</v>
      </c>
      <c r="K30" s="1">
        <v>564</v>
      </c>
      <c r="L30" s="1">
        <v>13</v>
      </c>
      <c r="M30" s="1">
        <v>96</v>
      </c>
      <c r="N30" s="1">
        <v>100</v>
      </c>
      <c r="O30" s="1">
        <v>98</v>
      </c>
      <c r="P30" s="1">
        <v>97</v>
      </c>
      <c r="Q30" s="1">
        <v>95</v>
      </c>
      <c r="R30" s="1">
        <v>89</v>
      </c>
      <c r="S30" s="1">
        <f t="shared" si="3"/>
        <v>575</v>
      </c>
      <c r="T30" s="1">
        <v>21</v>
      </c>
      <c r="U30" s="5">
        <f t="shared" si="4"/>
        <v>1139</v>
      </c>
      <c r="V30" s="5">
        <f t="shared" si="5"/>
        <v>34</v>
      </c>
      <c r="X30" s="4"/>
      <c r="Y30" s="4"/>
      <c r="Z30" s="4"/>
      <c r="AA30" s="4"/>
      <c r="AB30" s="4"/>
    </row>
    <row r="31" spans="1:28" x14ac:dyDescent="0.2">
      <c r="A31" s="5">
        <v>21</v>
      </c>
      <c r="B31" s="5">
        <v>123</v>
      </c>
      <c r="C31" s="6" t="s">
        <v>27</v>
      </c>
      <c r="D31" s="4" t="s">
        <v>121</v>
      </c>
      <c r="E31" s="1">
        <v>91</v>
      </c>
      <c r="F31" s="1">
        <v>91</v>
      </c>
      <c r="G31" s="1">
        <v>95</v>
      </c>
      <c r="H31" s="1">
        <v>99</v>
      </c>
      <c r="I31" s="1">
        <v>97</v>
      </c>
      <c r="J31" s="1">
        <v>93</v>
      </c>
      <c r="K31" s="1">
        <v>566</v>
      </c>
      <c r="L31" s="1">
        <v>14</v>
      </c>
      <c r="M31" s="1">
        <v>96</v>
      </c>
      <c r="N31" s="1">
        <v>94</v>
      </c>
      <c r="O31" s="1">
        <v>96</v>
      </c>
      <c r="P31" s="1">
        <v>98</v>
      </c>
      <c r="Q31" s="1">
        <v>93</v>
      </c>
      <c r="R31" s="1">
        <v>94</v>
      </c>
      <c r="S31" s="1">
        <f t="shared" si="3"/>
        <v>571</v>
      </c>
      <c r="T31" s="1">
        <v>24</v>
      </c>
      <c r="U31" s="5">
        <f t="shared" si="4"/>
        <v>1137</v>
      </c>
      <c r="V31" s="5">
        <f t="shared" si="5"/>
        <v>38</v>
      </c>
      <c r="X31" s="4"/>
      <c r="Y31" s="4"/>
      <c r="Z31" s="4"/>
      <c r="AA31" s="4"/>
      <c r="AB31" s="4"/>
    </row>
    <row r="32" spans="1:28" x14ac:dyDescent="0.2">
      <c r="A32" s="5">
        <v>22</v>
      </c>
      <c r="B32" s="5">
        <v>172</v>
      </c>
      <c r="C32" s="6" t="s">
        <v>42</v>
      </c>
      <c r="D32" s="4" t="s">
        <v>124</v>
      </c>
      <c r="E32" s="1">
        <v>91</v>
      </c>
      <c r="F32" s="1">
        <v>88</v>
      </c>
      <c r="G32" s="1">
        <v>98</v>
      </c>
      <c r="H32" s="1">
        <v>93</v>
      </c>
      <c r="I32" s="1">
        <v>93</v>
      </c>
      <c r="J32" s="1">
        <v>93</v>
      </c>
      <c r="K32" s="1">
        <v>556</v>
      </c>
      <c r="L32" s="1">
        <v>16</v>
      </c>
      <c r="M32" s="1">
        <v>95</v>
      </c>
      <c r="N32" s="1">
        <v>91</v>
      </c>
      <c r="O32" s="1">
        <v>98</v>
      </c>
      <c r="P32" s="1">
        <v>98</v>
      </c>
      <c r="Q32" s="1">
        <v>93</v>
      </c>
      <c r="R32" s="1">
        <v>91</v>
      </c>
      <c r="S32" s="1">
        <f t="shared" si="3"/>
        <v>566</v>
      </c>
      <c r="T32" s="1">
        <v>13</v>
      </c>
      <c r="U32" s="5">
        <f t="shared" si="4"/>
        <v>1122</v>
      </c>
      <c r="V32" s="5">
        <f t="shared" si="5"/>
        <v>29</v>
      </c>
      <c r="X32" s="4"/>
      <c r="Y32" s="4"/>
      <c r="Z32" s="4"/>
      <c r="AA32" s="4"/>
      <c r="AB32" s="4"/>
    </row>
    <row r="33" spans="1:28" x14ac:dyDescent="0.2">
      <c r="A33" s="5">
        <v>23</v>
      </c>
      <c r="B33" s="5">
        <v>102</v>
      </c>
      <c r="C33" s="6" t="s">
        <v>23</v>
      </c>
      <c r="D33" s="4" t="s">
        <v>111</v>
      </c>
      <c r="E33" s="1">
        <v>96</v>
      </c>
      <c r="F33" s="1">
        <v>97</v>
      </c>
      <c r="G33" s="1">
        <v>95</v>
      </c>
      <c r="H33" s="1">
        <v>96</v>
      </c>
      <c r="I33" s="1">
        <v>85</v>
      </c>
      <c r="J33" s="1">
        <v>84</v>
      </c>
      <c r="K33" s="1">
        <v>553</v>
      </c>
      <c r="L33" s="1">
        <v>14</v>
      </c>
      <c r="M33" s="1">
        <v>94</v>
      </c>
      <c r="N33" s="1">
        <v>96</v>
      </c>
      <c r="O33" s="1">
        <v>98</v>
      </c>
      <c r="P33" s="1">
        <v>98</v>
      </c>
      <c r="Q33" s="1">
        <v>87</v>
      </c>
      <c r="R33" s="1">
        <v>87</v>
      </c>
      <c r="S33" s="1">
        <f t="shared" si="3"/>
        <v>560</v>
      </c>
      <c r="T33" s="1">
        <v>12</v>
      </c>
      <c r="U33" s="5">
        <f t="shared" si="4"/>
        <v>1113</v>
      </c>
      <c r="V33" s="5">
        <f t="shared" si="5"/>
        <v>26</v>
      </c>
      <c r="X33" s="4"/>
      <c r="Y33" s="4"/>
      <c r="Z33" s="4"/>
      <c r="AA33" s="4"/>
      <c r="AB33" s="4"/>
    </row>
    <row r="34" spans="1:28" x14ac:dyDescent="0.2">
      <c r="A34" s="5"/>
      <c r="Z34" s="4"/>
      <c r="AA34" s="4"/>
      <c r="AB34" s="4"/>
    </row>
    <row r="35" spans="1:28" x14ac:dyDescent="0.2">
      <c r="A35" s="5"/>
      <c r="Z35" s="4"/>
      <c r="AA35" s="4"/>
      <c r="AB35" s="4"/>
    </row>
    <row r="36" spans="1:28" x14ac:dyDescent="0.2">
      <c r="A36" s="5"/>
      <c r="B36" s="4" t="s">
        <v>148</v>
      </c>
      <c r="Z36" s="4"/>
      <c r="AA36" s="4"/>
      <c r="AB36" s="4"/>
    </row>
    <row r="37" spans="1:28" x14ac:dyDescent="0.2">
      <c r="A37" s="5"/>
    </row>
  </sheetData>
  <sortState ref="B11:Y18">
    <sortCondition descending="1" ref="Y11:Y18"/>
    <sortCondition descending="1" ref="V11:V18"/>
    <sortCondition descending="1" ref="S11:S18"/>
    <sortCondition descending="1" ref="R11:R18"/>
  </sortState>
  <mergeCells count="3">
    <mergeCell ref="E9:F9"/>
    <mergeCell ref="G9:H9"/>
    <mergeCell ref="I9:J9"/>
  </mergeCells>
  <printOptions horizontalCentered="1"/>
  <pageMargins left="0.45" right="0.45" top="0.75" bottom="0.75" header="0.3" footer="0.3"/>
  <pageSetup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H58"/>
  <sheetViews>
    <sheetView tabSelected="1" workbookViewId="0">
      <selection activeCell="AA6" sqref="AA6"/>
    </sheetView>
  </sheetViews>
  <sheetFormatPr baseColWidth="10" defaultColWidth="8.83203125" defaultRowHeight="15" x14ac:dyDescent="0.2"/>
  <cols>
    <col min="2" max="2" width="5.1640625" bestFit="1" customWidth="1"/>
    <col min="3" max="3" width="10.5" bestFit="1" customWidth="1"/>
    <col min="4" max="4" width="19.33203125" bestFit="1" customWidth="1"/>
    <col min="6" max="12" width="0" hidden="1" customWidth="1"/>
    <col min="13" max="13" width="8.5" style="66" customWidth="1"/>
    <col min="14" max="14" width="6.33203125" style="66" customWidth="1"/>
    <col min="15" max="15" width="8.83203125" hidden="1" customWidth="1"/>
    <col min="16" max="16" width="5.33203125" hidden="1" customWidth="1"/>
    <col min="17" max="17" width="8.83203125" hidden="1" customWidth="1"/>
    <col min="18" max="18" width="6" hidden="1" customWidth="1"/>
    <col min="19" max="20" width="8.83203125" hidden="1" customWidth="1"/>
    <col min="21" max="21" width="8.83203125" style="66"/>
    <col min="22" max="22" width="5.5" style="66" customWidth="1"/>
    <col min="23" max="23" width="8.83203125" style="66"/>
    <col min="24" max="24" width="5.33203125" style="66" customWidth="1"/>
  </cols>
  <sheetData>
    <row r="1" spans="1:34" ht="18" x14ac:dyDescent="0.2">
      <c r="A1" s="74" t="s">
        <v>45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11"/>
      <c r="P1" s="11"/>
      <c r="Q1" s="11"/>
      <c r="R1" s="11"/>
      <c r="S1" s="11"/>
      <c r="T1" s="11"/>
      <c r="U1" s="5"/>
      <c r="V1" s="5"/>
      <c r="W1" s="5"/>
      <c r="X1" s="5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18" x14ac:dyDescent="0.2">
      <c r="A2" s="27"/>
      <c r="B2" s="6"/>
      <c r="C2" s="6"/>
      <c r="D2" s="6"/>
      <c r="E2" s="6"/>
      <c r="F2" s="6"/>
      <c r="G2" s="6"/>
      <c r="H2" s="6"/>
      <c r="I2" s="11"/>
      <c r="J2" s="11"/>
      <c r="K2" s="11"/>
      <c r="L2" s="11"/>
      <c r="M2" s="5"/>
      <c r="N2" s="5"/>
      <c r="O2" s="11"/>
      <c r="P2" s="11"/>
      <c r="Q2" s="11"/>
      <c r="R2" s="11"/>
      <c r="S2" s="11"/>
      <c r="T2" s="11"/>
      <c r="U2" s="5"/>
      <c r="V2" s="5"/>
      <c r="W2" s="5"/>
      <c r="X2" s="5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 ht="18" x14ac:dyDescent="0.2">
      <c r="A3" s="74" t="s">
        <v>278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11"/>
      <c r="P3" s="11"/>
      <c r="Q3" s="11"/>
      <c r="R3" s="11"/>
      <c r="S3" s="11"/>
      <c r="T3" s="11"/>
      <c r="U3" s="5"/>
      <c r="V3" s="5"/>
      <c r="W3" s="5"/>
      <c r="X3" s="5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34" ht="16" x14ac:dyDescent="0.2">
      <c r="A4" s="72" t="s">
        <v>280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11"/>
      <c r="P4" s="11"/>
      <c r="Q4" s="11"/>
      <c r="R4" s="11"/>
      <c r="S4" s="11"/>
      <c r="T4" s="11"/>
      <c r="U4" s="5"/>
      <c r="V4" s="5"/>
      <c r="W4" s="5"/>
      <c r="X4" s="5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ht="16" x14ac:dyDescent="0.2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5"/>
      <c r="N5" s="5"/>
      <c r="O5" s="11"/>
      <c r="P5" s="11"/>
      <c r="Q5" s="11"/>
      <c r="R5" s="11"/>
      <c r="S5" s="11"/>
      <c r="T5" s="11"/>
      <c r="U5" s="5"/>
      <c r="V5" s="5"/>
      <c r="W5" s="5"/>
      <c r="X5" s="5"/>
      <c r="Y5" s="11"/>
      <c r="Z5" s="11"/>
      <c r="AA5" s="11"/>
      <c r="AB5" s="11"/>
      <c r="AC5" s="11"/>
      <c r="AD5" s="11"/>
      <c r="AE5" s="11"/>
      <c r="AF5" s="11"/>
      <c r="AG5" s="11"/>
      <c r="AH5" s="11"/>
    </row>
    <row r="6" spans="1:34" ht="18" x14ac:dyDescent="0.2">
      <c r="A6" s="27" t="s">
        <v>157</v>
      </c>
      <c r="B6" s="27"/>
      <c r="C6" s="27"/>
      <c r="D6" s="37" t="s">
        <v>286</v>
      </c>
      <c r="E6" s="37"/>
      <c r="F6" s="27"/>
      <c r="G6" s="27"/>
      <c r="H6" s="27"/>
      <c r="I6" s="27"/>
      <c r="J6" s="27"/>
      <c r="K6" s="27"/>
      <c r="L6" s="27"/>
      <c r="M6" s="61"/>
      <c r="N6" s="61"/>
      <c r="O6" s="27"/>
      <c r="P6" s="27"/>
      <c r="Q6" s="30"/>
      <c r="R6" s="27"/>
      <c r="S6" s="27"/>
      <c r="T6" s="27"/>
      <c r="U6" s="69"/>
      <c r="V6" s="69"/>
      <c r="W6" s="1">
        <v>1192</v>
      </c>
      <c r="X6" s="64"/>
      <c r="Y6" s="27"/>
      <c r="Z6" s="27"/>
      <c r="AA6" s="27"/>
      <c r="AB6" s="27"/>
      <c r="AC6" s="27"/>
      <c r="AD6" s="27"/>
      <c r="AE6" s="27"/>
      <c r="AF6" s="27"/>
      <c r="AG6" s="27"/>
      <c r="AH6" s="11"/>
    </row>
    <row r="7" spans="1:34" ht="18" x14ac:dyDescent="0.2">
      <c r="A7" s="27" t="s">
        <v>158</v>
      </c>
      <c r="B7" s="27"/>
      <c r="C7" s="27"/>
      <c r="D7" s="37" t="s">
        <v>287</v>
      </c>
      <c r="E7" s="37"/>
      <c r="F7" s="27"/>
      <c r="G7" s="27"/>
      <c r="H7" s="27"/>
      <c r="I7" s="27"/>
      <c r="J7" s="27"/>
      <c r="K7" s="27"/>
      <c r="L7" s="27"/>
      <c r="M7" s="61"/>
      <c r="N7" s="61"/>
      <c r="O7" s="27"/>
      <c r="P7" s="27"/>
      <c r="Q7" s="30"/>
      <c r="R7" s="27"/>
      <c r="S7" s="27"/>
      <c r="T7" s="27"/>
      <c r="U7" s="69"/>
      <c r="V7" s="69"/>
      <c r="W7" s="1">
        <v>1188</v>
      </c>
      <c r="X7" s="64"/>
      <c r="Y7" s="27"/>
      <c r="Z7" s="27"/>
      <c r="AA7" s="27"/>
      <c r="AB7" s="27"/>
      <c r="AC7" s="27"/>
      <c r="AD7" s="27"/>
      <c r="AE7" s="27"/>
      <c r="AF7" s="27"/>
      <c r="AG7" s="27"/>
      <c r="AH7" s="11"/>
    </row>
    <row r="8" spans="1:34" ht="18" x14ac:dyDescent="0.2">
      <c r="A8" s="27" t="s">
        <v>159</v>
      </c>
      <c r="B8" s="27"/>
      <c r="C8" s="27"/>
      <c r="D8" s="37" t="s">
        <v>288</v>
      </c>
      <c r="E8" s="37"/>
      <c r="F8" s="27"/>
      <c r="G8" s="27"/>
      <c r="H8" s="27"/>
      <c r="I8" s="27"/>
      <c r="J8" s="27"/>
      <c r="K8" s="27"/>
      <c r="L8" s="27"/>
      <c r="M8" s="61"/>
      <c r="N8" s="61"/>
      <c r="O8" s="27"/>
      <c r="P8" s="27"/>
      <c r="Q8" s="30"/>
      <c r="R8" s="27"/>
      <c r="S8" s="27"/>
      <c r="T8" s="27"/>
      <c r="U8" s="69"/>
      <c r="V8" s="69"/>
      <c r="W8" s="1">
        <v>1185</v>
      </c>
      <c r="X8" s="64"/>
      <c r="Y8" s="27"/>
      <c r="Z8" s="27"/>
      <c r="AA8" s="27"/>
      <c r="AB8" s="27"/>
      <c r="AC8" s="27"/>
      <c r="AD8" s="27"/>
      <c r="AE8" s="27"/>
      <c r="AF8" s="27"/>
      <c r="AG8" s="27"/>
      <c r="AH8" s="11"/>
    </row>
    <row r="9" spans="1:34" ht="18" x14ac:dyDescent="0.2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61"/>
      <c r="N9" s="61"/>
      <c r="O9" s="27"/>
      <c r="P9" s="27"/>
      <c r="Q9" s="30"/>
      <c r="R9" s="27"/>
      <c r="S9" s="27"/>
      <c r="T9" s="27"/>
      <c r="U9" s="69"/>
      <c r="V9" s="69"/>
      <c r="W9" s="64"/>
      <c r="X9" s="64"/>
      <c r="Y9" s="27"/>
      <c r="Z9" s="27"/>
      <c r="AA9" s="27"/>
      <c r="AB9" s="27"/>
      <c r="AC9" s="27"/>
      <c r="AD9" s="27"/>
      <c r="AE9" s="27"/>
      <c r="AF9" s="27"/>
      <c r="AG9" s="27"/>
      <c r="AH9" s="11"/>
    </row>
    <row r="10" spans="1:34" ht="16" x14ac:dyDescent="0.2">
      <c r="A10" s="10"/>
      <c r="B10" s="11"/>
      <c r="D10" s="11"/>
      <c r="E10" s="58"/>
      <c r="F10" s="58"/>
      <c r="G10" s="58"/>
      <c r="H10" s="58"/>
      <c r="I10" s="58"/>
      <c r="J10" s="58"/>
      <c r="K10" s="58"/>
      <c r="L10" s="58"/>
      <c r="M10" s="62"/>
      <c r="N10" s="62"/>
      <c r="O10" s="58"/>
      <c r="P10" s="58"/>
      <c r="Q10" s="59"/>
      <c r="R10" s="59"/>
      <c r="S10" s="58"/>
      <c r="T10" s="58"/>
      <c r="U10" s="68"/>
      <c r="V10" s="68"/>
      <c r="W10" s="65"/>
      <c r="X10" s="65"/>
      <c r="Y10" s="58"/>
      <c r="Z10" s="58"/>
      <c r="AA10" s="58"/>
      <c r="AB10" s="58"/>
      <c r="AC10" s="58"/>
      <c r="AD10" s="58"/>
      <c r="AE10" s="5"/>
      <c r="AF10" s="5"/>
      <c r="AG10" s="5"/>
      <c r="AH10" s="5"/>
    </row>
    <row r="11" spans="1:34" ht="16" x14ac:dyDescent="0.2">
      <c r="A11" s="57" t="s">
        <v>136</v>
      </c>
      <c r="B11" s="57" t="s">
        <v>0</v>
      </c>
      <c r="C11" s="8" t="s">
        <v>1</v>
      </c>
      <c r="D11" s="8" t="s">
        <v>2</v>
      </c>
      <c r="F11" s="60">
        <v>1</v>
      </c>
      <c r="G11" s="60">
        <v>2</v>
      </c>
      <c r="H11" s="60">
        <v>3</v>
      </c>
      <c r="I11" s="60">
        <v>4</v>
      </c>
      <c r="J11" s="60">
        <v>5</v>
      </c>
      <c r="K11" s="60">
        <v>6</v>
      </c>
      <c r="L11" s="60"/>
      <c r="M11" s="62" t="s">
        <v>154</v>
      </c>
      <c r="N11" s="62" t="s">
        <v>152</v>
      </c>
      <c r="T11" s="60"/>
      <c r="U11" s="67" t="s">
        <v>155</v>
      </c>
      <c r="V11" s="67" t="s">
        <v>153</v>
      </c>
      <c r="W11" s="63" t="s">
        <v>156</v>
      </c>
      <c r="X11" s="63" t="s">
        <v>146</v>
      </c>
      <c r="Y11" s="60"/>
      <c r="Z11" s="68"/>
      <c r="AA11" s="68"/>
      <c r="AB11" s="68"/>
      <c r="AC11" s="68"/>
      <c r="AD11" s="68"/>
      <c r="AE11" s="67"/>
      <c r="AF11" s="67"/>
      <c r="AG11" s="67"/>
      <c r="AH11" s="67"/>
    </row>
    <row r="12" spans="1:34" ht="16" x14ac:dyDescent="0.2">
      <c r="A12" s="1">
        <v>1</v>
      </c>
      <c r="B12" s="37">
        <v>150</v>
      </c>
      <c r="C12" s="37" t="s">
        <v>14</v>
      </c>
      <c r="D12" s="37" t="s">
        <v>86</v>
      </c>
      <c r="E12" s="37"/>
      <c r="F12" s="37">
        <v>100</v>
      </c>
      <c r="G12" s="37">
        <v>100</v>
      </c>
      <c r="H12" s="37">
        <v>100</v>
      </c>
      <c r="I12" s="37">
        <v>99</v>
      </c>
      <c r="J12" s="37">
        <v>100</v>
      </c>
      <c r="K12" s="37">
        <v>100</v>
      </c>
      <c r="L12" s="37"/>
      <c r="M12" s="1">
        <v>599</v>
      </c>
      <c r="N12" s="1">
        <v>34</v>
      </c>
      <c r="O12" s="1">
        <v>96</v>
      </c>
      <c r="P12" s="1">
        <v>100</v>
      </c>
      <c r="Q12" s="1">
        <v>99</v>
      </c>
      <c r="R12" s="1">
        <v>100</v>
      </c>
      <c r="S12" s="1">
        <v>99</v>
      </c>
      <c r="T12" s="1">
        <v>99</v>
      </c>
      <c r="U12" s="1">
        <v>593</v>
      </c>
      <c r="V12" s="1">
        <v>29</v>
      </c>
      <c r="W12" s="1">
        <f t="shared" ref="W12:W28" si="0">SUM(M12,U12)</f>
        <v>1192</v>
      </c>
      <c r="X12" s="1">
        <f t="shared" ref="X12:X28" si="1">SUM(N12,V12)</f>
        <v>63</v>
      </c>
    </row>
    <row r="13" spans="1:34" ht="16" x14ac:dyDescent="0.2">
      <c r="A13" s="1">
        <v>2</v>
      </c>
      <c r="B13" s="37">
        <v>132</v>
      </c>
      <c r="C13" s="37" t="s">
        <v>268</v>
      </c>
      <c r="D13" s="37" t="s">
        <v>267</v>
      </c>
      <c r="E13" s="37"/>
      <c r="F13" s="37">
        <v>99</v>
      </c>
      <c r="G13" s="37">
        <v>98</v>
      </c>
      <c r="H13" s="37">
        <v>100</v>
      </c>
      <c r="I13" s="37">
        <v>98</v>
      </c>
      <c r="J13" s="37">
        <v>99</v>
      </c>
      <c r="K13" s="37">
        <v>99</v>
      </c>
      <c r="L13" s="37"/>
      <c r="M13" s="1">
        <v>593</v>
      </c>
      <c r="N13" s="1">
        <v>33</v>
      </c>
      <c r="O13" s="1">
        <v>98</v>
      </c>
      <c r="P13" s="1">
        <v>98</v>
      </c>
      <c r="Q13" s="1">
        <v>100</v>
      </c>
      <c r="R13" s="1">
        <v>100</v>
      </c>
      <c r="S13" s="1">
        <v>99</v>
      </c>
      <c r="T13" s="1">
        <v>100</v>
      </c>
      <c r="U13" s="1">
        <v>595</v>
      </c>
      <c r="V13" s="1">
        <v>29</v>
      </c>
      <c r="W13" s="1">
        <f t="shared" si="0"/>
        <v>1188</v>
      </c>
      <c r="X13" s="1">
        <f t="shared" si="1"/>
        <v>62</v>
      </c>
    </row>
    <row r="14" spans="1:34" ht="16" x14ac:dyDescent="0.2">
      <c r="A14" s="1">
        <v>3</v>
      </c>
      <c r="B14" s="37">
        <v>153</v>
      </c>
      <c r="C14" s="37" t="s">
        <v>16</v>
      </c>
      <c r="D14" s="37" t="s">
        <v>87</v>
      </c>
      <c r="E14" s="37"/>
      <c r="F14" s="37">
        <v>99</v>
      </c>
      <c r="G14" s="37">
        <v>98</v>
      </c>
      <c r="H14" s="37">
        <v>99</v>
      </c>
      <c r="I14" s="37">
        <v>99</v>
      </c>
      <c r="J14" s="37">
        <v>99</v>
      </c>
      <c r="K14" s="37">
        <v>100</v>
      </c>
      <c r="L14" s="37"/>
      <c r="M14" s="1">
        <v>594</v>
      </c>
      <c r="N14" s="1">
        <v>34</v>
      </c>
      <c r="O14" s="1">
        <v>99</v>
      </c>
      <c r="P14" s="1">
        <v>96</v>
      </c>
      <c r="Q14" s="1">
        <v>98</v>
      </c>
      <c r="R14" s="1">
        <v>100</v>
      </c>
      <c r="S14" s="1">
        <v>100</v>
      </c>
      <c r="T14" s="1">
        <v>98</v>
      </c>
      <c r="U14" s="1">
        <v>591</v>
      </c>
      <c r="V14" s="1">
        <v>28</v>
      </c>
      <c r="W14" s="1">
        <f t="shared" si="0"/>
        <v>1185</v>
      </c>
      <c r="X14" s="1">
        <f t="shared" si="1"/>
        <v>62</v>
      </c>
    </row>
    <row r="15" spans="1:34" ht="16" x14ac:dyDescent="0.2">
      <c r="A15" s="1">
        <v>4</v>
      </c>
      <c r="B15" s="37">
        <v>173</v>
      </c>
      <c r="C15" s="37" t="s">
        <v>264</v>
      </c>
      <c r="D15" s="37" t="s">
        <v>133</v>
      </c>
      <c r="E15" s="37"/>
      <c r="F15" s="37">
        <v>99</v>
      </c>
      <c r="G15" s="37">
        <v>98</v>
      </c>
      <c r="H15" s="37">
        <v>100</v>
      </c>
      <c r="I15" s="37">
        <v>100</v>
      </c>
      <c r="J15" s="37">
        <v>99</v>
      </c>
      <c r="K15" s="37">
        <v>100</v>
      </c>
      <c r="L15" s="37"/>
      <c r="M15" s="1">
        <v>596</v>
      </c>
      <c r="N15" s="1">
        <v>28</v>
      </c>
      <c r="O15" s="1">
        <v>98</v>
      </c>
      <c r="P15" s="1">
        <v>98</v>
      </c>
      <c r="Q15" s="1">
        <v>94</v>
      </c>
      <c r="R15" s="1">
        <v>96</v>
      </c>
      <c r="S15" s="1">
        <v>100</v>
      </c>
      <c r="T15" s="1">
        <v>98</v>
      </c>
      <c r="U15" s="1">
        <v>584</v>
      </c>
      <c r="V15" s="1">
        <v>26</v>
      </c>
      <c r="W15" s="1">
        <f t="shared" si="0"/>
        <v>1180</v>
      </c>
      <c r="X15" s="1">
        <f t="shared" si="1"/>
        <v>54</v>
      </c>
    </row>
    <row r="16" spans="1:34" ht="16" x14ac:dyDescent="0.2">
      <c r="A16" s="1">
        <v>5</v>
      </c>
      <c r="B16" s="37">
        <v>177</v>
      </c>
      <c r="C16" s="37" t="s">
        <v>261</v>
      </c>
      <c r="D16" s="37" t="s">
        <v>260</v>
      </c>
      <c r="E16" s="37"/>
      <c r="F16" s="37">
        <v>100</v>
      </c>
      <c r="G16" s="37">
        <v>99</v>
      </c>
      <c r="H16" s="37">
        <v>98</v>
      </c>
      <c r="I16" s="37">
        <v>98</v>
      </c>
      <c r="J16" s="37">
        <v>98</v>
      </c>
      <c r="K16" s="37">
        <v>99</v>
      </c>
      <c r="L16" s="37"/>
      <c r="M16" s="1">
        <v>592</v>
      </c>
      <c r="N16" s="1">
        <v>28</v>
      </c>
      <c r="O16" s="1">
        <v>97</v>
      </c>
      <c r="P16" s="1">
        <v>99</v>
      </c>
      <c r="Q16" s="1">
        <v>97</v>
      </c>
      <c r="R16" s="1">
        <v>95</v>
      </c>
      <c r="S16" s="1">
        <v>99</v>
      </c>
      <c r="T16" s="1">
        <v>98</v>
      </c>
      <c r="U16" s="1">
        <v>585</v>
      </c>
      <c r="V16" s="1">
        <v>26</v>
      </c>
      <c r="W16" s="1">
        <f t="shared" si="0"/>
        <v>1177</v>
      </c>
      <c r="X16" s="1">
        <f t="shared" si="1"/>
        <v>54</v>
      </c>
    </row>
    <row r="17" spans="1:24" ht="16" x14ac:dyDescent="0.2">
      <c r="A17" s="1">
        <v>6</v>
      </c>
      <c r="B17" s="37">
        <v>170</v>
      </c>
      <c r="C17" s="37" t="s">
        <v>266</v>
      </c>
      <c r="D17" s="37" t="s">
        <v>265</v>
      </c>
      <c r="E17" s="37"/>
      <c r="F17" s="37">
        <v>95</v>
      </c>
      <c r="G17" s="37">
        <v>99</v>
      </c>
      <c r="H17" s="37">
        <v>98</v>
      </c>
      <c r="I17" s="37">
        <v>98</v>
      </c>
      <c r="J17" s="37">
        <v>99</v>
      </c>
      <c r="K17" s="37">
        <v>98</v>
      </c>
      <c r="L17" s="37"/>
      <c r="M17" s="1">
        <v>587</v>
      </c>
      <c r="N17" s="1">
        <v>25</v>
      </c>
      <c r="O17" s="1">
        <v>99</v>
      </c>
      <c r="P17" s="1">
        <v>98</v>
      </c>
      <c r="Q17" s="1">
        <v>97</v>
      </c>
      <c r="R17" s="1">
        <v>100</v>
      </c>
      <c r="S17" s="1">
        <v>97</v>
      </c>
      <c r="T17" s="1">
        <v>98</v>
      </c>
      <c r="U17" s="1">
        <v>589</v>
      </c>
      <c r="V17" s="1">
        <v>23</v>
      </c>
      <c r="W17" s="1">
        <f t="shared" si="0"/>
        <v>1176</v>
      </c>
      <c r="X17" s="1">
        <f t="shared" si="1"/>
        <v>48</v>
      </c>
    </row>
    <row r="18" spans="1:24" ht="16" x14ac:dyDescent="0.2">
      <c r="A18" s="1">
        <v>7</v>
      </c>
      <c r="B18" s="37">
        <v>180</v>
      </c>
      <c r="C18" s="37" t="s">
        <v>211</v>
      </c>
      <c r="D18" s="37" t="s">
        <v>212</v>
      </c>
      <c r="E18" s="37"/>
      <c r="F18" s="37">
        <v>100</v>
      </c>
      <c r="G18" s="37">
        <v>99</v>
      </c>
      <c r="H18" s="37">
        <v>98</v>
      </c>
      <c r="I18" s="37">
        <v>99</v>
      </c>
      <c r="J18" s="37">
        <v>98</v>
      </c>
      <c r="K18" s="37">
        <v>99</v>
      </c>
      <c r="L18" s="37"/>
      <c r="M18" s="1">
        <v>593</v>
      </c>
      <c r="N18" s="1">
        <v>28</v>
      </c>
      <c r="O18" s="1">
        <v>97</v>
      </c>
      <c r="P18" s="1">
        <v>99</v>
      </c>
      <c r="Q18" s="1">
        <v>96</v>
      </c>
      <c r="R18" s="1">
        <v>96</v>
      </c>
      <c r="S18" s="1">
        <v>97</v>
      </c>
      <c r="T18" s="1">
        <v>98</v>
      </c>
      <c r="U18" s="1">
        <v>583</v>
      </c>
      <c r="V18" s="1">
        <v>13</v>
      </c>
      <c r="W18" s="1">
        <f t="shared" si="0"/>
        <v>1176</v>
      </c>
      <c r="X18" s="1">
        <f t="shared" si="1"/>
        <v>41</v>
      </c>
    </row>
    <row r="19" spans="1:24" ht="16" x14ac:dyDescent="0.2">
      <c r="A19" s="1">
        <v>8</v>
      </c>
      <c r="B19" s="37">
        <v>152</v>
      </c>
      <c r="C19" s="37" t="s">
        <v>272</v>
      </c>
      <c r="D19" s="37" t="s">
        <v>271</v>
      </c>
      <c r="E19" s="37"/>
      <c r="F19" s="37">
        <v>98</v>
      </c>
      <c r="G19" s="37">
        <v>99</v>
      </c>
      <c r="H19" s="37">
        <v>99</v>
      </c>
      <c r="I19" s="37">
        <v>98</v>
      </c>
      <c r="J19" s="37">
        <v>97</v>
      </c>
      <c r="K19" s="37">
        <v>100</v>
      </c>
      <c r="L19" s="37"/>
      <c r="M19" s="1">
        <v>591</v>
      </c>
      <c r="N19" s="1">
        <v>26</v>
      </c>
      <c r="O19" s="1">
        <v>98</v>
      </c>
      <c r="P19" s="1">
        <v>99</v>
      </c>
      <c r="Q19" s="1">
        <v>94</v>
      </c>
      <c r="R19" s="1">
        <v>96</v>
      </c>
      <c r="S19" s="1">
        <v>98</v>
      </c>
      <c r="T19" s="1">
        <v>99</v>
      </c>
      <c r="U19" s="1">
        <v>584</v>
      </c>
      <c r="V19" s="1">
        <v>20</v>
      </c>
      <c r="W19" s="1">
        <f t="shared" si="0"/>
        <v>1175</v>
      </c>
      <c r="X19" s="1">
        <f t="shared" si="1"/>
        <v>46</v>
      </c>
    </row>
    <row r="20" spans="1:24" ht="16" x14ac:dyDescent="0.2">
      <c r="A20" s="1">
        <v>9</v>
      </c>
      <c r="B20" s="37">
        <v>195</v>
      </c>
      <c r="C20" s="37" t="s">
        <v>263</v>
      </c>
      <c r="D20" s="37" t="s">
        <v>262</v>
      </c>
      <c r="E20" s="37"/>
      <c r="F20" s="37">
        <v>98</v>
      </c>
      <c r="G20" s="37">
        <v>97</v>
      </c>
      <c r="H20" s="37">
        <v>96</v>
      </c>
      <c r="I20" s="37">
        <v>100</v>
      </c>
      <c r="J20" s="37">
        <v>97</v>
      </c>
      <c r="K20" s="37">
        <v>98</v>
      </c>
      <c r="L20" s="37"/>
      <c r="M20" s="1">
        <v>586</v>
      </c>
      <c r="N20" s="1">
        <v>24</v>
      </c>
      <c r="O20" s="1">
        <v>99</v>
      </c>
      <c r="P20" s="1">
        <v>100</v>
      </c>
      <c r="Q20" s="1">
        <v>97</v>
      </c>
      <c r="R20" s="1">
        <v>97</v>
      </c>
      <c r="S20" s="1">
        <v>97</v>
      </c>
      <c r="T20" s="1">
        <v>98</v>
      </c>
      <c r="U20" s="1">
        <v>588</v>
      </c>
      <c r="V20" s="1">
        <v>20</v>
      </c>
      <c r="W20" s="1">
        <f t="shared" si="0"/>
        <v>1174</v>
      </c>
      <c r="X20" s="1">
        <f t="shared" si="1"/>
        <v>44</v>
      </c>
    </row>
    <row r="21" spans="1:24" ht="16" x14ac:dyDescent="0.2">
      <c r="A21" s="1">
        <v>10</v>
      </c>
      <c r="B21" s="37">
        <v>167</v>
      </c>
      <c r="C21" s="37" t="s">
        <v>21</v>
      </c>
      <c r="D21" s="37" t="s">
        <v>88</v>
      </c>
      <c r="E21" s="37"/>
      <c r="F21" s="37">
        <v>98</v>
      </c>
      <c r="G21" s="37">
        <v>97</v>
      </c>
      <c r="H21" s="37">
        <v>95</v>
      </c>
      <c r="I21" s="37">
        <v>96</v>
      </c>
      <c r="J21" s="37">
        <v>97</v>
      </c>
      <c r="K21" s="37">
        <v>98</v>
      </c>
      <c r="L21" s="37"/>
      <c r="M21" s="1">
        <v>581</v>
      </c>
      <c r="N21" s="1">
        <v>16</v>
      </c>
      <c r="O21" s="1">
        <v>96</v>
      </c>
      <c r="P21" s="1">
        <v>99</v>
      </c>
      <c r="Q21" s="1">
        <v>94</v>
      </c>
      <c r="R21" s="1">
        <v>97</v>
      </c>
      <c r="S21" s="1">
        <v>99</v>
      </c>
      <c r="T21" s="1">
        <v>99</v>
      </c>
      <c r="U21" s="1">
        <v>584</v>
      </c>
      <c r="V21" s="1">
        <v>21</v>
      </c>
      <c r="W21" s="1">
        <f t="shared" si="0"/>
        <v>1165</v>
      </c>
      <c r="X21" s="1">
        <f t="shared" si="1"/>
        <v>37</v>
      </c>
    </row>
    <row r="22" spans="1:24" ht="16" x14ac:dyDescent="0.2">
      <c r="A22" s="1">
        <v>11</v>
      </c>
      <c r="B22" s="37">
        <v>194</v>
      </c>
      <c r="C22" s="37" t="s">
        <v>259</v>
      </c>
      <c r="D22" s="37" t="s">
        <v>258</v>
      </c>
      <c r="E22" s="37"/>
      <c r="F22" s="37">
        <v>96</v>
      </c>
      <c r="G22" s="37">
        <v>97</v>
      </c>
      <c r="H22" s="37">
        <v>98</v>
      </c>
      <c r="I22" s="37">
        <v>99</v>
      </c>
      <c r="J22" s="37">
        <v>100</v>
      </c>
      <c r="K22" s="37">
        <v>95</v>
      </c>
      <c r="L22" s="37"/>
      <c r="M22" s="1">
        <v>585</v>
      </c>
      <c r="N22" s="1">
        <v>26</v>
      </c>
      <c r="O22" s="1">
        <v>94</v>
      </c>
      <c r="P22" s="1">
        <v>95</v>
      </c>
      <c r="Q22" s="1">
        <v>94</v>
      </c>
      <c r="R22" s="1">
        <v>97</v>
      </c>
      <c r="S22" s="1">
        <v>99</v>
      </c>
      <c r="T22" s="1">
        <v>97</v>
      </c>
      <c r="U22" s="1">
        <v>576</v>
      </c>
      <c r="V22" s="1">
        <v>17</v>
      </c>
      <c r="W22" s="1">
        <f t="shared" si="0"/>
        <v>1161</v>
      </c>
      <c r="X22" s="1">
        <f t="shared" si="1"/>
        <v>43</v>
      </c>
    </row>
    <row r="23" spans="1:24" ht="16" x14ac:dyDescent="0.2">
      <c r="A23" s="1">
        <v>12</v>
      </c>
      <c r="B23" s="37">
        <v>174</v>
      </c>
      <c r="C23" s="37" t="s">
        <v>257</v>
      </c>
      <c r="D23" s="37" t="s">
        <v>256</v>
      </c>
      <c r="E23" s="37"/>
      <c r="F23" s="37">
        <v>93</v>
      </c>
      <c r="G23" s="37">
        <v>99</v>
      </c>
      <c r="H23" s="37">
        <v>97</v>
      </c>
      <c r="I23" s="37">
        <v>100</v>
      </c>
      <c r="J23" s="37">
        <v>97</v>
      </c>
      <c r="K23" s="37">
        <v>98</v>
      </c>
      <c r="L23" s="37"/>
      <c r="M23" s="1">
        <v>584</v>
      </c>
      <c r="N23" s="1">
        <v>21</v>
      </c>
      <c r="O23" s="1">
        <v>92</v>
      </c>
      <c r="P23" s="1">
        <v>97</v>
      </c>
      <c r="Q23" s="1">
        <v>92</v>
      </c>
      <c r="R23" s="1">
        <v>97</v>
      </c>
      <c r="S23" s="1">
        <v>98</v>
      </c>
      <c r="T23" s="1">
        <v>100</v>
      </c>
      <c r="U23" s="1">
        <v>576</v>
      </c>
      <c r="V23" s="1">
        <v>13</v>
      </c>
      <c r="W23" s="1">
        <f t="shared" si="0"/>
        <v>1160</v>
      </c>
      <c r="X23" s="1">
        <f t="shared" si="1"/>
        <v>34</v>
      </c>
    </row>
    <row r="24" spans="1:24" ht="16" x14ac:dyDescent="0.2">
      <c r="A24" s="1">
        <v>13</v>
      </c>
      <c r="B24" s="37">
        <v>186</v>
      </c>
      <c r="C24" s="37" t="s">
        <v>17</v>
      </c>
      <c r="D24" s="37" t="s">
        <v>273</v>
      </c>
      <c r="E24" s="37"/>
      <c r="F24" s="37">
        <v>97</v>
      </c>
      <c r="G24" s="37">
        <v>99</v>
      </c>
      <c r="H24" s="37">
        <v>99</v>
      </c>
      <c r="I24" s="37">
        <v>99</v>
      </c>
      <c r="J24" s="37">
        <v>98</v>
      </c>
      <c r="K24" s="37">
        <v>88</v>
      </c>
      <c r="L24" s="37"/>
      <c r="M24" s="1">
        <v>580</v>
      </c>
      <c r="N24" s="1">
        <v>24</v>
      </c>
      <c r="O24" s="1">
        <v>97</v>
      </c>
      <c r="P24" s="1">
        <v>96</v>
      </c>
      <c r="Q24" s="1">
        <v>96</v>
      </c>
      <c r="R24" s="1">
        <v>94</v>
      </c>
      <c r="S24" s="1">
        <v>96</v>
      </c>
      <c r="T24" s="1">
        <v>93</v>
      </c>
      <c r="U24" s="1">
        <v>572</v>
      </c>
      <c r="V24" s="1">
        <v>14</v>
      </c>
      <c r="W24" s="1">
        <f t="shared" si="0"/>
        <v>1152</v>
      </c>
      <c r="X24" s="1">
        <f t="shared" si="1"/>
        <v>38</v>
      </c>
    </row>
    <row r="25" spans="1:24" ht="16" x14ac:dyDescent="0.2">
      <c r="A25" s="1">
        <v>14</v>
      </c>
      <c r="B25" s="37">
        <v>125</v>
      </c>
      <c r="C25" s="37" t="s">
        <v>11</v>
      </c>
      <c r="D25" s="37" t="s">
        <v>85</v>
      </c>
      <c r="E25" s="37"/>
      <c r="F25" s="37">
        <v>96</v>
      </c>
      <c r="G25" s="37">
        <v>95</v>
      </c>
      <c r="H25" s="37">
        <v>96</v>
      </c>
      <c r="I25" s="37">
        <v>96</v>
      </c>
      <c r="J25" s="37">
        <v>96</v>
      </c>
      <c r="K25" s="37">
        <v>97</v>
      </c>
      <c r="L25" s="37"/>
      <c r="M25" s="1">
        <v>576</v>
      </c>
      <c r="N25" s="1">
        <v>14</v>
      </c>
      <c r="O25" s="1">
        <v>96</v>
      </c>
      <c r="P25" s="1">
        <v>93</v>
      </c>
      <c r="Q25" s="1">
        <v>94</v>
      </c>
      <c r="R25" s="1">
        <v>92</v>
      </c>
      <c r="S25" s="1">
        <v>99</v>
      </c>
      <c r="T25" s="1">
        <v>94</v>
      </c>
      <c r="U25" s="1">
        <v>568</v>
      </c>
      <c r="V25" s="1">
        <v>10</v>
      </c>
      <c r="W25" s="1">
        <f t="shared" si="0"/>
        <v>1144</v>
      </c>
      <c r="X25" s="1">
        <f t="shared" si="1"/>
        <v>24</v>
      </c>
    </row>
    <row r="26" spans="1:24" ht="16" x14ac:dyDescent="0.2">
      <c r="A26" s="1">
        <v>15</v>
      </c>
      <c r="B26" s="37">
        <v>196</v>
      </c>
      <c r="C26" s="37" t="s">
        <v>277</v>
      </c>
      <c r="D26" s="37" t="s">
        <v>276</v>
      </c>
      <c r="E26" s="37"/>
      <c r="F26" s="37">
        <v>98</v>
      </c>
      <c r="G26" s="37">
        <v>97</v>
      </c>
      <c r="H26" s="37">
        <v>97</v>
      </c>
      <c r="I26" s="37">
        <v>88</v>
      </c>
      <c r="J26" s="37">
        <v>97</v>
      </c>
      <c r="K26" s="37">
        <v>94</v>
      </c>
      <c r="L26" s="37"/>
      <c r="M26" s="1">
        <v>571</v>
      </c>
      <c r="N26" s="1">
        <v>15</v>
      </c>
      <c r="O26" s="1">
        <v>96</v>
      </c>
      <c r="P26" s="1">
        <v>95</v>
      </c>
      <c r="Q26" s="1">
        <v>93</v>
      </c>
      <c r="R26" s="1">
        <v>94</v>
      </c>
      <c r="S26" s="1">
        <v>98</v>
      </c>
      <c r="T26" s="1">
        <v>95</v>
      </c>
      <c r="U26" s="1">
        <v>571</v>
      </c>
      <c r="V26" s="1">
        <v>8</v>
      </c>
      <c r="W26" s="1">
        <f t="shared" si="0"/>
        <v>1142</v>
      </c>
      <c r="X26" s="1">
        <f t="shared" si="1"/>
        <v>23</v>
      </c>
    </row>
    <row r="27" spans="1:24" ht="16" x14ac:dyDescent="0.2">
      <c r="A27" s="1">
        <v>16</v>
      </c>
      <c r="B27" s="37">
        <v>193</v>
      </c>
      <c r="C27" s="37" t="s">
        <v>275</v>
      </c>
      <c r="D27" s="37" t="s">
        <v>274</v>
      </c>
      <c r="E27" s="37"/>
      <c r="F27" s="37">
        <v>84</v>
      </c>
      <c r="G27" s="37">
        <v>97</v>
      </c>
      <c r="H27" s="37">
        <v>97</v>
      </c>
      <c r="I27" s="37">
        <v>92</v>
      </c>
      <c r="J27" s="37">
        <v>94</v>
      </c>
      <c r="K27" s="37">
        <v>94</v>
      </c>
      <c r="L27" s="37"/>
      <c r="M27" s="1">
        <v>558</v>
      </c>
      <c r="N27" s="1">
        <v>12</v>
      </c>
      <c r="O27" s="1">
        <v>93</v>
      </c>
      <c r="P27" s="1">
        <v>98</v>
      </c>
      <c r="Q27" s="1">
        <v>95</v>
      </c>
      <c r="R27" s="1">
        <v>96</v>
      </c>
      <c r="S27" s="1">
        <v>100</v>
      </c>
      <c r="T27" s="1">
        <v>98</v>
      </c>
      <c r="U27" s="1">
        <v>580</v>
      </c>
      <c r="V27" s="1">
        <v>16</v>
      </c>
      <c r="W27" s="1">
        <f t="shared" si="0"/>
        <v>1138</v>
      </c>
      <c r="X27" s="1">
        <f t="shared" si="1"/>
        <v>28</v>
      </c>
    </row>
    <row r="28" spans="1:24" ht="16" x14ac:dyDescent="0.2">
      <c r="A28" s="1">
        <v>17</v>
      </c>
      <c r="B28" s="37">
        <v>117</v>
      </c>
      <c r="C28" s="37" t="s">
        <v>270</v>
      </c>
      <c r="D28" s="37" t="s">
        <v>269</v>
      </c>
      <c r="E28" s="37"/>
      <c r="F28" s="37">
        <v>96</v>
      </c>
      <c r="G28" s="37">
        <v>97</v>
      </c>
      <c r="H28" s="37">
        <v>95</v>
      </c>
      <c r="I28" s="37">
        <v>96</v>
      </c>
      <c r="J28" s="37">
        <v>62</v>
      </c>
      <c r="K28" s="37">
        <v>0</v>
      </c>
      <c r="L28" s="37"/>
      <c r="M28" s="1">
        <v>446</v>
      </c>
      <c r="N28" s="1">
        <v>14</v>
      </c>
      <c r="O28" s="37">
        <v>98</v>
      </c>
      <c r="P28" s="37">
        <v>98</v>
      </c>
      <c r="Q28" s="37">
        <v>99</v>
      </c>
      <c r="R28" s="37">
        <v>98</v>
      </c>
      <c r="S28" s="37">
        <v>94</v>
      </c>
      <c r="T28" s="37">
        <v>97</v>
      </c>
      <c r="U28" s="1">
        <v>584</v>
      </c>
      <c r="V28" s="1">
        <v>20</v>
      </c>
      <c r="W28" s="1">
        <f t="shared" si="0"/>
        <v>1030</v>
      </c>
      <c r="X28" s="1">
        <f t="shared" si="1"/>
        <v>34</v>
      </c>
    </row>
    <row r="29" spans="1:24" ht="16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1"/>
      <c r="N29" s="1"/>
      <c r="O29" s="37"/>
      <c r="P29" s="37"/>
      <c r="Q29" s="37"/>
      <c r="R29" s="37"/>
      <c r="S29" s="37"/>
      <c r="T29" s="37"/>
      <c r="U29" s="1"/>
      <c r="V29" s="1"/>
      <c r="W29" s="1"/>
      <c r="X29" s="1"/>
    </row>
    <row r="30" spans="1:24" ht="16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1"/>
      <c r="N30" s="1"/>
      <c r="O30" s="37"/>
      <c r="P30" s="37"/>
      <c r="Q30" s="37"/>
      <c r="R30" s="37"/>
      <c r="S30" s="37"/>
      <c r="T30" s="37"/>
      <c r="U30" s="1"/>
      <c r="V30" s="1"/>
      <c r="W30" s="1"/>
      <c r="X30" s="1"/>
    </row>
    <row r="31" spans="1:24" ht="16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1"/>
      <c r="N31" s="1"/>
      <c r="O31" s="37"/>
      <c r="P31" s="37"/>
      <c r="Q31" s="37"/>
      <c r="R31" s="37"/>
      <c r="S31" s="37"/>
      <c r="T31" s="37"/>
      <c r="U31" s="1"/>
      <c r="V31" s="1"/>
      <c r="W31" s="1"/>
      <c r="X31" s="1"/>
    </row>
    <row r="33" spans="1:25" ht="18" x14ac:dyDescent="0.2">
      <c r="A33" s="74" t="s">
        <v>279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</row>
    <row r="34" spans="1:25" ht="16" x14ac:dyDescent="0.2">
      <c r="A34" s="72" t="s">
        <v>280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</row>
    <row r="35" spans="1:25" ht="16" x14ac:dyDescent="0.2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5"/>
      <c r="N35" s="5"/>
    </row>
    <row r="36" spans="1:25" ht="18" x14ac:dyDescent="0.2">
      <c r="A36" s="27" t="s">
        <v>157</v>
      </c>
      <c r="B36" s="27"/>
      <c r="C36" s="27"/>
      <c r="D36" s="41" t="s">
        <v>283</v>
      </c>
      <c r="F36" s="27"/>
      <c r="G36" s="27"/>
      <c r="H36" s="27"/>
      <c r="I36" s="27"/>
      <c r="J36" s="27"/>
      <c r="K36" s="27"/>
      <c r="L36" s="27"/>
      <c r="M36" s="61"/>
      <c r="N36" s="61"/>
      <c r="W36" s="41">
        <v>1187</v>
      </c>
    </row>
    <row r="37" spans="1:25" ht="18" x14ac:dyDescent="0.2">
      <c r="A37" s="27" t="s">
        <v>158</v>
      </c>
      <c r="B37" s="27"/>
      <c r="C37" s="27"/>
      <c r="D37" s="41" t="s">
        <v>284</v>
      </c>
      <c r="F37" s="27"/>
      <c r="G37" s="27"/>
      <c r="H37" s="27"/>
      <c r="I37" s="27"/>
      <c r="J37" s="27"/>
      <c r="K37" s="27"/>
      <c r="L37" s="27"/>
      <c r="M37" s="61"/>
      <c r="N37" s="61"/>
      <c r="W37" s="41">
        <v>1179</v>
      </c>
    </row>
    <row r="38" spans="1:25" ht="18" x14ac:dyDescent="0.2">
      <c r="A38" s="27" t="s">
        <v>159</v>
      </c>
      <c r="B38" s="27"/>
      <c r="C38" s="27"/>
      <c r="D38" s="41" t="s">
        <v>285</v>
      </c>
      <c r="F38" s="27"/>
      <c r="G38" s="27"/>
      <c r="H38" s="27"/>
      <c r="I38" s="27"/>
      <c r="J38" s="27"/>
      <c r="K38" s="27"/>
      <c r="L38" s="27"/>
      <c r="M38" s="61"/>
      <c r="N38" s="61"/>
      <c r="W38" s="41">
        <v>1159</v>
      </c>
    </row>
    <row r="39" spans="1:25" ht="18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61"/>
      <c r="N39" s="61"/>
    </row>
    <row r="40" spans="1:25" ht="16" x14ac:dyDescent="0.2">
      <c r="A40" s="10"/>
      <c r="B40" s="11"/>
      <c r="D40" s="11"/>
      <c r="E40" s="58"/>
      <c r="F40" s="58"/>
      <c r="G40" s="58"/>
      <c r="H40" s="58"/>
      <c r="I40" s="58"/>
      <c r="J40" s="58"/>
      <c r="K40" s="58"/>
      <c r="L40" s="58"/>
      <c r="M40" s="62"/>
      <c r="N40" s="62"/>
    </row>
    <row r="41" spans="1:25" ht="16" x14ac:dyDescent="0.2">
      <c r="A41" s="57" t="s">
        <v>136</v>
      </c>
      <c r="B41" s="57" t="s">
        <v>0</v>
      </c>
      <c r="C41" s="8" t="s">
        <v>1</v>
      </c>
      <c r="D41" s="8" t="s">
        <v>2</v>
      </c>
      <c r="F41" s="60">
        <v>1</v>
      </c>
      <c r="G41" s="60">
        <v>2</v>
      </c>
      <c r="H41" s="60">
        <v>3</v>
      </c>
      <c r="I41" s="60">
        <v>4</v>
      </c>
      <c r="J41" s="60">
        <v>5</v>
      </c>
      <c r="K41" s="60">
        <v>6</v>
      </c>
      <c r="L41" s="60"/>
      <c r="M41" s="62" t="s">
        <v>154</v>
      </c>
      <c r="N41" s="62" t="s">
        <v>152</v>
      </c>
      <c r="U41" s="67" t="s">
        <v>155</v>
      </c>
      <c r="V41" s="67" t="s">
        <v>153</v>
      </c>
      <c r="W41" s="63" t="s">
        <v>156</v>
      </c>
      <c r="X41" s="63" t="s">
        <v>146</v>
      </c>
    </row>
    <row r="42" spans="1:25" ht="16" x14ac:dyDescent="0.2">
      <c r="A42" s="1">
        <v>1</v>
      </c>
      <c r="B42" s="37">
        <v>149</v>
      </c>
      <c r="C42" s="37" t="s">
        <v>37</v>
      </c>
      <c r="D42" s="37" t="s">
        <v>89</v>
      </c>
      <c r="E42" s="37"/>
      <c r="F42" s="37">
        <v>100</v>
      </c>
      <c r="G42" s="37">
        <v>99</v>
      </c>
      <c r="H42" s="37">
        <v>100</v>
      </c>
      <c r="I42" s="37">
        <v>97</v>
      </c>
      <c r="J42" s="37">
        <v>99</v>
      </c>
      <c r="K42" s="37">
        <v>100</v>
      </c>
      <c r="L42" s="37"/>
      <c r="M42" s="1">
        <v>595</v>
      </c>
      <c r="N42" s="1">
        <v>31</v>
      </c>
      <c r="O42" s="1">
        <v>98</v>
      </c>
      <c r="P42" s="37">
        <v>98</v>
      </c>
      <c r="Q42" s="37">
        <v>99</v>
      </c>
      <c r="R42" s="37">
        <v>99</v>
      </c>
      <c r="S42" s="37">
        <v>100</v>
      </c>
      <c r="T42" s="37">
        <v>98</v>
      </c>
      <c r="U42" s="1">
        <v>592</v>
      </c>
      <c r="V42" s="1">
        <v>32</v>
      </c>
      <c r="W42" s="1">
        <f t="shared" ref="W42:X46" si="2">SUM(M42,U42)</f>
        <v>1187</v>
      </c>
      <c r="X42" s="1">
        <f t="shared" si="2"/>
        <v>63</v>
      </c>
      <c r="Y42" s="37"/>
    </row>
    <row r="43" spans="1:25" ht="16" x14ac:dyDescent="0.2">
      <c r="A43" s="1">
        <v>2</v>
      </c>
      <c r="B43" s="37">
        <v>136</v>
      </c>
      <c r="C43" s="37" t="s">
        <v>200</v>
      </c>
      <c r="D43" s="37" t="s">
        <v>201</v>
      </c>
      <c r="E43" s="37"/>
      <c r="F43" s="37">
        <v>99</v>
      </c>
      <c r="G43" s="37">
        <v>97</v>
      </c>
      <c r="H43" s="37">
        <v>96</v>
      </c>
      <c r="I43" s="37">
        <v>99</v>
      </c>
      <c r="J43" s="37">
        <v>96</v>
      </c>
      <c r="K43" s="37">
        <v>99</v>
      </c>
      <c r="L43" s="37"/>
      <c r="M43" s="1">
        <v>586</v>
      </c>
      <c r="N43" s="1">
        <v>22</v>
      </c>
      <c r="O43" s="1">
        <v>98</v>
      </c>
      <c r="P43" s="37">
        <v>99</v>
      </c>
      <c r="Q43" s="37">
        <v>100</v>
      </c>
      <c r="R43" s="37">
        <v>98</v>
      </c>
      <c r="S43" s="37">
        <v>98</v>
      </c>
      <c r="T43" s="37">
        <v>100</v>
      </c>
      <c r="U43" s="1">
        <v>593</v>
      </c>
      <c r="V43" s="1">
        <v>30</v>
      </c>
      <c r="W43" s="1">
        <f t="shared" si="2"/>
        <v>1179</v>
      </c>
      <c r="X43" s="1">
        <f t="shared" si="2"/>
        <v>52</v>
      </c>
      <c r="Y43" s="37"/>
    </row>
    <row r="44" spans="1:25" ht="16" x14ac:dyDescent="0.2">
      <c r="A44" s="1">
        <v>3</v>
      </c>
      <c r="B44" s="37">
        <v>142</v>
      </c>
      <c r="C44" s="37" t="s">
        <v>202</v>
      </c>
      <c r="D44" s="37" t="s">
        <v>203</v>
      </c>
      <c r="E44" s="37"/>
      <c r="F44" s="37">
        <v>97</v>
      </c>
      <c r="G44" s="37">
        <v>96</v>
      </c>
      <c r="H44" s="37">
        <v>98</v>
      </c>
      <c r="I44" s="37">
        <v>93</v>
      </c>
      <c r="J44" s="37">
        <v>95</v>
      </c>
      <c r="K44" s="37">
        <v>97</v>
      </c>
      <c r="L44" s="37"/>
      <c r="M44" s="1">
        <v>576</v>
      </c>
      <c r="N44" s="1">
        <v>9</v>
      </c>
      <c r="O44" s="1">
        <v>97</v>
      </c>
      <c r="P44" s="37">
        <v>97</v>
      </c>
      <c r="Q44" s="37">
        <v>98</v>
      </c>
      <c r="R44" s="37">
        <v>98</v>
      </c>
      <c r="S44" s="37">
        <v>96</v>
      </c>
      <c r="T44" s="37">
        <v>97</v>
      </c>
      <c r="U44" s="1">
        <v>583</v>
      </c>
      <c r="V44" s="1">
        <v>17</v>
      </c>
      <c r="W44" s="1">
        <f t="shared" si="2"/>
        <v>1159</v>
      </c>
      <c r="X44" s="1">
        <f t="shared" si="2"/>
        <v>26</v>
      </c>
      <c r="Y44" s="37"/>
    </row>
    <row r="45" spans="1:25" ht="16" x14ac:dyDescent="0.2">
      <c r="A45" s="1">
        <v>4</v>
      </c>
      <c r="B45" s="37">
        <v>190</v>
      </c>
      <c r="C45" s="37" t="s">
        <v>196</v>
      </c>
      <c r="D45" s="37" t="s">
        <v>197</v>
      </c>
      <c r="E45" s="37"/>
      <c r="F45" s="37">
        <v>93</v>
      </c>
      <c r="G45" s="37">
        <v>98</v>
      </c>
      <c r="H45" s="37">
        <v>100</v>
      </c>
      <c r="I45" s="37">
        <v>93</v>
      </c>
      <c r="J45" s="37">
        <v>94</v>
      </c>
      <c r="K45" s="37">
        <v>94</v>
      </c>
      <c r="L45" s="37"/>
      <c r="M45" s="1">
        <v>572</v>
      </c>
      <c r="N45" s="1">
        <v>13</v>
      </c>
      <c r="O45" s="1">
        <v>99</v>
      </c>
      <c r="P45" s="37">
        <v>98</v>
      </c>
      <c r="Q45" s="37">
        <v>96</v>
      </c>
      <c r="R45" s="37">
        <v>99</v>
      </c>
      <c r="S45" s="37">
        <v>96</v>
      </c>
      <c r="T45" s="37">
        <v>98</v>
      </c>
      <c r="U45" s="1">
        <v>586</v>
      </c>
      <c r="V45" s="1">
        <v>23</v>
      </c>
      <c r="W45" s="1">
        <f t="shared" si="2"/>
        <v>1158</v>
      </c>
      <c r="X45" s="1">
        <f t="shared" si="2"/>
        <v>36</v>
      </c>
      <c r="Y45" s="37"/>
    </row>
    <row r="46" spans="1:25" ht="16" x14ac:dyDescent="0.2">
      <c r="A46" s="1">
        <v>5</v>
      </c>
      <c r="B46" s="37">
        <v>178</v>
      </c>
      <c r="C46" s="37" t="s">
        <v>204</v>
      </c>
      <c r="D46" s="37" t="s">
        <v>205</v>
      </c>
      <c r="E46" s="37"/>
      <c r="F46" s="37">
        <v>99</v>
      </c>
      <c r="G46" s="37">
        <v>92</v>
      </c>
      <c r="H46" s="37">
        <v>95</v>
      </c>
      <c r="I46" s="37">
        <v>98</v>
      </c>
      <c r="J46" s="37">
        <v>94</v>
      </c>
      <c r="K46" s="37">
        <v>96</v>
      </c>
      <c r="L46" s="37"/>
      <c r="M46" s="1">
        <v>574</v>
      </c>
      <c r="N46" s="1">
        <v>17</v>
      </c>
      <c r="O46" s="1">
        <v>95</v>
      </c>
      <c r="P46" s="37">
        <v>91</v>
      </c>
      <c r="Q46" s="37">
        <v>92</v>
      </c>
      <c r="R46" s="37">
        <v>96</v>
      </c>
      <c r="S46" s="37">
        <v>96</v>
      </c>
      <c r="T46" s="37">
        <v>96</v>
      </c>
      <c r="U46" s="1">
        <v>566</v>
      </c>
      <c r="V46" s="1">
        <v>15</v>
      </c>
      <c r="W46" s="1">
        <f t="shared" si="2"/>
        <v>1140</v>
      </c>
      <c r="X46" s="1">
        <f t="shared" si="2"/>
        <v>32</v>
      </c>
      <c r="Y46" s="37"/>
    </row>
    <row r="47" spans="1:25" ht="16" x14ac:dyDescent="0.2">
      <c r="A47" s="1">
        <v>6</v>
      </c>
      <c r="B47" s="37">
        <v>130</v>
      </c>
      <c r="C47" s="37" t="s">
        <v>198</v>
      </c>
      <c r="D47" s="37" t="s">
        <v>199</v>
      </c>
      <c r="E47" s="37"/>
      <c r="F47" s="37"/>
      <c r="G47" s="37"/>
      <c r="H47" s="37"/>
      <c r="I47" s="37"/>
      <c r="J47" s="37"/>
      <c r="K47" s="37"/>
      <c r="L47" s="37"/>
      <c r="M47" s="1" t="s">
        <v>282</v>
      </c>
      <c r="N47" s="1"/>
      <c r="O47" s="37"/>
      <c r="P47" s="37"/>
      <c r="Q47" s="37"/>
      <c r="R47" s="37"/>
      <c r="S47" s="37"/>
      <c r="T47" s="37"/>
      <c r="U47" s="1" t="s">
        <v>282</v>
      </c>
      <c r="V47" s="1"/>
      <c r="W47" s="1" t="s">
        <v>282</v>
      </c>
      <c r="X47" s="1"/>
      <c r="Y47" s="37"/>
    </row>
    <row r="48" spans="1:25" ht="16" x14ac:dyDescent="0.2">
      <c r="A48" s="1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1"/>
      <c r="N48" s="1"/>
      <c r="O48" s="37"/>
      <c r="P48" s="37"/>
      <c r="Q48" s="37"/>
      <c r="R48" s="37"/>
      <c r="S48" s="37"/>
      <c r="T48" s="37"/>
      <c r="U48" s="1"/>
      <c r="V48" s="1"/>
      <c r="W48" s="1"/>
      <c r="X48" s="1"/>
      <c r="Y48" s="37"/>
    </row>
    <row r="49" spans="1:25" ht="16" x14ac:dyDescent="0.2">
      <c r="A49" s="1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1"/>
      <c r="N49" s="1"/>
      <c r="O49" s="37"/>
      <c r="P49" s="37"/>
      <c r="Q49" s="37"/>
      <c r="R49" s="37"/>
      <c r="S49" s="37"/>
      <c r="T49" s="37"/>
      <c r="U49" s="1"/>
      <c r="V49" s="1"/>
      <c r="W49" s="1"/>
      <c r="X49" s="1"/>
      <c r="Y49" s="37"/>
    </row>
    <row r="50" spans="1:25" ht="16" x14ac:dyDescent="0.2">
      <c r="A50" s="1"/>
      <c r="B50" s="37"/>
      <c r="D50" s="37"/>
      <c r="E50" s="37"/>
      <c r="F50" s="37"/>
      <c r="G50" s="37"/>
      <c r="H50" s="37"/>
      <c r="I50" s="37"/>
      <c r="J50" s="37"/>
      <c r="K50" s="37"/>
      <c r="L50" s="37"/>
      <c r="M50" s="1"/>
      <c r="N50" s="1"/>
      <c r="Y50" s="1"/>
    </row>
    <row r="51" spans="1:25" ht="16" x14ac:dyDescent="0.2">
      <c r="A51" s="1"/>
      <c r="B51" s="37"/>
      <c r="D51" s="37"/>
      <c r="E51" s="37"/>
      <c r="F51" s="37"/>
      <c r="G51" s="37"/>
      <c r="H51" s="37"/>
      <c r="I51" s="37"/>
      <c r="J51" s="37"/>
      <c r="K51" s="37"/>
      <c r="L51" s="37"/>
      <c r="M51" s="1"/>
      <c r="N51" s="1"/>
      <c r="Y51" s="1"/>
    </row>
    <row r="52" spans="1:25" ht="16" x14ac:dyDescent="0.2">
      <c r="A52" s="1"/>
      <c r="B52" s="37"/>
      <c r="D52" s="37"/>
      <c r="E52" s="37"/>
      <c r="F52" s="37"/>
      <c r="G52" s="37"/>
      <c r="H52" s="37"/>
      <c r="I52" s="37"/>
      <c r="J52" s="37"/>
      <c r="K52" s="37"/>
      <c r="L52" s="37"/>
      <c r="M52" s="1"/>
      <c r="N52" s="1"/>
      <c r="Y52" s="1"/>
    </row>
    <row r="53" spans="1:25" ht="16" x14ac:dyDescent="0.2">
      <c r="A53" s="1"/>
      <c r="B53" s="37"/>
      <c r="D53" s="37"/>
      <c r="E53" s="37"/>
      <c r="F53" s="37"/>
      <c r="G53" s="37"/>
      <c r="H53" s="37"/>
      <c r="I53" s="37"/>
      <c r="J53" s="37"/>
      <c r="K53" s="37"/>
      <c r="L53" s="37"/>
      <c r="M53" s="1"/>
      <c r="N53" s="1"/>
      <c r="Y53" s="1"/>
    </row>
    <row r="54" spans="1:25" ht="16" x14ac:dyDescent="0.2">
      <c r="A54" s="1"/>
      <c r="B54" s="37"/>
      <c r="D54" s="37"/>
      <c r="E54" s="37"/>
      <c r="F54" s="37"/>
      <c r="G54" s="37"/>
      <c r="H54" s="37"/>
      <c r="I54" s="37"/>
      <c r="J54" s="37"/>
      <c r="K54" s="37"/>
      <c r="L54" s="37"/>
      <c r="M54" s="1"/>
      <c r="N54" s="1"/>
      <c r="Y54" s="1"/>
    </row>
    <row r="55" spans="1:25" ht="16" x14ac:dyDescent="0.2">
      <c r="A55" s="1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1"/>
      <c r="N55" s="1"/>
    </row>
    <row r="56" spans="1:25" ht="16" x14ac:dyDescent="0.2">
      <c r="A56" s="1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1"/>
      <c r="N56" s="1"/>
    </row>
    <row r="57" spans="1:25" ht="16" x14ac:dyDescent="0.2">
      <c r="A57" s="1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1"/>
      <c r="N57" s="1"/>
    </row>
    <row r="58" spans="1:25" ht="16" x14ac:dyDescent="0.2">
      <c r="A58" s="1"/>
    </row>
  </sheetData>
  <sortState ref="B12:X28">
    <sortCondition descending="1" ref="W12:W28"/>
    <sortCondition descending="1" ref="X12:X28"/>
  </sortState>
  <mergeCells count="5">
    <mergeCell ref="A1:N1"/>
    <mergeCell ref="A3:N3"/>
    <mergeCell ref="A4:N4"/>
    <mergeCell ref="A33:N33"/>
    <mergeCell ref="A34:N34"/>
  </mergeCells>
  <pageMargins left="0.7" right="0.7" top="0.75" bottom="0.75" header="0.3" footer="0.3"/>
  <pageSetup fitToWidth="0" orientation="landscape" r:id="rId1"/>
  <rowBreaks count="1" manualBreakCount="1">
    <brk id="32" max="16383" man="1"/>
  </rowBreaks>
  <colBreaks count="1" manualBreakCount="1">
    <brk id="24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workbookViewId="0"/>
  </sheetViews>
  <sheetFormatPr baseColWidth="10" defaultColWidth="8.83203125" defaultRowHeight="16" x14ac:dyDescent="0.2"/>
  <cols>
    <col min="1" max="1" width="6" style="4" customWidth="1"/>
    <col min="2" max="2" width="5.1640625" style="4" bestFit="1" customWidth="1"/>
    <col min="3" max="3" width="12" style="4" bestFit="1" customWidth="1"/>
    <col min="4" max="4" width="17.6640625" style="4" bestFit="1" customWidth="1"/>
    <col min="5" max="6" width="3.83203125" style="5" hidden="1" customWidth="1"/>
    <col min="7" max="10" width="5.1640625" style="5" hidden="1" customWidth="1"/>
    <col min="11" max="11" width="25.5" style="5" hidden="1" customWidth="1"/>
    <col min="12" max="12" width="5.1640625" style="5" hidden="1" customWidth="1"/>
    <col min="13" max="16" width="3.83203125" style="5" hidden="1" customWidth="1"/>
    <col min="17" max="17" width="7.5" style="5" customWidth="1"/>
    <col min="18" max="18" width="3.83203125" style="5" bestFit="1" customWidth="1"/>
    <col min="19" max="22" width="3.83203125" style="5" hidden="1" customWidth="1"/>
    <col min="23" max="24" width="5.1640625" style="5" hidden="1" customWidth="1"/>
    <col min="25" max="25" width="7.5" style="5" hidden="1" customWidth="1"/>
    <col min="26" max="26" width="5.1640625" style="5" hidden="1" customWidth="1"/>
    <col min="27" max="27" width="3.83203125" style="5" hidden="1" customWidth="1"/>
    <col min="28" max="28" width="5.1640625" style="5" hidden="1" customWidth="1"/>
    <col min="29" max="30" width="3.83203125" style="5" hidden="1" customWidth="1"/>
    <col min="31" max="31" width="6.83203125" style="5" bestFit="1" customWidth="1"/>
    <col min="32" max="32" width="3.83203125" style="5" bestFit="1" customWidth="1"/>
    <col min="33" max="33" width="7.83203125" style="5" bestFit="1" customWidth="1"/>
    <col min="34" max="34" width="5.1640625" style="5" bestFit="1" customWidth="1"/>
    <col min="35" max="35" width="7" style="5" bestFit="1" customWidth="1"/>
    <col min="36" max="36" width="4.33203125" style="5" bestFit="1" customWidth="1"/>
    <col min="37" max="37" width="7.5" style="5" bestFit="1" customWidth="1"/>
    <col min="38" max="16384" width="8.83203125" style="4"/>
  </cols>
  <sheetData>
    <row r="1" spans="1:37" ht="18" x14ac:dyDescent="0.2">
      <c r="A1" s="12" t="s">
        <v>45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</row>
    <row r="2" spans="1:37" ht="18" x14ac:dyDescent="0.2">
      <c r="A2" s="12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18" x14ac:dyDescent="0.2">
      <c r="A3" s="12" t="s">
        <v>134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x14ac:dyDescent="0.2">
      <c r="A4" s="10" t="s">
        <v>135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x14ac:dyDescent="0.2">
      <c r="A5" s="10"/>
      <c r="B5" s="11"/>
      <c r="C5" s="11"/>
      <c r="D5" s="11"/>
    </row>
    <row r="6" spans="1:37" s="31" customFormat="1" ht="18" x14ac:dyDescent="0.2">
      <c r="A6" s="27" t="s">
        <v>157</v>
      </c>
      <c r="B6" s="28"/>
      <c r="C6" s="28"/>
      <c r="D6" s="28"/>
      <c r="E6" s="29"/>
      <c r="F6" s="29"/>
      <c r="G6" s="29"/>
      <c r="H6" s="29"/>
      <c r="I6" s="29"/>
      <c r="J6" s="29"/>
      <c r="K6" s="27"/>
      <c r="L6" s="29"/>
      <c r="M6" s="29"/>
      <c r="N6" s="29"/>
      <c r="O6" s="29"/>
      <c r="P6" s="29"/>
      <c r="Q6" s="27" t="s">
        <v>163</v>
      </c>
      <c r="R6" s="30"/>
      <c r="S6" s="30"/>
      <c r="T6" s="30"/>
      <c r="U6" s="30"/>
      <c r="V6" s="30"/>
      <c r="W6" s="30"/>
      <c r="X6" s="30"/>
      <c r="Y6" s="32"/>
      <c r="Z6" s="30"/>
      <c r="AA6" s="30"/>
      <c r="AB6" s="30"/>
      <c r="AC6" s="33"/>
      <c r="AD6" s="33"/>
      <c r="AE6" s="33"/>
      <c r="AF6" s="33"/>
      <c r="AG6" s="33"/>
      <c r="AH6" s="33"/>
      <c r="AI6" s="33"/>
      <c r="AJ6" s="33"/>
      <c r="AK6" s="33">
        <v>2360</v>
      </c>
    </row>
    <row r="7" spans="1:37" s="31" customFormat="1" ht="18" x14ac:dyDescent="0.2">
      <c r="A7" s="27" t="s">
        <v>158</v>
      </c>
      <c r="B7" s="28"/>
      <c r="C7" s="28"/>
      <c r="D7" s="28"/>
      <c r="E7" s="29"/>
      <c r="F7" s="29"/>
      <c r="G7" s="29"/>
      <c r="H7" s="29"/>
      <c r="I7" s="29"/>
      <c r="J7" s="29"/>
      <c r="K7" s="27"/>
      <c r="L7" s="29"/>
      <c r="M7" s="29"/>
      <c r="N7" s="29"/>
      <c r="O7" s="29"/>
      <c r="P7" s="29"/>
      <c r="Q7" s="27" t="s">
        <v>164</v>
      </c>
      <c r="R7" s="30"/>
      <c r="S7" s="30"/>
      <c r="T7" s="30"/>
      <c r="U7" s="30"/>
      <c r="V7" s="30"/>
      <c r="W7" s="30"/>
      <c r="X7" s="30"/>
      <c r="Y7" s="32"/>
      <c r="Z7" s="30"/>
      <c r="AA7" s="30"/>
      <c r="AB7" s="30"/>
      <c r="AC7" s="33"/>
      <c r="AD7" s="33"/>
      <c r="AE7" s="33"/>
      <c r="AF7" s="33"/>
      <c r="AG7" s="33"/>
      <c r="AH7" s="33"/>
      <c r="AI7" s="33"/>
      <c r="AJ7" s="33"/>
      <c r="AK7" s="33">
        <v>2353</v>
      </c>
    </row>
    <row r="8" spans="1:37" s="31" customFormat="1" ht="18" x14ac:dyDescent="0.2">
      <c r="A8" s="27" t="s">
        <v>159</v>
      </c>
      <c r="B8" s="28"/>
      <c r="C8" s="28"/>
      <c r="D8" s="28"/>
      <c r="E8" s="29"/>
      <c r="F8" s="29"/>
      <c r="G8" s="29"/>
      <c r="H8" s="29"/>
      <c r="I8" s="29"/>
      <c r="J8" s="29"/>
      <c r="K8" s="27"/>
      <c r="L8" s="29"/>
      <c r="M8" s="29"/>
      <c r="N8" s="29"/>
      <c r="O8" s="29"/>
      <c r="P8" s="29"/>
      <c r="Q8" s="27" t="s">
        <v>165</v>
      </c>
      <c r="R8" s="30"/>
      <c r="S8" s="30"/>
      <c r="T8" s="30"/>
      <c r="U8" s="30"/>
      <c r="V8" s="30"/>
      <c r="W8" s="30"/>
      <c r="X8" s="30"/>
      <c r="Y8" s="32"/>
      <c r="Z8" s="30"/>
      <c r="AA8" s="30"/>
      <c r="AB8" s="30"/>
      <c r="AC8" s="33"/>
      <c r="AD8" s="33"/>
      <c r="AE8" s="33"/>
      <c r="AF8" s="33"/>
      <c r="AG8" s="33"/>
      <c r="AH8" s="33"/>
      <c r="AI8" s="33"/>
      <c r="AJ8" s="33"/>
      <c r="AK8" s="33">
        <v>2351</v>
      </c>
    </row>
    <row r="9" spans="1:37" x14ac:dyDescent="0.2">
      <c r="A9" s="10"/>
      <c r="B9" s="11"/>
      <c r="C9" s="11"/>
      <c r="D9" s="11"/>
    </row>
    <row r="10" spans="1:37" s="3" customFormat="1" x14ac:dyDescent="0.2">
      <c r="A10" s="7" t="s">
        <v>136</v>
      </c>
      <c r="B10" s="7" t="s">
        <v>0</v>
      </c>
      <c r="C10" s="8" t="s">
        <v>1</v>
      </c>
      <c r="D10" s="8" t="s">
        <v>2</v>
      </c>
      <c r="E10" s="21">
        <v>1</v>
      </c>
      <c r="F10" s="22">
        <v>2</v>
      </c>
      <c r="G10" s="22">
        <v>3</v>
      </c>
      <c r="H10" s="23">
        <v>4</v>
      </c>
      <c r="I10" s="21">
        <v>5</v>
      </c>
      <c r="J10" s="22">
        <v>6</v>
      </c>
      <c r="K10" s="22">
        <v>7</v>
      </c>
      <c r="L10" s="23">
        <v>8</v>
      </c>
      <c r="M10" s="21">
        <v>9</v>
      </c>
      <c r="N10" s="22">
        <v>10</v>
      </c>
      <c r="O10" s="22">
        <v>11</v>
      </c>
      <c r="P10" s="23">
        <v>12</v>
      </c>
      <c r="Q10" s="7" t="s">
        <v>154</v>
      </c>
      <c r="R10" s="7" t="s">
        <v>152</v>
      </c>
      <c r="S10" s="21">
        <v>1</v>
      </c>
      <c r="T10" s="22">
        <v>2</v>
      </c>
      <c r="U10" s="22">
        <v>3</v>
      </c>
      <c r="V10" s="23">
        <v>4</v>
      </c>
      <c r="W10" s="21">
        <v>5</v>
      </c>
      <c r="X10" s="22">
        <v>6</v>
      </c>
      <c r="Y10" s="22">
        <v>7</v>
      </c>
      <c r="Z10" s="23">
        <v>8</v>
      </c>
      <c r="AA10" s="21">
        <v>9</v>
      </c>
      <c r="AB10" s="22">
        <v>10</v>
      </c>
      <c r="AC10" s="22">
        <v>11</v>
      </c>
      <c r="AD10" s="23">
        <v>12</v>
      </c>
      <c r="AE10" s="7" t="s">
        <v>155</v>
      </c>
      <c r="AF10" s="7" t="s">
        <v>153</v>
      </c>
      <c r="AG10" s="7" t="s">
        <v>156</v>
      </c>
      <c r="AH10" s="7" t="s">
        <v>146</v>
      </c>
      <c r="AI10" s="7" t="s">
        <v>144</v>
      </c>
      <c r="AJ10" s="7" t="s">
        <v>145</v>
      </c>
      <c r="AK10" s="7" t="s">
        <v>143</v>
      </c>
    </row>
    <row r="11" spans="1:37" x14ac:dyDescent="0.2">
      <c r="A11" s="5">
        <v>1</v>
      </c>
      <c r="B11" s="5">
        <v>122</v>
      </c>
      <c r="C11" s="6" t="s">
        <v>10</v>
      </c>
      <c r="D11" s="4" t="s">
        <v>91</v>
      </c>
      <c r="E11" s="1">
        <v>98</v>
      </c>
      <c r="F11" s="1">
        <v>99</v>
      </c>
      <c r="G11" s="1">
        <v>98</v>
      </c>
      <c r="H11" s="1">
        <v>97</v>
      </c>
      <c r="I11" s="1">
        <v>98</v>
      </c>
      <c r="J11" s="1">
        <v>100</v>
      </c>
      <c r="K11" s="1">
        <v>100</v>
      </c>
      <c r="L11" s="1">
        <v>99</v>
      </c>
      <c r="M11" s="1">
        <v>96</v>
      </c>
      <c r="N11" s="1">
        <v>97</v>
      </c>
      <c r="O11" s="1">
        <v>98</v>
      </c>
      <c r="P11" s="1">
        <v>96</v>
      </c>
      <c r="Q11" s="1">
        <v>1176</v>
      </c>
      <c r="R11" s="1">
        <v>71</v>
      </c>
      <c r="S11" s="1">
        <v>97</v>
      </c>
      <c r="T11" s="1">
        <v>97</v>
      </c>
      <c r="U11" s="1">
        <v>96</v>
      </c>
      <c r="V11" s="1">
        <v>99</v>
      </c>
      <c r="W11" s="1">
        <v>100</v>
      </c>
      <c r="X11" s="1">
        <v>100</v>
      </c>
      <c r="Y11" s="1">
        <v>100</v>
      </c>
      <c r="Z11" s="1">
        <v>100</v>
      </c>
      <c r="AA11" s="1">
        <v>98</v>
      </c>
      <c r="AB11" s="1">
        <v>95</v>
      </c>
      <c r="AC11" s="1">
        <v>97</v>
      </c>
      <c r="AD11" s="1">
        <v>97</v>
      </c>
      <c r="AE11" s="1">
        <f t="shared" ref="AE11:AE18" si="0">SUM(S11:AD11)</f>
        <v>1176</v>
      </c>
      <c r="AF11" s="1">
        <v>66</v>
      </c>
      <c r="AG11" s="4">
        <f t="shared" ref="AG11:AH18" si="1">Q11+AE11</f>
        <v>2352</v>
      </c>
      <c r="AH11" s="4">
        <f t="shared" si="1"/>
        <v>137</v>
      </c>
      <c r="AI11" s="25">
        <v>455.3</v>
      </c>
      <c r="AJ11" s="5">
        <v>8</v>
      </c>
      <c r="AK11" s="4">
        <f t="shared" ref="AK11:AK18" si="2">AJ11+AG11</f>
        <v>2360</v>
      </c>
    </row>
    <row r="12" spans="1:37" x14ac:dyDescent="0.2">
      <c r="A12" s="5">
        <v>2</v>
      </c>
      <c r="B12" s="5">
        <v>150</v>
      </c>
      <c r="C12" s="6" t="s">
        <v>14</v>
      </c>
      <c r="D12" s="4" t="s">
        <v>86</v>
      </c>
      <c r="E12" s="1">
        <v>98</v>
      </c>
      <c r="F12" s="1">
        <v>97</v>
      </c>
      <c r="G12" s="1">
        <v>100</v>
      </c>
      <c r="H12" s="1">
        <v>100</v>
      </c>
      <c r="I12" s="1">
        <v>99</v>
      </c>
      <c r="J12" s="1">
        <v>100</v>
      </c>
      <c r="K12" s="1">
        <v>99</v>
      </c>
      <c r="L12" s="1">
        <v>100</v>
      </c>
      <c r="M12" s="1">
        <v>99</v>
      </c>
      <c r="N12" s="1">
        <v>96</v>
      </c>
      <c r="O12" s="1">
        <v>94</v>
      </c>
      <c r="P12" s="1">
        <v>96</v>
      </c>
      <c r="Q12" s="1">
        <v>1178</v>
      </c>
      <c r="R12" s="1">
        <v>62</v>
      </c>
      <c r="S12" s="1">
        <v>99</v>
      </c>
      <c r="T12" s="1">
        <v>98</v>
      </c>
      <c r="U12" s="1">
        <v>97</v>
      </c>
      <c r="V12" s="1">
        <v>99</v>
      </c>
      <c r="W12" s="1">
        <v>100</v>
      </c>
      <c r="X12" s="1">
        <v>99</v>
      </c>
      <c r="Y12" s="1">
        <v>99</v>
      </c>
      <c r="Z12" s="1">
        <v>99</v>
      </c>
      <c r="AA12" s="1">
        <v>96</v>
      </c>
      <c r="AB12" s="1">
        <v>92</v>
      </c>
      <c r="AC12" s="1">
        <v>95</v>
      </c>
      <c r="AD12" s="1">
        <v>97</v>
      </c>
      <c r="AE12" s="1">
        <f t="shared" si="0"/>
        <v>1170</v>
      </c>
      <c r="AF12" s="1">
        <v>58</v>
      </c>
      <c r="AG12" s="4">
        <f t="shared" si="1"/>
        <v>2348</v>
      </c>
      <c r="AH12" s="4">
        <f t="shared" si="1"/>
        <v>120</v>
      </c>
      <c r="AI12" s="25">
        <v>434.2</v>
      </c>
      <c r="AJ12" s="5">
        <v>5</v>
      </c>
      <c r="AK12" s="4">
        <f t="shared" si="2"/>
        <v>2353</v>
      </c>
    </row>
    <row r="13" spans="1:37" x14ac:dyDescent="0.2">
      <c r="A13" s="5">
        <v>3</v>
      </c>
      <c r="B13" s="5">
        <v>137</v>
      </c>
      <c r="C13" s="6" t="s">
        <v>12</v>
      </c>
      <c r="D13" s="4" t="s">
        <v>96</v>
      </c>
      <c r="E13" s="1">
        <v>95</v>
      </c>
      <c r="F13" s="1">
        <v>99</v>
      </c>
      <c r="G13" s="1">
        <v>97</v>
      </c>
      <c r="H13" s="1">
        <v>99</v>
      </c>
      <c r="I13" s="1">
        <v>100</v>
      </c>
      <c r="J13" s="1">
        <v>100</v>
      </c>
      <c r="K13" s="1">
        <v>99</v>
      </c>
      <c r="L13" s="1">
        <v>98</v>
      </c>
      <c r="M13" s="1">
        <v>96</v>
      </c>
      <c r="N13" s="1">
        <v>97</v>
      </c>
      <c r="O13" s="1">
        <v>97</v>
      </c>
      <c r="P13" s="1">
        <v>97</v>
      </c>
      <c r="Q13" s="1">
        <v>1174</v>
      </c>
      <c r="R13" s="1">
        <v>61</v>
      </c>
      <c r="S13" s="1">
        <v>99</v>
      </c>
      <c r="T13" s="1">
        <v>96</v>
      </c>
      <c r="U13" s="1">
        <v>99</v>
      </c>
      <c r="V13" s="1">
        <v>96</v>
      </c>
      <c r="W13" s="1">
        <v>98</v>
      </c>
      <c r="X13" s="1">
        <v>100</v>
      </c>
      <c r="Y13" s="1">
        <v>100</v>
      </c>
      <c r="Z13" s="1">
        <v>100</v>
      </c>
      <c r="AA13" s="1">
        <v>95</v>
      </c>
      <c r="AB13" s="1">
        <v>100</v>
      </c>
      <c r="AC13" s="1">
        <v>96</v>
      </c>
      <c r="AD13" s="1">
        <v>96</v>
      </c>
      <c r="AE13" s="1">
        <f t="shared" si="0"/>
        <v>1175</v>
      </c>
      <c r="AF13" s="1">
        <v>61</v>
      </c>
      <c r="AG13" s="4">
        <f t="shared" si="1"/>
        <v>2349</v>
      </c>
      <c r="AH13" s="4">
        <f t="shared" si="1"/>
        <v>122</v>
      </c>
      <c r="AI13" s="25">
        <v>397.3</v>
      </c>
      <c r="AJ13" s="5">
        <v>2</v>
      </c>
      <c r="AK13" s="4">
        <f t="shared" si="2"/>
        <v>2351</v>
      </c>
    </row>
    <row r="14" spans="1:37" x14ac:dyDescent="0.2">
      <c r="A14" s="5">
        <v>4</v>
      </c>
      <c r="B14" s="5">
        <v>111</v>
      </c>
      <c r="C14" s="6" t="s">
        <v>5</v>
      </c>
      <c r="D14" s="4" t="s">
        <v>106</v>
      </c>
      <c r="E14" s="1">
        <v>98</v>
      </c>
      <c r="F14" s="1">
        <v>97</v>
      </c>
      <c r="G14" s="1">
        <v>95</v>
      </c>
      <c r="H14" s="1">
        <v>98</v>
      </c>
      <c r="I14" s="1">
        <v>100</v>
      </c>
      <c r="J14" s="1">
        <v>100</v>
      </c>
      <c r="K14" s="1">
        <v>100</v>
      </c>
      <c r="L14" s="1">
        <v>99</v>
      </c>
      <c r="M14" s="1">
        <v>91</v>
      </c>
      <c r="N14" s="1">
        <v>92</v>
      </c>
      <c r="O14" s="1">
        <v>97</v>
      </c>
      <c r="P14" s="1">
        <v>99</v>
      </c>
      <c r="Q14" s="1">
        <v>1166</v>
      </c>
      <c r="R14" s="1">
        <v>54</v>
      </c>
      <c r="S14" s="1">
        <v>97</v>
      </c>
      <c r="T14" s="1">
        <v>98</v>
      </c>
      <c r="U14" s="1">
        <v>97</v>
      </c>
      <c r="V14" s="1">
        <v>96</v>
      </c>
      <c r="W14" s="1">
        <v>98</v>
      </c>
      <c r="X14" s="1">
        <v>100</v>
      </c>
      <c r="Y14" s="1">
        <v>100</v>
      </c>
      <c r="Z14" s="1">
        <v>99</v>
      </c>
      <c r="AA14" s="1">
        <v>95</v>
      </c>
      <c r="AB14" s="1">
        <v>97</v>
      </c>
      <c r="AC14" s="1">
        <v>97</v>
      </c>
      <c r="AD14" s="1">
        <v>97</v>
      </c>
      <c r="AE14" s="1">
        <f t="shared" si="0"/>
        <v>1171</v>
      </c>
      <c r="AF14" s="1">
        <v>50</v>
      </c>
      <c r="AG14" s="4">
        <f t="shared" si="1"/>
        <v>2337</v>
      </c>
      <c r="AH14" s="4">
        <f t="shared" si="1"/>
        <v>104</v>
      </c>
      <c r="AI14" s="25">
        <v>423.2</v>
      </c>
      <c r="AJ14" s="5">
        <v>4</v>
      </c>
      <c r="AK14" s="4">
        <f t="shared" si="2"/>
        <v>2341</v>
      </c>
    </row>
    <row r="15" spans="1:37" x14ac:dyDescent="0.2">
      <c r="A15" s="5">
        <v>5</v>
      </c>
      <c r="B15" s="5">
        <v>153</v>
      </c>
      <c r="C15" s="6" t="s">
        <v>16</v>
      </c>
      <c r="D15" s="4" t="s">
        <v>87</v>
      </c>
      <c r="E15" s="1">
        <v>96</v>
      </c>
      <c r="F15" s="1">
        <v>96</v>
      </c>
      <c r="G15" s="1">
        <v>97</v>
      </c>
      <c r="H15" s="1">
        <v>98</v>
      </c>
      <c r="I15" s="1">
        <v>97</v>
      </c>
      <c r="J15" s="1">
        <v>98</v>
      </c>
      <c r="K15" s="1">
        <v>99</v>
      </c>
      <c r="L15" s="1">
        <v>99</v>
      </c>
      <c r="M15" s="1">
        <v>97</v>
      </c>
      <c r="N15" s="1">
        <v>99</v>
      </c>
      <c r="O15" s="1">
        <v>97</v>
      </c>
      <c r="P15" s="1">
        <v>94</v>
      </c>
      <c r="Q15" s="1">
        <v>1167</v>
      </c>
      <c r="R15" s="1">
        <v>53</v>
      </c>
      <c r="S15" s="1">
        <v>97</v>
      </c>
      <c r="T15" s="1">
        <v>99</v>
      </c>
      <c r="U15" s="1">
        <v>96</v>
      </c>
      <c r="V15" s="1">
        <v>96</v>
      </c>
      <c r="W15" s="1">
        <v>100</v>
      </c>
      <c r="X15" s="1">
        <v>100</v>
      </c>
      <c r="Y15" s="1">
        <v>97</v>
      </c>
      <c r="Z15" s="1">
        <v>98</v>
      </c>
      <c r="AA15" s="1">
        <v>97</v>
      </c>
      <c r="AB15" s="1">
        <v>93</v>
      </c>
      <c r="AC15" s="1">
        <v>97</v>
      </c>
      <c r="AD15" s="1">
        <v>96</v>
      </c>
      <c r="AE15" s="1">
        <f t="shared" si="0"/>
        <v>1166</v>
      </c>
      <c r="AF15" s="1">
        <v>50</v>
      </c>
      <c r="AG15" s="4">
        <f t="shared" si="1"/>
        <v>2333</v>
      </c>
      <c r="AH15" s="4">
        <f t="shared" si="1"/>
        <v>103</v>
      </c>
      <c r="AI15" s="25">
        <v>444.1</v>
      </c>
      <c r="AJ15" s="5">
        <v>6</v>
      </c>
      <c r="AK15" s="4">
        <f t="shared" si="2"/>
        <v>2339</v>
      </c>
    </row>
    <row r="16" spans="1:37" x14ac:dyDescent="0.2">
      <c r="A16" s="5">
        <v>6</v>
      </c>
      <c r="B16" s="5">
        <v>183</v>
      </c>
      <c r="C16" s="6" t="s">
        <v>128</v>
      </c>
      <c r="D16" s="4" t="s">
        <v>129</v>
      </c>
      <c r="E16" s="1">
        <v>95</v>
      </c>
      <c r="F16" s="1">
        <v>97</v>
      </c>
      <c r="G16" s="1">
        <v>95</v>
      </c>
      <c r="H16" s="1">
        <v>96</v>
      </c>
      <c r="I16" s="1">
        <v>100</v>
      </c>
      <c r="J16" s="1">
        <v>99</v>
      </c>
      <c r="K16" s="1">
        <v>98</v>
      </c>
      <c r="L16" s="1">
        <v>97</v>
      </c>
      <c r="M16" s="1">
        <v>98</v>
      </c>
      <c r="N16" s="1">
        <v>96</v>
      </c>
      <c r="O16" s="1">
        <v>92</v>
      </c>
      <c r="P16" s="1">
        <v>95</v>
      </c>
      <c r="Q16" s="1">
        <v>1158</v>
      </c>
      <c r="R16" s="1">
        <v>48</v>
      </c>
      <c r="S16" s="1">
        <v>99</v>
      </c>
      <c r="T16" s="1">
        <v>98</v>
      </c>
      <c r="U16" s="1">
        <v>96</v>
      </c>
      <c r="V16" s="1">
        <v>97</v>
      </c>
      <c r="W16" s="1">
        <v>100</v>
      </c>
      <c r="X16" s="1">
        <v>100</v>
      </c>
      <c r="Y16" s="1">
        <v>99</v>
      </c>
      <c r="Z16" s="1">
        <v>99</v>
      </c>
      <c r="AA16" s="1">
        <v>94</v>
      </c>
      <c r="AB16" s="1">
        <v>95</v>
      </c>
      <c r="AC16" s="1">
        <v>95</v>
      </c>
      <c r="AD16" s="1">
        <v>97</v>
      </c>
      <c r="AE16" s="1">
        <f t="shared" si="0"/>
        <v>1169</v>
      </c>
      <c r="AF16" s="1">
        <v>58</v>
      </c>
      <c r="AG16" s="4">
        <f t="shared" si="1"/>
        <v>2327</v>
      </c>
      <c r="AH16" s="4">
        <f t="shared" si="1"/>
        <v>106</v>
      </c>
      <c r="AI16" s="25">
        <v>454.5</v>
      </c>
      <c r="AJ16" s="5">
        <v>7</v>
      </c>
      <c r="AK16" s="4">
        <f t="shared" si="2"/>
        <v>2334</v>
      </c>
    </row>
    <row r="17" spans="1:37" x14ac:dyDescent="0.2">
      <c r="A17" s="5">
        <v>7</v>
      </c>
      <c r="B17" s="5">
        <v>167</v>
      </c>
      <c r="C17" s="6" t="s">
        <v>21</v>
      </c>
      <c r="D17" s="4" t="s">
        <v>88</v>
      </c>
      <c r="E17" s="1">
        <v>99</v>
      </c>
      <c r="F17" s="1">
        <v>97</v>
      </c>
      <c r="G17" s="1">
        <v>98</v>
      </c>
      <c r="H17" s="1">
        <v>98</v>
      </c>
      <c r="I17" s="1">
        <v>96</v>
      </c>
      <c r="J17" s="1">
        <v>98</v>
      </c>
      <c r="K17" s="1">
        <v>98</v>
      </c>
      <c r="L17" s="1">
        <v>99</v>
      </c>
      <c r="M17" s="1">
        <v>95</v>
      </c>
      <c r="N17" s="1">
        <v>97</v>
      </c>
      <c r="O17" s="1">
        <v>95</v>
      </c>
      <c r="P17" s="1">
        <v>93</v>
      </c>
      <c r="Q17" s="1">
        <v>1163</v>
      </c>
      <c r="R17" s="1">
        <v>63</v>
      </c>
      <c r="S17" s="1">
        <v>97</v>
      </c>
      <c r="T17" s="1">
        <v>96</v>
      </c>
      <c r="U17" s="1">
        <v>97</v>
      </c>
      <c r="V17" s="1">
        <v>97</v>
      </c>
      <c r="W17" s="1">
        <v>99</v>
      </c>
      <c r="X17" s="1">
        <v>100</v>
      </c>
      <c r="Y17" s="1">
        <v>99</v>
      </c>
      <c r="Z17" s="1">
        <v>99</v>
      </c>
      <c r="AA17" s="1">
        <v>96</v>
      </c>
      <c r="AB17" s="1">
        <v>96</v>
      </c>
      <c r="AC17" s="1">
        <v>94</v>
      </c>
      <c r="AD17" s="1">
        <v>97</v>
      </c>
      <c r="AE17" s="1">
        <f t="shared" si="0"/>
        <v>1167</v>
      </c>
      <c r="AF17" s="1">
        <v>49</v>
      </c>
      <c r="AG17" s="4">
        <f t="shared" si="1"/>
        <v>2330</v>
      </c>
      <c r="AH17" s="4">
        <f t="shared" si="1"/>
        <v>112</v>
      </c>
      <c r="AI17" s="25">
        <v>412.1</v>
      </c>
      <c r="AJ17" s="5">
        <v>3</v>
      </c>
      <c r="AK17" s="4">
        <f t="shared" si="2"/>
        <v>2333</v>
      </c>
    </row>
    <row r="18" spans="1:37" x14ac:dyDescent="0.2">
      <c r="A18" s="5">
        <v>8</v>
      </c>
      <c r="B18" s="5">
        <v>116</v>
      </c>
      <c r="C18" s="6" t="s">
        <v>8</v>
      </c>
      <c r="D18" s="4" t="s">
        <v>107</v>
      </c>
      <c r="E18" s="1">
        <v>97</v>
      </c>
      <c r="F18" s="1">
        <v>98</v>
      </c>
      <c r="G18" s="1">
        <v>96</v>
      </c>
      <c r="H18" s="1">
        <v>95</v>
      </c>
      <c r="I18" s="1">
        <v>99</v>
      </c>
      <c r="J18" s="1">
        <v>99</v>
      </c>
      <c r="K18" s="1">
        <v>98</v>
      </c>
      <c r="L18" s="1">
        <v>99</v>
      </c>
      <c r="M18" s="1">
        <v>97</v>
      </c>
      <c r="N18" s="1">
        <v>98</v>
      </c>
      <c r="O18" s="1">
        <v>95</v>
      </c>
      <c r="P18" s="1">
        <v>95</v>
      </c>
      <c r="Q18" s="1">
        <v>1166</v>
      </c>
      <c r="R18" s="1">
        <v>53</v>
      </c>
      <c r="S18" s="1">
        <v>97</v>
      </c>
      <c r="T18" s="1">
        <v>95</v>
      </c>
      <c r="U18" s="1">
        <v>96</v>
      </c>
      <c r="V18" s="1">
        <v>96</v>
      </c>
      <c r="W18" s="1">
        <v>98</v>
      </c>
      <c r="X18" s="1">
        <v>99</v>
      </c>
      <c r="Y18" s="1">
        <v>99</v>
      </c>
      <c r="Z18" s="1">
        <v>99</v>
      </c>
      <c r="AA18" s="1">
        <v>95</v>
      </c>
      <c r="AB18" s="1">
        <v>98</v>
      </c>
      <c r="AC18" s="1">
        <v>96</v>
      </c>
      <c r="AD18" s="1">
        <v>96</v>
      </c>
      <c r="AE18" s="1">
        <f t="shared" si="0"/>
        <v>1164</v>
      </c>
      <c r="AF18" s="1">
        <v>55</v>
      </c>
      <c r="AG18" s="4">
        <f t="shared" si="1"/>
        <v>2330</v>
      </c>
      <c r="AH18" s="4">
        <f t="shared" si="1"/>
        <v>108</v>
      </c>
      <c r="AI18" s="25">
        <v>391.4</v>
      </c>
      <c r="AJ18" s="5">
        <v>1</v>
      </c>
      <c r="AK18" s="4">
        <f t="shared" si="2"/>
        <v>2331</v>
      </c>
    </row>
    <row r="19" spans="1:37" x14ac:dyDescent="0.2">
      <c r="A19" s="5">
        <v>9</v>
      </c>
      <c r="B19" s="5">
        <v>113</v>
      </c>
      <c r="C19" s="6" t="s">
        <v>6</v>
      </c>
      <c r="D19" s="4" t="s">
        <v>110</v>
      </c>
      <c r="E19" s="1">
        <v>99</v>
      </c>
      <c r="F19" s="1">
        <v>96</v>
      </c>
      <c r="G19" s="1">
        <v>98</v>
      </c>
      <c r="H19" s="1">
        <v>100</v>
      </c>
      <c r="I19" s="1">
        <v>100</v>
      </c>
      <c r="J19" s="1">
        <v>100</v>
      </c>
      <c r="K19" s="1">
        <v>99</v>
      </c>
      <c r="L19" s="1">
        <v>100</v>
      </c>
      <c r="M19" s="1">
        <v>87</v>
      </c>
      <c r="N19" s="1">
        <v>99</v>
      </c>
      <c r="O19" s="1">
        <v>96</v>
      </c>
      <c r="P19" s="1">
        <v>94</v>
      </c>
      <c r="Q19" s="1">
        <v>1168</v>
      </c>
      <c r="R19" s="1">
        <v>61</v>
      </c>
      <c r="S19" s="1">
        <v>98</v>
      </c>
      <c r="T19" s="1">
        <v>97</v>
      </c>
      <c r="U19" s="1">
        <v>98</v>
      </c>
      <c r="V19" s="1">
        <v>97</v>
      </c>
      <c r="W19" s="1">
        <v>98</v>
      </c>
      <c r="X19" s="1">
        <v>99</v>
      </c>
      <c r="Y19" s="1">
        <v>100</v>
      </c>
      <c r="Z19" s="1">
        <v>100</v>
      </c>
      <c r="AA19" s="1">
        <v>92</v>
      </c>
      <c r="AB19" s="1">
        <v>91</v>
      </c>
      <c r="AC19" s="1">
        <v>91</v>
      </c>
      <c r="AD19" s="1">
        <v>91</v>
      </c>
      <c r="AE19" s="1">
        <f t="shared" ref="AE19:AE36" si="3">SUM(S19:AD19)</f>
        <v>1152</v>
      </c>
      <c r="AF19" s="1">
        <v>44</v>
      </c>
      <c r="AG19" s="4">
        <f t="shared" ref="AG19:AG36" si="4">Q19+AE19</f>
        <v>2320</v>
      </c>
      <c r="AH19" s="4">
        <f t="shared" ref="AH19:AH36" si="5">R19+AF19</f>
        <v>105</v>
      </c>
      <c r="AI19" s="4"/>
      <c r="AK19" s="4"/>
    </row>
    <row r="20" spans="1:37" x14ac:dyDescent="0.2">
      <c r="A20" s="5">
        <v>10</v>
      </c>
      <c r="B20" s="5">
        <v>151</v>
      </c>
      <c r="C20" s="6" t="s">
        <v>15</v>
      </c>
      <c r="D20" s="4" t="s">
        <v>90</v>
      </c>
      <c r="E20" s="1">
        <v>96</v>
      </c>
      <c r="F20" s="1">
        <v>96</v>
      </c>
      <c r="G20" s="1">
        <v>97</v>
      </c>
      <c r="H20" s="1">
        <v>98</v>
      </c>
      <c r="I20" s="1">
        <v>100</v>
      </c>
      <c r="J20" s="1">
        <v>99</v>
      </c>
      <c r="K20" s="1">
        <v>99</v>
      </c>
      <c r="L20" s="1">
        <v>100</v>
      </c>
      <c r="M20" s="1">
        <v>94</v>
      </c>
      <c r="N20" s="1">
        <v>94</v>
      </c>
      <c r="O20" s="1">
        <v>92</v>
      </c>
      <c r="P20" s="1">
        <v>95</v>
      </c>
      <c r="Q20" s="1">
        <v>1160</v>
      </c>
      <c r="R20" s="1">
        <v>55</v>
      </c>
      <c r="S20" s="1">
        <v>96</v>
      </c>
      <c r="T20" s="1">
        <v>94</v>
      </c>
      <c r="U20" s="1">
        <v>98</v>
      </c>
      <c r="V20" s="1">
        <v>98</v>
      </c>
      <c r="W20" s="1">
        <v>100</v>
      </c>
      <c r="X20" s="1">
        <v>99</v>
      </c>
      <c r="Y20" s="1">
        <v>98</v>
      </c>
      <c r="Z20" s="1">
        <v>99</v>
      </c>
      <c r="AA20" s="1">
        <v>91</v>
      </c>
      <c r="AB20" s="1">
        <v>95</v>
      </c>
      <c r="AC20" s="1">
        <v>94</v>
      </c>
      <c r="AD20" s="1">
        <v>95</v>
      </c>
      <c r="AE20" s="1">
        <f t="shared" si="3"/>
        <v>1157</v>
      </c>
      <c r="AF20" s="1">
        <v>45</v>
      </c>
      <c r="AG20" s="4">
        <f t="shared" si="4"/>
        <v>2317</v>
      </c>
      <c r="AH20" s="4">
        <f t="shared" si="5"/>
        <v>100</v>
      </c>
      <c r="AI20" s="4"/>
      <c r="AJ20" s="4"/>
      <c r="AK20" s="4"/>
    </row>
    <row r="21" spans="1:37" x14ac:dyDescent="0.2">
      <c r="A21" s="5">
        <v>11</v>
      </c>
      <c r="B21" s="5">
        <v>175</v>
      </c>
      <c r="C21" s="6" t="s">
        <v>22</v>
      </c>
      <c r="D21" s="4" t="s">
        <v>102</v>
      </c>
      <c r="E21" s="1">
        <v>97</v>
      </c>
      <c r="F21" s="1">
        <v>95</v>
      </c>
      <c r="G21" s="1">
        <v>96</v>
      </c>
      <c r="H21" s="1">
        <v>96</v>
      </c>
      <c r="I21" s="1">
        <v>98</v>
      </c>
      <c r="J21" s="1">
        <v>96</v>
      </c>
      <c r="K21" s="1">
        <v>100</v>
      </c>
      <c r="L21" s="1">
        <v>98</v>
      </c>
      <c r="M21" s="1">
        <v>97</v>
      </c>
      <c r="N21" s="1">
        <v>94</v>
      </c>
      <c r="O21" s="1">
        <v>93</v>
      </c>
      <c r="P21" s="1">
        <v>97</v>
      </c>
      <c r="Q21" s="1">
        <v>1157</v>
      </c>
      <c r="R21" s="1">
        <v>44</v>
      </c>
      <c r="S21" s="1">
        <v>95</v>
      </c>
      <c r="T21" s="1">
        <v>96</v>
      </c>
      <c r="U21" s="1">
        <v>95</v>
      </c>
      <c r="V21" s="1">
        <v>97</v>
      </c>
      <c r="W21" s="1">
        <v>99</v>
      </c>
      <c r="X21" s="1">
        <v>99</v>
      </c>
      <c r="Y21" s="1">
        <v>98</v>
      </c>
      <c r="Z21" s="1">
        <v>100</v>
      </c>
      <c r="AA21" s="1">
        <v>94</v>
      </c>
      <c r="AB21" s="1">
        <v>94</v>
      </c>
      <c r="AC21" s="1">
        <v>97</v>
      </c>
      <c r="AD21" s="1">
        <v>93</v>
      </c>
      <c r="AE21" s="1">
        <f t="shared" si="3"/>
        <v>1157</v>
      </c>
      <c r="AF21" s="1">
        <v>42</v>
      </c>
      <c r="AG21" s="4">
        <f t="shared" si="4"/>
        <v>2314</v>
      </c>
      <c r="AH21" s="4">
        <f t="shared" si="5"/>
        <v>86</v>
      </c>
      <c r="AI21" s="4"/>
      <c r="AJ21" s="4"/>
      <c r="AK21" s="4"/>
    </row>
    <row r="22" spans="1:37" x14ac:dyDescent="0.2">
      <c r="A22" s="5">
        <v>12</v>
      </c>
      <c r="B22" s="5">
        <v>147</v>
      </c>
      <c r="C22" s="6" t="s">
        <v>13</v>
      </c>
      <c r="D22" s="4" t="s">
        <v>103</v>
      </c>
      <c r="E22" s="1">
        <v>98</v>
      </c>
      <c r="F22" s="1">
        <v>98</v>
      </c>
      <c r="G22" s="1">
        <v>97</v>
      </c>
      <c r="H22" s="1">
        <v>91</v>
      </c>
      <c r="I22" s="1">
        <v>100</v>
      </c>
      <c r="J22" s="1">
        <v>100</v>
      </c>
      <c r="K22" s="1">
        <v>100</v>
      </c>
      <c r="L22" s="1">
        <v>99</v>
      </c>
      <c r="M22" s="1">
        <v>89</v>
      </c>
      <c r="N22" s="1">
        <v>93</v>
      </c>
      <c r="O22" s="1">
        <v>90</v>
      </c>
      <c r="P22" s="1">
        <v>95</v>
      </c>
      <c r="Q22" s="1">
        <v>1150</v>
      </c>
      <c r="R22" s="1">
        <v>57</v>
      </c>
      <c r="S22" s="1">
        <v>93</v>
      </c>
      <c r="T22" s="1">
        <v>98</v>
      </c>
      <c r="U22" s="1">
        <v>96</v>
      </c>
      <c r="V22" s="1">
        <v>98</v>
      </c>
      <c r="W22" s="1">
        <v>99</v>
      </c>
      <c r="X22" s="1">
        <v>98</v>
      </c>
      <c r="Y22" s="1">
        <v>100</v>
      </c>
      <c r="Z22" s="1">
        <v>99</v>
      </c>
      <c r="AA22" s="1">
        <v>94</v>
      </c>
      <c r="AB22" s="1">
        <v>93</v>
      </c>
      <c r="AC22" s="1">
        <v>96</v>
      </c>
      <c r="AD22" s="1">
        <v>93</v>
      </c>
      <c r="AE22" s="1">
        <f t="shared" si="3"/>
        <v>1157</v>
      </c>
      <c r="AF22" s="1">
        <v>51</v>
      </c>
      <c r="AG22" s="4">
        <f t="shared" si="4"/>
        <v>2307</v>
      </c>
      <c r="AH22" s="4">
        <f t="shared" si="5"/>
        <v>108</v>
      </c>
      <c r="AI22" s="4"/>
      <c r="AJ22" s="4"/>
      <c r="AK22" s="4"/>
    </row>
    <row r="23" spans="1:37" x14ac:dyDescent="0.2">
      <c r="A23" s="5">
        <v>13</v>
      </c>
      <c r="B23" s="5">
        <v>114</v>
      </c>
      <c r="C23" s="6" t="s">
        <v>7</v>
      </c>
      <c r="D23" s="4" t="s">
        <v>95</v>
      </c>
      <c r="E23" s="1">
        <v>97</v>
      </c>
      <c r="F23" s="1">
        <v>94</v>
      </c>
      <c r="G23" s="1">
        <v>96</v>
      </c>
      <c r="H23" s="1">
        <v>98</v>
      </c>
      <c r="I23" s="1">
        <v>94</v>
      </c>
      <c r="J23" s="1">
        <v>98</v>
      </c>
      <c r="K23" s="1">
        <v>97</v>
      </c>
      <c r="L23" s="1">
        <v>97</v>
      </c>
      <c r="M23" s="1">
        <v>92</v>
      </c>
      <c r="N23" s="1">
        <v>94</v>
      </c>
      <c r="O23" s="1">
        <v>93</v>
      </c>
      <c r="P23" s="1">
        <v>94</v>
      </c>
      <c r="Q23" s="1">
        <v>1144</v>
      </c>
      <c r="R23" s="1">
        <v>37</v>
      </c>
      <c r="S23" s="1">
        <v>94</v>
      </c>
      <c r="T23" s="1">
        <v>96</v>
      </c>
      <c r="U23" s="1">
        <v>98</v>
      </c>
      <c r="V23" s="1">
        <v>98</v>
      </c>
      <c r="W23" s="1">
        <v>99</v>
      </c>
      <c r="X23" s="1">
        <v>98</v>
      </c>
      <c r="Y23" s="1">
        <v>98</v>
      </c>
      <c r="Z23" s="1">
        <v>99</v>
      </c>
      <c r="AA23" s="1">
        <v>94</v>
      </c>
      <c r="AB23" s="1">
        <v>94</v>
      </c>
      <c r="AC23" s="1">
        <v>94</v>
      </c>
      <c r="AD23" s="1">
        <v>94</v>
      </c>
      <c r="AE23" s="1">
        <f t="shared" si="3"/>
        <v>1156</v>
      </c>
      <c r="AF23" s="1">
        <v>40</v>
      </c>
      <c r="AG23" s="4">
        <f t="shared" si="4"/>
        <v>2300</v>
      </c>
      <c r="AH23" s="4">
        <f t="shared" si="5"/>
        <v>77</v>
      </c>
      <c r="AI23" s="4"/>
      <c r="AJ23" s="4"/>
      <c r="AK23" s="4"/>
    </row>
    <row r="24" spans="1:37" x14ac:dyDescent="0.2">
      <c r="A24" s="5">
        <v>14</v>
      </c>
      <c r="B24" s="5">
        <v>160</v>
      </c>
      <c r="C24" s="6" t="s">
        <v>19</v>
      </c>
      <c r="D24" s="4" t="s">
        <v>104</v>
      </c>
      <c r="E24" s="1">
        <v>94</v>
      </c>
      <c r="F24" s="1">
        <v>95</v>
      </c>
      <c r="G24" s="1">
        <v>97</v>
      </c>
      <c r="H24" s="1">
        <v>96</v>
      </c>
      <c r="I24" s="1">
        <v>96</v>
      </c>
      <c r="J24" s="1">
        <v>99</v>
      </c>
      <c r="K24" s="1">
        <v>100</v>
      </c>
      <c r="L24" s="1">
        <v>98</v>
      </c>
      <c r="M24" s="1">
        <v>88</v>
      </c>
      <c r="N24" s="1">
        <v>93</v>
      </c>
      <c r="O24" s="1">
        <v>95</v>
      </c>
      <c r="P24" s="1">
        <v>95</v>
      </c>
      <c r="Q24" s="1">
        <v>1146</v>
      </c>
      <c r="R24" s="1">
        <v>48</v>
      </c>
      <c r="S24" s="1">
        <v>96</v>
      </c>
      <c r="T24" s="1">
        <v>97</v>
      </c>
      <c r="U24" s="1">
        <v>96</v>
      </c>
      <c r="V24" s="1">
        <v>96</v>
      </c>
      <c r="W24" s="1">
        <v>97</v>
      </c>
      <c r="X24" s="1">
        <v>94</v>
      </c>
      <c r="Y24" s="1">
        <v>100</v>
      </c>
      <c r="Z24" s="1">
        <v>98</v>
      </c>
      <c r="AA24" s="1">
        <v>97</v>
      </c>
      <c r="AB24" s="1">
        <v>91</v>
      </c>
      <c r="AC24" s="1">
        <v>95</v>
      </c>
      <c r="AD24" s="1">
        <v>94</v>
      </c>
      <c r="AE24" s="1">
        <f t="shared" si="3"/>
        <v>1151</v>
      </c>
      <c r="AF24" s="1">
        <v>49</v>
      </c>
      <c r="AG24" s="4">
        <f t="shared" si="4"/>
        <v>2297</v>
      </c>
      <c r="AH24" s="4">
        <f t="shared" si="5"/>
        <v>97</v>
      </c>
      <c r="AI24" s="4"/>
      <c r="AJ24" s="4"/>
      <c r="AK24" s="4"/>
    </row>
    <row r="25" spans="1:37" x14ac:dyDescent="0.2">
      <c r="A25" s="5">
        <v>15</v>
      </c>
      <c r="B25" s="5">
        <v>124</v>
      </c>
      <c r="C25" s="6" t="s">
        <v>11</v>
      </c>
      <c r="D25" s="4" t="s">
        <v>101</v>
      </c>
      <c r="E25" s="1">
        <v>94</v>
      </c>
      <c r="F25" s="1">
        <v>92</v>
      </c>
      <c r="G25" s="1">
        <v>97</v>
      </c>
      <c r="H25" s="1">
        <v>96</v>
      </c>
      <c r="I25" s="1">
        <v>98</v>
      </c>
      <c r="J25" s="1">
        <v>99</v>
      </c>
      <c r="K25" s="1">
        <v>98</v>
      </c>
      <c r="L25" s="1">
        <v>100</v>
      </c>
      <c r="M25" s="1">
        <v>88</v>
      </c>
      <c r="N25" s="1">
        <v>95</v>
      </c>
      <c r="O25" s="1">
        <v>95</v>
      </c>
      <c r="P25" s="1">
        <v>95</v>
      </c>
      <c r="Q25" s="1">
        <v>1147</v>
      </c>
      <c r="R25" s="1">
        <v>47</v>
      </c>
      <c r="S25" s="1">
        <v>93</v>
      </c>
      <c r="T25" s="1">
        <v>93</v>
      </c>
      <c r="U25" s="1">
        <v>95</v>
      </c>
      <c r="V25" s="1">
        <v>95</v>
      </c>
      <c r="W25" s="1">
        <v>100</v>
      </c>
      <c r="X25" s="1">
        <v>99</v>
      </c>
      <c r="Y25" s="1">
        <v>99</v>
      </c>
      <c r="Z25" s="1">
        <v>98</v>
      </c>
      <c r="AA25" s="1">
        <v>90</v>
      </c>
      <c r="AB25" s="1">
        <v>96</v>
      </c>
      <c r="AC25" s="1">
        <v>98</v>
      </c>
      <c r="AD25" s="1">
        <v>94</v>
      </c>
      <c r="AE25" s="1">
        <f t="shared" si="3"/>
        <v>1150</v>
      </c>
      <c r="AF25" s="1">
        <v>45</v>
      </c>
      <c r="AG25" s="4">
        <f t="shared" si="4"/>
        <v>2297</v>
      </c>
      <c r="AH25" s="4">
        <f t="shared" si="5"/>
        <v>92</v>
      </c>
      <c r="AI25" s="4"/>
      <c r="AJ25" s="4"/>
      <c r="AK25" s="4"/>
    </row>
    <row r="26" spans="1:37" x14ac:dyDescent="0.2">
      <c r="A26" s="5">
        <v>16</v>
      </c>
      <c r="B26" s="5">
        <v>107</v>
      </c>
      <c r="C26" s="6" t="s">
        <v>4</v>
      </c>
      <c r="D26" s="4" t="s">
        <v>93</v>
      </c>
      <c r="E26" s="1">
        <v>96</v>
      </c>
      <c r="F26" s="1">
        <v>96</v>
      </c>
      <c r="G26" s="1">
        <v>97</v>
      </c>
      <c r="H26" s="1">
        <v>95</v>
      </c>
      <c r="I26" s="1">
        <v>99</v>
      </c>
      <c r="J26" s="1">
        <v>98</v>
      </c>
      <c r="K26" s="1">
        <v>99</v>
      </c>
      <c r="L26" s="1">
        <v>96</v>
      </c>
      <c r="M26" s="1">
        <v>90</v>
      </c>
      <c r="N26" s="1">
        <v>95</v>
      </c>
      <c r="O26" s="1">
        <v>95</v>
      </c>
      <c r="P26" s="1">
        <v>91</v>
      </c>
      <c r="Q26" s="1">
        <v>1147</v>
      </c>
      <c r="R26" s="1">
        <v>50</v>
      </c>
      <c r="S26" s="1">
        <v>92</v>
      </c>
      <c r="T26" s="1">
        <v>96</v>
      </c>
      <c r="U26" s="1">
        <v>94</v>
      </c>
      <c r="V26" s="1">
        <v>97</v>
      </c>
      <c r="W26" s="1">
        <v>99</v>
      </c>
      <c r="X26" s="1">
        <v>98</v>
      </c>
      <c r="Y26" s="1">
        <v>99</v>
      </c>
      <c r="Z26" s="1">
        <v>98</v>
      </c>
      <c r="AA26" s="1">
        <v>93</v>
      </c>
      <c r="AB26" s="1">
        <v>95</v>
      </c>
      <c r="AC26" s="1">
        <v>91</v>
      </c>
      <c r="AD26" s="1">
        <v>94</v>
      </c>
      <c r="AE26" s="1">
        <f t="shared" si="3"/>
        <v>1146</v>
      </c>
      <c r="AF26" s="1">
        <v>44</v>
      </c>
      <c r="AG26" s="4">
        <f t="shared" si="4"/>
        <v>2293</v>
      </c>
      <c r="AH26" s="4">
        <f t="shared" si="5"/>
        <v>94</v>
      </c>
      <c r="AI26" s="4"/>
      <c r="AJ26" s="4"/>
      <c r="AK26" s="4"/>
    </row>
    <row r="27" spans="1:37" x14ac:dyDescent="0.2">
      <c r="A27" s="5">
        <v>17</v>
      </c>
      <c r="B27" s="5">
        <v>164</v>
      </c>
      <c r="C27" s="6" t="s">
        <v>3</v>
      </c>
      <c r="D27" s="4" t="s">
        <v>94</v>
      </c>
      <c r="E27" s="1">
        <v>92</v>
      </c>
      <c r="F27" s="1">
        <v>94</v>
      </c>
      <c r="G27" s="1">
        <v>90</v>
      </c>
      <c r="H27" s="1">
        <v>90</v>
      </c>
      <c r="I27" s="1">
        <v>100</v>
      </c>
      <c r="J27" s="1">
        <v>98</v>
      </c>
      <c r="K27" s="1">
        <v>99</v>
      </c>
      <c r="L27" s="1">
        <v>97</v>
      </c>
      <c r="M27" s="1">
        <v>94</v>
      </c>
      <c r="N27" s="1">
        <v>95</v>
      </c>
      <c r="O27" s="1">
        <v>96</v>
      </c>
      <c r="P27" s="1">
        <v>95</v>
      </c>
      <c r="Q27" s="1">
        <v>1140</v>
      </c>
      <c r="R27" s="1">
        <v>36</v>
      </c>
      <c r="S27" s="1">
        <v>96</v>
      </c>
      <c r="T27" s="1">
        <v>94</v>
      </c>
      <c r="U27" s="1">
        <v>95</v>
      </c>
      <c r="V27" s="1">
        <v>93</v>
      </c>
      <c r="W27" s="1">
        <v>100</v>
      </c>
      <c r="X27" s="1">
        <v>99</v>
      </c>
      <c r="Y27" s="1">
        <v>98</v>
      </c>
      <c r="Z27" s="1">
        <v>99</v>
      </c>
      <c r="AA27" s="1">
        <v>93</v>
      </c>
      <c r="AB27" s="1">
        <v>94</v>
      </c>
      <c r="AC27" s="1">
        <v>96</v>
      </c>
      <c r="AD27" s="1">
        <v>96</v>
      </c>
      <c r="AE27" s="1">
        <f t="shared" si="3"/>
        <v>1153</v>
      </c>
      <c r="AF27" s="1">
        <v>55</v>
      </c>
      <c r="AG27" s="4">
        <f t="shared" si="4"/>
        <v>2293</v>
      </c>
      <c r="AH27" s="4">
        <f t="shared" si="5"/>
        <v>91</v>
      </c>
      <c r="AI27" s="4"/>
      <c r="AJ27" s="4"/>
      <c r="AK27" s="4"/>
    </row>
    <row r="28" spans="1:37" x14ac:dyDescent="0.2">
      <c r="A28" s="5">
        <v>18</v>
      </c>
      <c r="B28" s="5">
        <v>161</v>
      </c>
      <c r="C28" s="6" t="s">
        <v>10</v>
      </c>
      <c r="D28" s="4" t="s">
        <v>109</v>
      </c>
      <c r="E28" s="1">
        <v>97</v>
      </c>
      <c r="F28" s="1">
        <v>95</v>
      </c>
      <c r="G28" s="1">
        <v>96</v>
      </c>
      <c r="H28" s="1">
        <v>96</v>
      </c>
      <c r="I28" s="1">
        <v>96</v>
      </c>
      <c r="J28" s="1">
        <v>94</v>
      </c>
      <c r="K28" s="1">
        <v>98</v>
      </c>
      <c r="L28" s="1">
        <v>95</v>
      </c>
      <c r="M28" s="1">
        <v>96</v>
      </c>
      <c r="N28" s="1">
        <v>93</v>
      </c>
      <c r="O28" s="1">
        <v>93</v>
      </c>
      <c r="P28" s="1">
        <v>97</v>
      </c>
      <c r="Q28" s="1">
        <v>1146</v>
      </c>
      <c r="R28" s="1">
        <v>46</v>
      </c>
      <c r="S28" s="1">
        <v>96</v>
      </c>
      <c r="T28" s="1">
        <v>96</v>
      </c>
      <c r="U28" s="1">
        <v>97</v>
      </c>
      <c r="V28" s="1">
        <v>94</v>
      </c>
      <c r="W28" s="1">
        <v>93</v>
      </c>
      <c r="X28" s="1">
        <v>97</v>
      </c>
      <c r="Y28" s="1">
        <v>98</v>
      </c>
      <c r="Z28" s="1">
        <v>99</v>
      </c>
      <c r="AA28" s="1">
        <v>94</v>
      </c>
      <c r="AB28" s="1">
        <v>94</v>
      </c>
      <c r="AC28" s="1">
        <v>92</v>
      </c>
      <c r="AD28" s="1">
        <v>93</v>
      </c>
      <c r="AE28" s="1">
        <f t="shared" si="3"/>
        <v>1143</v>
      </c>
      <c r="AF28" s="1">
        <v>41</v>
      </c>
      <c r="AG28" s="4">
        <f t="shared" si="4"/>
        <v>2289</v>
      </c>
      <c r="AH28" s="4">
        <f t="shared" si="5"/>
        <v>87</v>
      </c>
      <c r="AI28" s="4"/>
      <c r="AJ28" s="4"/>
      <c r="AK28" s="4"/>
    </row>
    <row r="29" spans="1:37" x14ac:dyDescent="0.2">
      <c r="A29" s="5">
        <v>19</v>
      </c>
      <c r="B29" s="5">
        <v>166</v>
      </c>
      <c r="C29" s="6" t="s">
        <v>20</v>
      </c>
      <c r="D29" s="4" t="s">
        <v>105</v>
      </c>
      <c r="E29" s="1">
        <v>96</v>
      </c>
      <c r="F29" s="1">
        <v>94</v>
      </c>
      <c r="G29" s="1">
        <v>98</v>
      </c>
      <c r="H29" s="1">
        <v>94</v>
      </c>
      <c r="I29" s="1">
        <v>96</v>
      </c>
      <c r="J29" s="1">
        <v>98</v>
      </c>
      <c r="K29" s="1">
        <v>97</v>
      </c>
      <c r="L29" s="1">
        <v>97</v>
      </c>
      <c r="M29" s="1">
        <v>92</v>
      </c>
      <c r="N29" s="1">
        <v>99</v>
      </c>
      <c r="O29" s="1">
        <v>91</v>
      </c>
      <c r="P29" s="1">
        <v>92</v>
      </c>
      <c r="Q29" s="1">
        <v>1144</v>
      </c>
      <c r="R29" s="1">
        <v>42</v>
      </c>
      <c r="S29" s="1">
        <v>94</v>
      </c>
      <c r="T29" s="1">
        <v>98</v>
      </c>
      <c r="U29" s="1">
        <v>96</v>
      </c>
      <c r="V29" s="1">
        <v>96</v>
      </c>
      <c r="W29" s="1">
        <v>98</v>
      </c>
      <c r="X29" s="1">
        <v>99</v>
      </c>
      <c r="Y29" s="1">
        <v>98</v>
      </c>
      <c r="Z29" s="1">
        <v>97</v>
      </c>
      <c r="AA29" s="1">
        <v>93</v>
      </c>
      <c r="AB29" s="1">
        <v>92</v>
      </c>
      <c r="AC29" s="1">
        <v>92</v>
      </c>
      <c r="AD29" s="1">
        <v>92</v>
      </c>
      <c r="AE29" s="1">
        <f t="shared" si="3"/>
        <v>1145</v>
      </c>
      <c r="AF29" s="1">
        <v>36</v>
      </c>
      <c r="AG29" s="4">
        <f t="shared" si="4"/>
        <v>2289</v>
      </c>
      <c r="AH29" s="4">
        <f t="shared" si="5"/>
        <v>78</v>
      </c>
      <c r="AI29" s="4"/>
      <c r="AJ29" s="4"/>
      <c r="AK29" s="4"/>
    </row>
    <row r="30" spans="1:37" x14ac:dyDescent="0.2">
      <c r="A30" s="5">
        <v>20</v>
      </c>
      <c r="B30" s="5">
        <v>103</v>
      </c>
      <c r="C30" s="6" t="s">
        <v>3</v>
      </c>
      <c r="D30" s="4" t="s">
        <v>99</v>
      </c>
      <c r="E30" s="1">
        <v>92</v>
      </c>
      <c r="F30" s="1">
        <v>95</v>
      </c>
      <c r="G30" s="1">
        <v>88</v>
      </c>
      <c r="H30" s="1">
        <v>92</v>
      </c>
      <c r="I30" s="1">
        <v>98</v>
      </c>
      <c r="J30" s="1">
        <v>98</v>
      </c>
      <c r="K30" s="1">
        <v>100</v>
      </c>
      <c r="L30" s="1">
        <v>100</v>
      </c>
      <c r="M30" s="1">
        <v>92</v>
      </c>
      <c r="N30" s="1">
        <v>94</v>
      </c>
      <c r="O30" s="1">
        <v>93</v>
      </c>
      <c r="P30" s="1">
        <v>98</v>
      </c>
      <c r="Q30" s="1">
        <v>1140</v>
      </c>
      <c r="R30" s="1">
        <v>46</v>
      </c>
      <c r="S30" s="1">
        <v>94</v>
      </c>
      <c r="T30" s="1">
        <v>94</v>
      </c>
      <c r="U30" s="1">
        <v>94</v>
      </c>
      <c r="V30" s="1">
        <v>91</v>
      </c>
      <c r="W30" s="1">
        <v>96</v>
      </c>
      <c r="X30" s="1">
        <v>97</v>
      </c>
      <c r="Y30" s="1">
        <v>98</v>
      </c>
      <c r="Z30" s="1">
        <v>98</v>
      </c>
      <c r="AA30" s="1">
        <v>98</v>
      </c>
      <c r="AB30" s="1">
        <v>88</v>
      </c>
      <c r="AC30" s="1">
        <v>96</v>
      </c>
      <c r="AD30" s="1">
        <v>96</v>
      </c>
      <c r="AE30" s="1">
        <f t="shared" si="3"/>
        <v>1140</v>
      </c>
      <c r="AF30" s="1">
        <v>47</v>
      </c>
      <c r="AG30" s="4">
        <f t="shared" si="4"/>
        <v>2280</v>
      </c>
      <c r="AH30" s="4">
        <f t="shared" si="5"/>
        <v>93</v>
      </c>
      <c r="AI30" s="4"/>
      <c r="AJ30" s="4"/>
      <c r="AK30" s="4"/>
    </row>
    <row r="31" spans="1:37" x14ac:dyDescent="0.2">
      <c r="A31" s="5">
        <v>21</v>
      </c>
      <c r="B31" s="5">
        <v>121</v>
      </c>
      <c r="C31" s="6" t="s">
        <v>8</v>
      </c>
      <c r="D31" s="4" t="s">
        <v>100</v>
      </c>
      <c r="E31" s="1">
        <v>95</v>
      </c>
      <c r="F31" s="1">
        <v>95</v>
      </c>
      <c r="G31" s="1">
        <v>99</v>
      </c>
      <c r="H31" s="1">
        <v>93</v>
      </c>
      <c r="I31" s="1">
        <v>96</v>
      </c>
      <c r="J31" s="1">
        <v>99</v>
      </c>
      <c r="K31" s="1">
        <v>98</v>
      </c>
      <c r="L31" s="1">
        <v>98</v>
      </c>
      <c r="M31" s="1">
        <v>88</v>
      </c>
      <c r="N31" s="1">
        <v>93</v>
      </c>
      <c r="O31" s="1">
        <v>90</v>
      </c>
      <c r="P31" s="1">
        <v>87</v>
      </c>
      <c r="Q31" s="1">
        <v>1131</v>
      </c>
      <c r="R31" s="1">
        <v>36</v>
      </c>
      <c r="S31" s="1">
        <v>94</v>
      </c>
      <c r="T31" s="1">
        <v>93</v>
      </c>
      <c r="U31" s="1">
        <v>94</v>
      </c>
      <c r="V31" s="1">
        <v>97</v>
      </c>
      <c r="W31" s="1">
        <v>98</v>
      </c>
      <c r="X31" s="1">
        <v>96</v>
      </c>
      <c r="Y31" s="1">
        <v>95</v>
      </c>
      <c r="Z31" s="1">
        <v>99</v>
      </c>
      <c r="AA31" s="1">
        <v>96</v>
      </c>
      <c r="AB31" s="1">
        <v>93</v>
      </c>
      <c r="AC31" s="1">
        <v>91</v>
      </c>
      <c r="AD31" s="1">
        <v>86</v>
      </c>
      <c r="AE31" s="1">
        <f t="shared" si="3"/>
        <v>1132</v>
      </c>
      <c r="AF31" s="1">
        <v>32</v>
      </c>
      <c r="AG31" s="4">
        <f t="shared" si="4"/>
        <v>2263</v>
      </c>
      <c r="AH31" s="4">
        <f t="shared" si="5"/>
        <v>68</v>
      </c>
      <c r="AI31" s="4"/>
      <c r="AJ31" s="4"/>
      <c r="AK31" s="4"/>
    </row>
    <row r="32" spans="1:37" x14ac:dyDescent="0.2">
      <c r="A32" s="5">
        <v>22</v>
      </c>
      <c r="B32" s="5">
        <v>118</v>
      </c>
      <c r="C32" s="6" t="s">
        <v>9</v>
      </c>
      <c r="D32" s="4" t="s">
        <v>108</v>
      </c>
      <c r="E32" s="1">
        <v>89</v>
      </c>
      <c r="F32" s="1">
        <v>99</v>
      </c>
      <c r="G32" s="1">
        <v>95</v>
      </c>
      <c r="H32" s="1">
        <v>96</v>
      </c>
      <c r="I32" s="1">
        <v>99</v>
      </c>
      <c r="J32" s="1">
        <v>96</v>
      </c>
      <c r="K32" s="1">
        <v>99</v>
      </c>
      <c r="L32" s="1">
        <v>98</v>
      </c>
      <c r="M32" s="1">
        <v>94</v>
      </c>
      <c r="N32" s="1">
        <v>92</v>
      </c>
      <c r="O32" s="1">
        <v>94</v>
      </c>
      <c r="P32" s="1">
        <v>91</v>
      </c>
      <c r="Q32" s="1">
        <v>1142</v>
      </c>
      <c r="R32" s="1">
        <v>39</v>
      </c>
      <c r="S32" s="1">
        <v>91</v>
      </c>
      <c r="T32" s="1">
        <v>92</v>
      </c>
      <c r="U32" s="1">
        <v>93</v>
      </c>
      <c r="V32" s="1">
        <v>92</v>
      </c>
      <c r="W32" s="1">
        <v>98</v>
      </c>
      <c r="X32" s="1">
        <v>98</v>
      </c>
      <c r="Y32" s="1">
        <v>98</v>
      </c>
      <c r="Z32" s="1">
        <v>97</v>
      </c>
      <c r="AA32" s="1">
        <v>93</v>
      </c>
      <c r="AB32" s="1">
        <v>86</v>
      </c>
      <c r="AC32" s="1">
        <v>90</v>
      </c>
      <c r="AD32" s="1">
        <v>92</v>
      </c>
      <c r="AE32" s="1">
        <f t="shared" si="3"/>
        <v>1120</v>
      </c>
      <c r="AF32" s="1">
        <v>37</v>
      </c>
      <c r="AG32" s="4">
        <f t="shared" si="4"/>
        <v>2262</v>
      </c>
      <c r="AH32" s="4">
        <f t="shared" si="5"/>
        <v>76</v>
      </c>
      <c r="AI32" s="4"/>
      <c r="AJ32" s="4"/>
      <c r="AK32" s="4"/>
    </row>
    <row r="33" spans="1:37" x14ac:dyDescent="0.2">
      <c r="A33" s="5">
        <v>23</v>
      </c>
      <c r="B33" s="5">
        <v>154</v>
      </c>
      <c r="C33" s="6" t="s">
        <v>17</v>
      </c>
      <c r="D33" s="4" t="s">
        <v>97</v>
      </c>
      <c r="E33" s="1">
        <v>92</v>
      </c>
      <c r="F33" s="1">
        <v>87</v>
      </c>
      <c r="G33" s="1">
        <v>94</v>
      </c>
      <c r="H33" s="1">
        <v>91</v>
      </c>
      <c r="I33" s="1">
        <v>96</v>
      </c>
      <c r="J33" s="1">
        <v>94</v>
      </c>
      <c r="K33" s="1">
        <v>97</v>
      </c>
      <c r="L33" s="1">
        <v>97</v>
      </c>
      <c r="M33" s="1">
        <v>92</v>
      </c>
      <c r="N33" s="1">
        <v>91</v>
      </c>
      <c r="O33" s="1">
        <v>88</v>
      </c>
      <c r="P33" s="1">
        <v>87</v>
      </c>
      <c r="Q33" s="1">
        <v>1106</v>
      </c>
      <c r="R33" s="1">
        <v>26</v>
      </c>
      <c r="S33" s="1">
        <v>94</v>
      </c>
      <c r="T33" s="1">
        <v>92</v>
      </c>
      <c r="U33" s="1">
        <v>97</v>
      </c>
      <c r="V33" s="1">
        <v>93</v>
      </c>
      <c r="W33" s="1">
        <v>96</v>
      </c>
      <c r="X33" s="1">
        <v>99</v>
      </c>
      <c r="Y33" s="1">
        <v>96</v>
      </c>
      <c r="Z33" s="1">
        <v>99</v>
      </c>
      <c r="AA33" s="1">
        <v>91</v>
      </c>
      <c r="AB33" s="1">
        <v>87</v>
      </c>
      <c r="AC33" s="1">
        <v>87</v>
      </c>
      <c r="AD33" s="1">
        <v>85</v>
      </c>
      <c r="AE33" s="1">
        <f t="shared" si="3"/>
        <v>1116</v>
      </c>
      <c r="AF33" s="1">
        <v>32</v>
      </c>
      <c r="AG33" s="4">
        <f t="shared" si="4"/>
        <v>2222</v>
      </c>
      <c r="AH33" s="4">
        <f t="shared" si="5"/>
        <v>58</v>
      </c>
      <c r="AI33" s="4"/>
      <c r="AJ33" s="4"/>
      <c r="AK33" s="4"/>
    </row>
    <row r="34" spans="1:37" x14ac:dyDescent="0.2">
      <c r="A34" s="5">
        <v>24</v>
      </c>
      <c r="B34" s="5">
        <v>159</v>
      </c>
      <c r="C34" s="6" t="s">
        <v>18</v>
      </c>
      <c r="D34" s="4" t="s">
        <v>92</v>
      </c>
      <c r="E34" s="1">
        <v>94</v>
      </c>
      <c r="F34" s="1">
        <v>93</v>
      </c>
      <c r="G34" s="1">
        <v>96</v>
      </c>
      <c r="H34" s="1">
        <v>91</v>
      </c>
      <c r="I34" s="1">
        <v>99</v>
      </c>
      <c r="J34" s="1">
        <v>99</v>
      </c>
      <c r="K34" s="1">
        <v>95</v>
      </c>
      <c r="L34" s="1">
        <v>97</v>
      </c>
      <c r="M34" s="1">
        <v>87</v>
      </c>
      <c r="N34" s="1">
        <v>89</v>
      </c>
      <c r="O34" s="1">
        <v>89</v>
      </c>
      <c r="P34" s="1">
        <v>88</v>
      </c>
      <c r="Q34" s="1">
        <v>1117</v>
      </c>
      <c r="R34" s="1">
        <v>34</v>
      </c>
      <c r="S34" s="1">
        <v>95</v>
      </c>
      <c r="T34" s="1">
        <v>92</v>
      </c>
      <c r="U34" s="1">
        <v>93</v>
      </c>
      <c r="V34" s="1">
        <v>87</v>
      </c>
      <c r="W34" s="1">
        <v>98</v>
      </c>
      <c r="X34" s="1">
        <v>96</v>
      </c>
      <c r="Y34" s="1">
        <v>94</v>
      </c>
      <c r="Z34" s="1">
        <v>94</v>
      </c>
      <c r="AA34" s="1">
        <v>86</v>
      </c>
      <c r="AB34" s="1">
        <v>87</v>
      </c>
      <c r="AC34" s="1">
        <v>86</v>
      </c>
      <c r="AD34" s="1">
        <v>92</v>
      </c>
      <c r="AE34" s="1">
        <f t="shared" si="3"/>
        <v>1100</v>
      </c>
      <c r="AF34" s="1">
        <v>27</v>
      </c>
      <c r="AG34" s="4">
        <f t="shared" si="4"/>
        <v>2217</v>
      </c>
      <c r="AH34" s="4">
        <f t="shared" si="5"/>
        <v>61</v>
      </c>
      <c r="AI34" s="4"/>
      <c r="AJ34" s="4"/>
      <c r="AK34" s="4"/>
    </row>
    <row r="35" spans="1:37" x14ac:dyDescent="0.2">
      <c r="A35" s="5">
        <v>25</v>
      </c>
      <c r="B35" s="5">
        <v>119</v>
      </c>
      <c r="C35" s="6" t="s">
        <v>10</v>
      </c>
      <c r="D35" s="4" t="s">
        <v>98</v>
      </c>
      <c r="E35" s="1">
        <v>90</v>
      </c>
      <c r="F35" s="1">
        <v>96</v>
      </c>
      <c r="G35" s="1">
        <v>94</v>
      </c>
      <c r="H35" s="1">
        <v>93</v>
      </c>
      <c r="I35" s="1">
        <v>89</v>
      </c>
      <c r="J35" s="1">
        <v>90</v>
      </c>
      <c r="K35" s="1">
        <v>91</v>
      </c>
      <c r="L35" s="1">
        <v>87</v>
      </c>
      <c r="M35" s="1">
        <v>91</v>
      </c>
      <c r="N35" s="1">
        <v>81</v>
      </c>
      <c r="O35" s="1">
        <v>83</v>
      </c>
      <c r="P35" s="1">
        <v>81</v>
      </c>
      <c r="Q35" s="1">
        <v>1066</v>
      </c>
      <c r="R35" s="1">
        <v>17</v>
      </c>
      <c r="S35" s="1">
        <v>96</v>
      </c>
      <c r="T35" s="1">
        <v>92</v>
      </c>
      <c r="U35" s="1">
        <v>89</v>
      </c>
      <c r="V35" s="1">
        <v>92</v>
      </c>
      <c r="W35" s="1">
        <v>93</v>
      </c>
      <c r="X35" s="1">
        <v>94</v>
      </c>
      <c r="Y35" s="1">
        <v>92</v>
      </c>
      <c r="Z35" s="1">
        <v>95</v>
      </c>
      <c r="AA35" s="1">
        <v>91</v>
      </c>
      <c r="AB35" s="1">
        <v>79</v>
      </c>
      <c r="AC35" s="1">
        <v>89</v>
      </c>
      <c r="AD35" s="1">
        <v>88</v>
      </c>
      <c r="AE35" s="1">
        <f t="shared" si="3"/>
        <v>1090</v>
      </c>
      <c r="AF35" s="1">
        <v>20</v>
      </c>
      <c r="AG35" s="4">
        <f t="shared" si="4"/>
        <v>2156</v>
      </c>
      <c r="AH35" s="4">
        <f t="shared" si="5"/>
        <v>37</v>
      </c>
      <c r="AI35" s="4"/>
      <c r="AJ35" s="4"/>
      <c r="AK35" s="4"/>
    </row>
    <row r="36" spans="1:37" x14ac:dyDescent="0.2">
      <c r="A36" s="5">
        <v>26</v>
      </c>
      <c r="B36" s="5">
        <v>125</v>
      </c>
      <c r="C36" s="6" t="s">
        <v>11</v>
      </c>
      <c r="D36" s="4" t="s">
        <v>85</v>
      </c>
      <c r="E36" s="1">
        <v>88</v>
      </c>
      <c r="F36" s="1">
        <v>90</v>
      </c>
      <c r="G36" s="1">
        <v>90</v>
      </c>
      <c r="H36" s="1">
        <v>87</v>
      </c>
      <c r="I36" s="1">
        <v>98</v>
      </c>
      <c r="J36" s="1">
        <v>96</v>
      </c>
      <c r="K36" s="1">
        <v>92</v>
      </c>
      <c r="L36" s="1">
        <v>96</v>
      </c>
      <c r="M36" s="1">
        <v>77</v>
      </c>
      <c r="N36" s="1">
        <v>88</v>
      </c>
      <c r="O36" s="1">
        <v>82</v>
      </c>
      <c r="P36" s="1">
        <v>68</v>
      </c>
      <c r="Q36" s="1">
        <v>1052</v>
      </c>
      <c r="R36" s="1">
        <v>21</v>
      </c>
      <c r="S36" s="1">
        <v>89</v>
      </c>
      <c r="T36" s="1">
        <v>88</v>
      </c>
      <c r="U36" s="1">
        <v>90</v>
      </c>
      <c r="V36" s="1">
        <v>91</v>
      </c>
      <c r="W36" s="1">
        <v>97</v>
      </c>
      <c r="X36" s="1">
        <v>91</v>
      </c>
      <c r="Y36" s="1">
        <v>95</v>
      </c>
      <c r="Z36" s="1">
        <v>97</v>
      </c>
      <c r="AA36" s="1">
        <v>76</v>
      </c>
      <c r="AB36" s="1">
        <v>75</v>
      </c>
      <c r="AC36" s="1">
        <v>77</v>
      </c>
      <c r="AD36" s="1">
        <v>78</v>
      </c>
      <c r="AE36" s="1">
        <f t="shared" si="3"/>
        <v>1044</v>
      </c>
      <c r="AF36" s="1">
        <v>17</v>
      </c>
      <c r="AG36" s="4">
        <f t="shared" si="4"/>
        <v>2096</v>
      </c>
      <c r="AH36" s="4">
        <f t="shared" si="5"/>
        <v>38</v>
      </c>
      <c r="AI36" s="4"/>
      <c r="AJ36" s="4"/>
      <c r="AK36" s="4"/>
    </row>
    <row r="37" spans="1:37" x14ac:dyDescent="0.2">
      <c r="AI37" s="4"/>
      <c r="AJ37" s="4"/>
      <c r="AK37" s="4"/>
    </row>
    <row r="38" spans="1:37" x14ac:dyDescent="0.2">
      <c r="AI38" s="4"/>
      <c r="AJ38" s="4"/>
      <c r="AK38" s="4"/>
    </row>
    <row r="39" spans="1:37" x14ac:dyDescent="0.2">
      <c r="AI39" s="4"/>
      <c r="AJ39" s="4"/>
      <c r="AK39" s="4"/>
    </row>
    <row r="40" spans="1:37" x14ac:dyDescent="0.2">
      <c r="AI40" s="4"/>
      <c r="AJ40" s="4"/>
      <c r="AK40" s="4"/>
    </row>
    <row r="41" spans="1:37" x14ac:dyDescent="0.2">
      <c r="AI41" s="4"/>
      <c r="AJ41" s="4"/>
      <c r="AK41" s="4"/>
    </row>
    <row r="42" spans="1:37" x14ac:dyDescent="0.2">
      <c r="AI42" s="4"/>
      <c r="AJ42" s="4"/>
      <c r="AK42" s="4"/>
    </row>
  </sheetData>
  <sortState ref="B11:AK18">
    <sortCondition descending="1" ref="AK11:AK18"/>
    <sortCondition descending="1" ref="AH11:AH18"/>
    <sortCondition descending="1" ref="AE11:AE18"/>
    <sortCondition descending="1" ref="AD11:AD18"/>
  </sortState>
  <printOptions horizontalCentered="1"/>
  <pageMargins left="0.45" right="0.45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workbookViewId="0">
      <selection activeCell="A6" sqref="A6:XFD6"/>
    </sheetView>
  </sheetViews>
  <sheetFormatPr baseColWidth="10" defaultColWidth="8.83203125" defaultRowHeight="15" x14ac:dyDescent="0.2"/>
  <cols>
    <col min="1" max="1" width="7" bestFit="1" customWidth="1"/>
    <col min="2" max="2" width="6.6640625" customWidth="1"/>
    <col min="3" max="3" width="12.5" bestFit="1" customWidth="1"/>
    <col min="4" max="4" width="17.6640625" bestFit="1" customWidth="1"/>
    <col min="5" max="9" width="5.6640625" style="35" hidden="1" customWidth="1"/>
    <col min="10" max="10" width="9" style="35" bestFit="1" customWidth="1"/>
    <col min="11" max="12" width="7" style="35" bestFit="1" customWidth="1"/>
    <col min="13" max="13" width="8" style="35" bestFit="1" customWidth="1"/>
    <col min="14" max="14" width="6.5" bestFit="1" customWidth="1"/>
  </cols>
  <sheetData>
    <row r="1" spans="1:17" ht="18" x14ac:dyDescent="0.2">
      <c r="A1" s="12" t="s">
        <v>45</v>
      </c>
      <c r="B1" s="11"/>
      <c r="C1" s="11"/>
      <c r="D1" s="11"/>
      <c r="E1" s="47"/>
      <c r="F1" s="47"/>
      <c r="G1" s="47"/>
      <c r="H1" s="47"/>
      <c r="I1" s="47"/>
      <c r="J1" s="47"/>
      <c r="K1" s="47"/>
      <c r="L1" s="47"/>
      <c r="M1" s="47"/>
      <c r="N1" s="48"/>
    </row>
    <row r="2" spans="1:17" ht="18" x14ac:dyDescent="0.2">
      <c r="A2" s="12"/>
      <c r="B2" s="11"/>
      <c r="C2" s="11"/>
      <c r="D2" s="11"/>
      <c r="E2" s="47"/>
      <c r="F2" s="47"/>
      <c r="G2" s="47"/>
      <c r="H2" s="47"/>
      <c r="I2" s="47"/>
      <c r="J2" s="47"/>
      <c r="K2" s="47"/>
      <c r="L2" s="47"/>
      <c r="M2" s="47"/>
      <c r="N2" s="48"/>
    </row>
    <row r="3" spans="1:17" ht="18" x14ac:dyDescent="0.2">
      <c r="A3" s="12" t="s">
        <v>182</v>
      </c>
      <c r="B3" s="11"/>
      <c r="C3" s="11"/>
      <c r="D3" s="11"/>
      <c r="E3" s="47"/>
      <c r="F3" s="47"/>
      <c r="G3" s="47"/>
      <c r="H3" s="47"/>
      <c r="I3" s="47"/>
      <c r="J3" s="47"/>
      <c r="K3" s="47"/>
      <c r="L3" s="47"/>
      <c r="M3" s="47"/>
      <c r="N3" s="48"/>
    </row>
    <row r="4" spans="1:17" ht="16" x14ac:dyDescent="0.2">
      <c r="A4" s="38" t="s">
        <v>183</v>
      </c>
      <c r="B4" s="11"/>
      <c r="C4" s="11"/>
      <c r="D4" s="11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7" ht="16" x14ac:dyDescent="0.2">
      <c r="A5" s="10"/>
      <c r="B5" s="11"/>
      <c r="C5" s="11"/>
      <c r="D5" s="11"/>
    </row>
    <row r="6" spans="1:17" s="37" customFormat="1" ht="16" x14ac:dyDescent="0.2">
      <c r="A6" s="24" t="s">
        <v>136</v>
      </c>
      <c r="B6" s="24" t="s">
        <v>167</v>
      </c>
      <c r="C6" s="8" t="s">
        <v>1</v>
      </c>
      <c r="D6" s="8" t="s">
        <v>166</v>
      </c>
      <c r="E6" s="40">
        <v>5</v>
      </c>
      <c r="F6" s="40">
        <v>10</v>
      </c>
      <c r="G6" s="40">
        <v>15</v>
      </c>
      <c r="H6" s="40">
        <v>20</v>
      </c>
      <c r="I6" s="40">
        <v>25</v>
      </c>
      <c r="J6" s="41" t="s">
        <v>189</v>
      </c>
      <c r="K6" s="39" t="s">
        <v>184</v>
      </c>
      <c r="L6" s="39" t="s">
        <v>185</v>
      </c>
      <c r="M6" s="39" t="s">
        <v>186</v>
      </c>
      <c r="N6" s="41" t="s">
        <v>187</v>
      </c>
    </row>
    <row r="7" spans="1:17" s="37" customFormat="1" ht="16" x14ac:dyDescent="0.2">
      <c r="A7" s="42">
        <v>1</v>
      </c>
      <c r="B7" s="43" t="s">
        <v>176</v>
      </c>
      <c r="E7" s="36"/>
      <c r="F7" s="36"/>
      <c r="G7" s="36"/>
      <c r="H7" s="36"/>
      <c r="I7" s="36"/>
      <c r="J7" s="36"/>
      <c r="K7" s="36"/>
      <c r="L7" s="36"/>
      <c r="M7" s="45"/>
      <c r="N7" s="45"/>
      <c r="O7" s="45"/>
      <c r="P7" s="45"/>
      <c r="Q7" s="45"/>
    </row>
    <row r="8" spans="1:17" s="37" customFormat="1" ht="16" x14ac:dyDescent="0.2">
      <c r="A8" s="42"/>
      <c r="B8" s="43"/>
      <c r="C8" s="37" t="s">
        <v>24</v>
      </c>
      <c r="D8" s="37" t="s">
        <v>119</v>
      </c>
      <c r="E8" s="36">
        <v>52.5</v>
      </c>
      <c r="F8" s="36">
        <v>52.2</v>
      </c>
      <c r="G8" s="36">
        <v>52.7</v>
      </c>
      <c r="H8" s="36">
        <v>51.8</v>
      </c>
      <c r="I8" s="36">
        <v>50.7</v>
      </c>
      <c r="J8" s="36">
        <f>SUM(E8:I8)</f>
        <v>259.89999999999998</v>
      </c>
      <c r="K8" s="36">
        <f>SUM(J8:J9)</f>
        <v>517.69999999999993</v>
      </c>
      <c r="L8" s="36">
        <v>225.5</v>
      </c>
      <c r="M8" s="45"/>
      <c r="N8" s="45">
        <v>7</v>
      </c>
      <c r="O8" s="45"/>
      <c r="P8" s="45"/>
      <c r="Q8" s="45"/>
    </row>
    <row r="9" spans="1:17" s="37" customFormat="1" ht="16" x14ac:dyDescent="0.2">
      <c r="A9" s="42"/>
      <c r="B9" s="43"/>
      <c r="C9" s="37" t="s">
        <v>5</v>
      </c>
      <c r="D9" s="37" t="s">
        <v>106</v>
      </c>
      <c r="E9" s="36">
        <v>52.2</v>
      </c>
      <c r="F9" s="36">
        <v>51.4</v>
      </c>
      <c r="G9" s="36">
        <v>51</v>
      </c>
      <c r="H9" s="36">
        <v>51.8</v>
      </c>
      <c r="I9" s="36">
        <v>51.4</v>
      </c>
      <c r="J9" s="36">
        <f>SUM(E9:I9)</f>
        <v>257.79999999999995</v>
      </c>
      <c r="K9" s="36"/>
      <c r="L9" s="36"/>
      <c r="M9" s="45"/>
      <c r="N9" s="45"/>
      <c r="O9" s="45"/>
      <c r="P9" s="45"/>
      <c r="Q9" s="45"/>
    </row>
    <row r="10" spans="1:17" s="37" customFormat="1" ht="16" x14ac:dyDescent="0.2">
      <c r="A10" s="42"/>
      <c r="B10" s="43"/>
      <c r="E10" s="36"/>
      <c r="F10" s="36"/>
      <c r="G10" s="36"/>
      <c r="H10" s="36"/>
      <c r="I10" s="36"/>
      <c r="J10" s="36"/>
      <c r="K10" s="36"/>
      <c r="L10" s="36"/>
      <c r="M10" s="45"/>
      <c r="N10" s="45"/>
      <c r="O10" s="45"/>
      <c r="P10" s="45"/>
      <c r="Q10" s="45"/>
    </row>
    <row r="11" spans="1:17" s="37" customFormat="1" ht="16" x14ac:dyDescent="0.2">
      <c r="A11" s="42">
        <v>2</v>
      </c>
      <c r="B11" s="43" t="s">
        <v>173</v>
      </c>
      <c r="E11" s="36"/>
      <c r="F11" s="36"/>
      <c r="G11" s="36"/>
      <c r="H11" s="36"/>
      <c r="I11" s="36"/>
      <c r="J11" s="36"/>
      <c r="K11" s="36"/>
      <c r="L11" s="36"/>
      <c r="M11" s="45"/>
      <c r="N11" s="45"/>
      <c r="O11" s="45"/>
      <c r="P11" s="45"/>
      <c r="Q11" s="45"/>
    </row>
    <row r="12" spans="1:17" s="37" customFormat="1" ht="16" x14ac:dyDescent="0.2">
      <c r="A12" s="42"/>
      <c r="B12" s="43"/>
      <c r="C12" s="37" t="s">
        <v>172</v>
      </c>
      <c r="D12" s="37" t="s">
        <v>112</v>
      </c>
      <c r="E12" s="36">
        <v>52.3</v>
      </c>
      <c r="F12" s="36">
        <v>51.8</v>
      </c>
      <c r="G12" s="36">
        <v>52.8</v>
      </c>
      <c r="H12" s="36">
        <v>51.1</v>
      </c>
      <c r="I12" s="36">
        <v>52.1</v>
      </c>
      <c r="J12" s="36">
        <f>SUM(E12:I12)</f>
        <v>260.09999999999997</v>
      </c>
      <c r="K12" s="36">
        <f>SUM(J12:J13)</f>
        <v>515.59999999999991</v>
      </c>
      <c r="L12" s="36">
        <v>250.4</v>
      </c>
      <c r="M12" s="45"/>
      <c r="N12" s="45">
        <v>5</v>
      </c>
      <c r="O12" s="45"/>
      <c r="P12" s="45"/>
      <c r="Q12" s="45"/>
    </row>
    <row r="13" spans="1:17" s="37" customFormat="1" ht="16" x14ac:dyDescent="0.2">
      <c r="A13" s="42"/>
      <c r="B13" s="43"/>
      <c r="C13" s="37" t="s">
        <v>19</v>
      </c>
      <c r="D13" s="37" t="s">
        <v>104</v>
      </c>
      <c r="E13" s="36">
        <v>50</v>
      </c>
      <c r="F13" s="36">
        <v>52.2</v>
      </c>
      <c r="G13" s="36">
        <v>51.4</v>
      </c>
      <c r="H13" s="36">
        <v>50.7</v>
      </c>
      <c r="I13" s="36">
        <v>51.2</v>
      </c>
      <c r="J13" s="36">
        <f>SUM(E13:I13)</f>
        <v>255.5</v>
      </c>
      <c r="K13" s="36"/>
      <c r="L13" s="36"/>
      <c r="M13" s="45"/>
      <c r="N13" s="45"/>
      <c r="O13" s="45"/>
      <c r="P13" s="45"/>
      <c r="Q13" s="45"/>
    </row>
    <row r="14" spans="1:17" s="37" customFormat="1" ht="16" x14ac:dyDescent="0.2">
      <c r="A14" s="42"/>
      <c r="B14" s="43"/>
      <c r="E14" s="36"/>
      <c r="F14" s="36"/>
      <c r="G14" s="36"/>
      <c r="H14" s="36"/>
      <c r="I14" s="36"/>
      <c r="J14" s="36"/>
      <c r="K14" s="36"/>
      <c r="L14" s="36"/>
      <c r="M14" s="45"/>
      <c r="N14" s="45"/>
      <c r="O14" s="45"/>
      <c r="P14" s="45"/>
      <c r="Q14" s="45"/>
    </row>
    <row r="15" spans="1:17" s="37" customFormat="1" ht="16" x14ac:dyDescent="0.2">
      <c r="A15" s="42">
        <v>3</v>
      </c>
      <c r="B15" s="43" t="s">
        <v>170</v>
      </c>
      <c r="E15" s="36"/>
      <c r="F15" s="36"/>
      <c r="G15" s="36"/>
      <c r="H15" s="36"/>
      <c r="I15" s="36"/>
      <c r="J15" s="36"/>
      <c r="K15" s="36"/>
      <c r="L15" s="36"/>
      <c r="M15" s="45"/>
      <c r="N15" s="45"/>
      <c r="O15" s="45"/>
      <c r="P15" s="45"/>
      <c r="Q15" s="45"/>
    </row>
    <row r="16" spans="1:17" s="37" customFormat="1" ht="16" x14ac:dyDescent="0.2">
      <c r="A16" s="42"/>
      <c r="B16" s="43"/>
      <c r="C16" s="37" t="s">
        <v>35</v>
      </c>
      <c r="D16" s="37" t="s">
        <v>123</v>
      </c>
      <c r="E16" s="36">
        <v>51.2</v>
      </c>
      <c r="F16" s="36">
        <v>52.2</v>
      </c>
      <c r="G16" s="36">
        <v>51.7</v>
      </c>
      <c r="H16" s="36">
        <v>51.5</v>
      </c>
      <c r="I16" s="36">
        <v>52.2</v>
      </c>
      <c r="J16" s="36">
        <f>SUM(E16:I16)</f>
        <v>258.8</v>
      </c>
      <c r="K16" s="36">
        <f>SUM(J16:J17)</f>
        <v>517.1</v>
      </c>
      <c r="L16" s="36">
        <v>224.3</v>
      </c>
      <c r="M16" s="45">
        <v>7</v>
      </c>
      <c r="N16" s="45"/>
      <c r="O16" s="45"/>
      <c r="P16" s="45"/>
      <c r="Q16" s="45"/>
    </row>
    <row r="17" spans="1:17" s="37" customFormat="1" ht="16" x14ac:dyDescent="0.2">
      <c r="A17" s="42"/>
      <c r="B17" s="43"/>
      <c r="C17" s="37" t="s">
        <v>171</v>
      </c>
      <c r="D17" s="37" t="s">
        <v>96</v>
      </c>
      <c r="E17" s="36">
        <v>52</v>
      </c>
      <c r="F17" s="36">
        <v>52.7</v>
      </c>
      <c r="G17" s="36">
        <v>51</v>
      </c>
      <c r="H17" s="36">
        <v>51.3</v>
      </c>
      <c r="I17" s="36">
        <v>51.3</v>
      </c>
      <c r="J17" s="36">
        <f>SUM(E17:I17)</f>
        <v>258.3</v>
      </c>
      <c r="K17" s="36"/>
      <c r="L17" s="36"/>
      <c r="M17" s="45"/>
      <c r="N17" s="45"/>
      <c r="O17" s="45"/>
      <c r="P17" s="45"/>
      <c r="Q17" s="45"/>
    </row>
    <row r="18" spans="1:17" s="37" customFormat="1" ht="16" x14ac:dyDescent="0.2">
      <c r="A18" s="42"/>
      <c r="B18" s="43"/>
      <c r="E18" s="36"/>
      <c r="F18" s="36"/>
      <c r="G18" s="36"/>
      <c r="H18" s="36"/>
      <c r="I18" s="36"/>
      <c r="J18" s="36"/>
      <c r="K18" s="36"/>
      <c r="L18" s="36"/>
      <c r="M18" s="45"/>
      <c r="N18" s="45"/>
      <c r="O18" s="45"/>
      <c r="P18" s="45"/>
      <c r="Q18" s="45"/>
    </row>
    <row r="19" spans="1:17" s="37" customFormat="1" ht="16" x14ac:dyDescent="0.2">
      <c r="A19" s="42">
        <v>4</v>
      </c>
      <c r="B19" s="43" t="s">
        <v>168</v>
      </c>
      <c r="E19" s="36"/>
      <c r="F19" s="36"/>
      <c r="G19" s="36"/>
      <c r="H19" s="36"/>
      <c r="I19" s="36"/>
      <c r="J19" s="36"/>
      <c r="K19" s="36"/>
      <c r="L19" s="36"/>
      <c r="M19" s="45"/>
      <c r="N19" s="45"/>
      <c r="O19" s="45"/>
      <c r="P19" s="45"/>
      <c r="Q19" s="45"/>
    </row>
    <row r="20" spans="1:17" s="37" customFormat="1" ht="16" x14ac:dyDescent="0.2">
      <c r="A20" s="42"/>
      <c r="B20" s="43"/>
      <c r="C20" s="37" t="s">
        <v>36</v>
      </c>
      <c r="D20" s="37" t="s">
        <v>113</v>
      </c>
      <c r="E20" s="36">
        <v>51.5</v>
      </c>
      <c r="F20" s="36">
        <v>51.2</v>
      </c>
      <c r="G20" s="36">
        <v>52</v>
      </c>
      <c r="H20" s="36">
        <v>51.5</v>
      </c>
      <c r="I20" s="36">
        <v>53.2</v>
      </c>
      <c r="J20" s="36">
        <f>SUM(E20:I20)</f>
        <v>259.39999999999998</v>
      </c>
      <c r="K20" s="36">
        <f>SUM(J20:J21)</f>
        <v>512.69999999999993</v>
      </c>
      <c r="L20" s="36">
        <v>249.3</v>
      </c>
      <c r="M20" s="45">
        <v>4</v>
      </c>
      <c r="N20" s="45"/>
      <c r="O20" s="45"/>
      <c r="P20" s="45"/>
      <c r="Q20" s="45"/>
    </row>
    <row r="21" spans="1:17" s="37" customFormat="1" ht="16" x14ac:dyDescent="0.2">
      <c r="A21" s="42"/>
      <c r="B21" s="43"/>
      <c r="C21" s="37" t="s">
        <v>34</v>
      </c>
      <c r="D21" s="37" t="s">
        <v>123</v>
      </c>
      <c r="E21" s="36">
        <v>50.7</v>
      </c>
      <c r="F21" s="36">
        <v>51.3</v>
      </c>
      <c r="G21" s="36">
        <v>50.2</v>
      </c>
      <c r="H21" s="36">
        <v>50.7</v>
      </c>
      <c r="I21" s="36">
        <v>50.4</v>
      </c>
      <c r="J21" s="36">
        <f>SUM(E21:I21)</f>
        <v>253.29999999999998</v>
      </c>
      <c r="K21" s="36"/>
      <c r="L21" s="36"/>
      <c r="M21" s="45"/>
      <c r="N21" s="45"/>
      <c r="O21" s="45"/>
      <c r="P21" s="45"/>
      <c r="Q21" s="45"/>
    </row>
    <row r="22" spans="1:17" s="37" customFormat="1" ht="16" x14ac:dyDescent="0.2">
      <c r="A22" s="42"/>
      <c r="B22" s="43"/>
      <c r="E22" s="36"/>
      <c r="F22" s="36"/>
      <c r="G22" s="36"/>
      <c r="H22" s="36"/>
      <c r="I22" s="36"/>
      <c r="J22" s="36"/>
      <c r="K22" s="36"/>
      <c r="L22" s="36"/>
      <c r="M22" s="45"/>
      <c r="N22" s="45"/>
      <c r="O22" s="45"/>
      <c r="P22" s="45"/>
      <c r="Q22" s="45"/>
    </row>
    <row r="23" spans="1:17" s="37" customFormat="1" ht="16" x14ac:dyDescent="0.2">
      <c r="A23" s="42">
        <v>5</v>
      </c>
      <c r="B23" s="43" t="s">
        <v>179</v>
      </c>
      <c r="E23" s="36"/>
      <c r="F23" s="36"/>
      <c r="G23" s="36"/>
      <c r="H23" s="36"/>
      <c r="I23" s="36"/>
      <c r="J23" s="36"/>
      <c r="K23" s="36"/>
      <c r="L23" s="36"/>
      <c r="M23" s="45"/>
      <c r="N23" s="45"/>
      <c r="O23" s="45"/>
      <c r="P23" s="45"/>
      <c r="Q23" s="45"/>
    </row>
    <row r="24" spans="1:17" s="37" customFormat="1" ht="16" x14ac:dyDescent="0.2">
      <c r="A24" s="42"/>
      <c r="B24" s="43"/>
      <c r="C24" s="37" t="s">
        <v>29</v>
      </c>
      <c r="D24" s="37" t="s">
        <v>125</v>
      </c>
      <c r="E24" s="36">
        <v>51.9</v>
      </c>
      <c r="F24" s="36">
        <v>51.7</v>
      </c>
      <c r="G24" s="36">
        <v>52.1</v>
      </c>
      <c r="H24" s="36">
        <v>51.5</v>
      </c>
      <c r="I24" s="36">
        <v>51.7</v>
      </c>
      <c r="J24" s="36">
        <f>SUM(E24:I24)</f>
        <v>258.89999999999998</v>
      </c>
      <c r="K24" s="36">
        <f>SUM(J24:J25)</f>
        <v>519.4</v>
      </c>
      <c r="L24" s="36">
        <v>204.6</v>
      </c>
      <c r="M24" s="45"/>
      <c r="N24" s="45"/>
      <c r="O24" s="45"/>
      <c r="P24" s="45"/>
      <c r="Q24" s="45"/>
    </row>
    <row r="25" spans="1:17" s="37" customFormat="1" ht="16" x14ac:dyDescent="0.2">
      <c r="A25" s="42"/>
      <c r="B25" s="43"/>
      <c r="C25" s="37" t="s">
        <v>180</v>
      </c>
      <c r="D25" s="37" t="s">
        <v>94</v>
      </c>
      <c r="E25" s="36">
        <v>52.9</v>
      </c>
      <c r="F25" s="36">
        <v>51.5</v>
      </c>
      <c r="G25" s="36">
        <v>51.7</v>
      </c>
      <c r="H25" s="36">
        <v>51.1</v>
      </c>
      <c r="I25" s="36">
        <v>53.3</v>
      </c>
      <c r="J25" s="36">
        <f>SUM(E25:I25)</f>
        <v>260.5</v>
      </c>
      <c r="K25" s="36"/>
      <c r="L25" s="36"/>
      <c r="M25" s="45"/>
      <c r="N25" s="45"/>
      <c r="O25" s="45"/>
      <c r="P25" s="45"/>
      <c r="Q25" s="45"/>
    </row>
    <row r="26" spans="1:17" s="37" customFormat="1" ht="16" x14ac:dyDescent="0.2">
      <c r="A26" s="42"/>
      <c r="B26" s="43"/>
      <c r="E26" s="36"/>
      <c r="F26" s="36"/>
      <c r="G26" s="36"/>
      <c r="H26" s="36"/>
      <c r="I26" s="36"/>
      <c r="J26" s="36"/>
      <c r="K26" s="36"/>
      <c r="L26" s="36"/>
      <c r="M26" s="45"/>
      <c r="N26" s="45"/>
      <c r="O26" s="45"/>
      <c r="P26" s="45"/>
      <c r="Q26" s="45"/>
    </row>
    <row r="27" spans="1:17" s="37" customFormat="1" ht="16" x14ac:dyDescent="0.2">
      <c r="A27" s="42">
        <v>6</v>
      </c>
      <c r="B27" s="43" t="s">
        <v>175</v>
      </c>
      <c r="E27" s="36"/>
      <c r="F27" s="36"/>
      <c r="G27" s="36"/>
      <c r="H27" s="36"/>
      <c r="I27" s="36"/>
      <c r="J27" s="36"/>
      <c r="K27" s="36"/>
      <c r="L27" s="36"/>
      <c r="M27" s="45"/>
      <c r="N27" s="45"/>
      <c r="O27" s="45"/>
      <c r="P27" s="45"/>
      <c r="Q27" s="45"/>
    </row>
    <row r="28" spans="1:17" s="37" customFormat="1" ht="16" x14ac:dyDescent="0.2">
      <c r="A28" s="42"/>
      <c r="B28" s="43"/>
      <c r="C28" s="37" t="s">
        <v>32</v>
      </c>
      <c r="D28" s="37" t="s">
        <v>174</v>
      </c>
      <c r="E28" s="36">
        <v>52.7</v>
      </c>
      <c r="F28" s="36">
        <v>51.3</v>
      </c>
      <c r="G28" s="36">
        <v>51.5</v>
      </c>
      <c r="H28" s="36">
        <v>51.1</v>
      </c>
      <c r="I28" s="36">
        <v>51.5</v>
      </c>
      <c r="J28" s="36">
        <f>SUM(E28:I28)</f>
        <v>258.10000000000002</v>
      </c>
      <c r="K28" s="36">
        <f>SUM(J28:J29)</f>
        <v>514.40000000000009</v>
      </c>
      <c r="L28" s="36">
        <v>183.3</v>
      </c>
      <c r="M28" s="45"/>
      <c r="N28" s="45"/>
      <c r="O28" s="45"/>
      <c r="P28" s="45"/>
      <c r="Q28" s="45"/>
    </row>
    <row r="29" spans="1:17" s="37" customFormat="1" ht="16" x14ac:dyDescent="0.2">
      <c r="A29" s="42"/>
      <c r="B29" s="43"/>
      <c r="C29" s="37" t="s">
        <v>128</v>
      </c>
      <c r="D29" s="37" t="s">
        <v>129</v>
      </c>
      <c r="E29" s="36">
        <v>50.7</v>
      </c>
      <c r="F29" s="36">
        <v>52.1</v>
      </c>
      <c r="G29" s="36">
        <v>51.7</v>
      </c>
      <c r="H29" s="36">
        <v>52</v>
      </c>
      <c r="I29" s="36">
        <v>49.8</v>
      </c>
      <c r="J29" s="36">
        <f>SUM(E29:I29)</f>
        <v>256.3</v>
      </c>
      <c r="K29" s="36"/>
      <c r="L29" s="36"/>
      <c r="M29" s="45"/>
      <c r="N29" s="45"/>
      <c r="O29" s="45"/>
      <c r="P29" s="45"/>
      <c r="Q29" s="45"/>
    </row>
    <row r="30" spans="1:17" s="37" customFormat="1" ht="16" x14ac:dyDescent="0.2">
      <c r="A30" s="42"/>
      <c r="B30" s="43"/>
      <c r="E30" s="36"/>
      <c r="F30" s="36"/>
      <c r="G30" s="36"/>
      <c r="H30" s="36"/>
      <c r="I30" s="36"/>
      <c r="J30" s="36"/>
      <c r="K30" s="36"/>
      <c r="L30" s="36"/>
      <c r="M30" s="45"/>
      <c r="N30" s="45"/>
      <c r="O30" s="45"/>
      <c r="P30" s="45"/>
      <c r="Q30" s="45"/>
    </row>
    <row r="31" spans="1:17" s="37" customFormat="1" ht="16" x14ac:dyDescent="0.2">
      <c r="A31" s="24">
        <v>7</v>
      </c>
      <c r="B31" s="8" t="s">
        <v>188</v>
      </c>
      <c r="C31" s="8"/>
      <c r="D31" s="8"/>
      <c r="E31" s="40"/>
      <c r="F31" s="40"/>
      <c r="G31" s="40"/>
      <c r="H31" s="40"/>
      <c r="I31" s="40"/>
      <c r="J31" s="39"/>
      <c r="K31" s="39"/>
      <c r="L31" s="39"/>
      <c r="M31" s="39"/>
      <c r="N31" s="41"/>
    </row>
    <row r="32" spans="1:17" s="37" customFormat="1" ht="16" x14ac:dyDescent="0.2">
      <c r="A32" s="42"/>
      <c r="B32" s="43"/>
      <c r="C32" s="37" t="s">
        <v>25</v>
      </c>
      <c r="D32" s="37" t="s">
        <v>122</v>
      </c>
      <c r="E32" s="36">
        <v>51.7</v>
      </c>
      <c r="F32" s="36">
        <v>50.5</v>
      </c>
      <c r="G32" s="36">
        <v>51.7</v>
      </c>
      <c r="H32" s="36">
        <v>50.8</v>
      </c>
      <c r="I32" s="36">
        <v>52.3</v>
      </c>
      <c r="J32" s="36">
        <f>SUM(E32:I32)</f>
        <v>257</v>
      </c>
      <c r="K32" s="36">
        <f>SUM(J32:J33)</f>
        <v>515.70000000000005</v>
      </c>
      <c r="L32" s="36">
        <v>162</v>
      </c>
      <c r="M32" s="45"/>
      <c r="N32" s="45"/>
      <c r="O32" s="45"/>
      <c r="P32" s="45"/>
      <c r="Q32" s="45"/>
    </row>
    <row r="33" spans="1:17" s="37" customFormat="1" ht="16" x14ac:dyDescent="0.2">
      <c r="A33" s="42"/>
      <c r="B33" s="43"/>
      <c r="C33" s="37" t="s">
        <v>22</v>
      </c>
      <c r="D33" s="37" t="s">
        <v>102</v>
      </c>
      <c r="E33" s="36">
        <v>52</v>
      </c>
      <c r="F33" s="36">
        <v>50.6</v>
      </c>
      <c r="G33" s="36">
        <v>52.1</v>
      </c>
      <c r="H33" s="36">
        <v>51.8</v>
      </c>
      <c r="I33" s="36">
        <v>52.2</v>
      </c>
      <c r="J33" s="36">
        <f>SUM(E33:I33)</f>
        <v>258.7</v>
      </c>
      <c r="K33" s="36"/>
      <c r="L33" s="36"/>
      <c r="M33" s="45"/>
      <c r="N33" s="45"/>
      <c r="O33" s="45"/>
      <c r="P33" s="45"/>
      <c r="Q33" s="45"/>
    </row>
    <row r="34" spans="1:17" s="37" customFormat="1" ht="16" x14ac:dyDescent="0.2">
      <c r="A34" s="42"/>
      <c r="B34" s="43"/>
      <c r="E34" s="36"/>
      <c r="F34" s="36"/>
      <c r="G34" s="36"/>
      <c r="H34" s="36"/>
      <c r="I34" s="36"/>
      <c r="J34" s="36"/>
      <c r="K34" s="36"/>
      <c r="L34" s="36"/>
      <c r="M34" s="45"/>
      <c r="N34" s="45"/>
      <c r="O34" s="45"/>
      <c r="P34" s="45"/>
      <c r="Q34" s="45"/>
    </row>
    <row r="35" spans="1:17" s="37" customFormat="1" ht="16" x14ac:dyDescent="0.2">
      <c r="A35" s="42">
        <v>8</v>
      </c>
      <c r="B35" s="43" t="s">
        <v>181</v>
      </c>
      <c r="E35" s="36"/>
      <c r="F35" s="36"/>
      <c r="G35" s="36"/>
      <c r="H35" s="36"/>
      <c r="I35" s="36"/>
      <c r="J35" s="36"/>
      <c r="K35" s="36"/>
      <c r="L35" s="36"/>
      <c r="M35" s="45"/>
      <c r="N35" s="45"/>
      <c r="O35" s="45"/>
      <c r="P35" s="45"/>
      <c r="Q35" s="45"/>
    </row>
    <row r="36" spans="1:17" s="37" customFormat="1" ht="16" x14ac:dyDescent="0.2">
      <c r="A36" s="42"/>
      <c r="B36" s="43"/>
      <c r="C36" s="37" t="s">
        <v>42</v>
      </c>
      <c r="D36" s="37" t="s">
        <v>124</v>
      </c>
      <c r="E36" s="36">
        <v>50.4</v>
      </c>
      <c r="F36" s="36">
        <v>51.8</v>
      </c>
      <c r="G36" s="36">
        <v>51.7</v>
      </c>
      <c r="H36" s="36">
        <v>52.5</v>
      </c>
      <c r="I36" s="36">
        <v>52.1</v>
      </c>
      <c r="J36" s="36">
        <f>SUM(E36:I36)</f>
        <v>258.5</v>
      </c>
      <c r="K36" s="36">
        <f>SUM(J36:J37)</f>
        <v>513.70000000000005</v>
      </c>
      <c r="L36" s="36">
        <v>159.19999999999999</v>
      </c>
      <c r="M36" s="45"/>
      <c r="N36" s="45"/>
      <c r="O36" s="45"/>
      <c r="P36" s="45"/>
      <c r="Q36" s="45"/>
    </row>
    <row r="37" spans="1:17" s="37" customFormat="1" ht="16" x14ac:dyDescent="0.2">
      <c r="A37" s="42"/>
      <c r="B37" s="43"/>
      <c r="C37" s="37" t="s">
        <v>10</v>
      </c>
      <c r="D37" s="37" t="s">
        <v>109</v>
      </c>
      <c r="E37" s="36">
        <v>50.9</v>
      </c>
      <c r="F37" s="36">
        <v>51.5</v>
      </c>
      <c r="G37" s="36">
        <v>52.2</v>
      </c>
      <c r="H37" s="36">
        <v>50.8</v>
      </c>
      <c r="I37" s="36">
        <v>49.8</v>
      </c>
      <c r="J37" s="36">
        <f>SUM(E37:I37)</f>
        <v>255.20000000000005</v>
      </c>
      <c r="K37" s="36"/>
      <c r="L37" s="36"/>
      <c r="M37" s="45"/>
      <c r="N37" s="45"/>
      <c r="O37" s="45"/>
      <c r="P37" s="45"/>
      <c r="Q37" s="45"/>
    </row>
    <row r="38" spans="1:17" s="37" customFormat="1" ht="16" x14ac:dyDescent="0.2">
      <c r="A38" s="41"/>
      <c r="B38" s="43"/>
      <c r="E38" s="36"/>
      <c r="F38" s="36"/>
      <c r="G38" s="36"/>
      <c r="H38" s="36"/>
      <c r="I38" s="36"/>
      <c r="J38" s="36"/>
      <c r="K38" s="36"/>
      <c r="L38" s="36"/>
      <c r="M38" s="45"/>
      <c r="N38" s="45"/>
      <c r="O38" s="45"/>
      <c r="P38" s="45"/>
      <c r="Q38" s="45"/>
    </row>
    <row r="39" spans="1:17" s="37" customFormat="1" ht="16" x14ac:dyDescent="0.2">
      <c r="A39" s="42">
        <v>9</v>
      </c>
      <c r="B39" s="43" t="s">
        <v>178</v>
      </c>
      <c r="E39" s="36"/>
      <c r="F39" s="36"/>
      <c r="G39" s="36"/>
      <c r="H39" s="36"/>
      <c r="I39" s="36"/>
      <c r="J39" s="36"/>
      <c r="K39" s="36"/>
      <c r="L39" s="36"/>
      <c r="M39" s="45"/>
      <c r="N39" s="45"/>
      <c r="O39" s="45"/>
      <c r="P39" s="45"/>
      <c r="Q39" s="45"/>
    </row>
    <row r="40" spans="1:17" s="37" customFormat="1" ht="16" x14ac:dyDescent="0.2">
      <c r="A40" s="42"/>
      <c r="B40" s="43"/>
      <c r="C40" s="37" t="s">
        <v>44</v>
      </c>
      <c r="D40" s="37" t="s">
        <v>177</v>
      </c>
      <c r="E40" s="36">
        <v>51.6</v>
      </c>
      <c r="F40" s="36">
        <v>50.4</v>
      </c>
      <c r="G40" s="36">
        <v>51.1</v>
      </c>
      <c r="H40" s="36">
        <v>50.3</v>
      </c>
      <c r="I40" s="36">
        <v>50.9</v>
      </c>
      <c r="J40" s="36">
        <f>SUM(E40:I40)</f>
        <v>254.29999999999998</v>
      </c>
      <c r="K40" s="36">
        <f>SUM(J40:J41)</f>
        <v>509.9</v>
      </c>
      <c r="L40" s="36"/>
      <c r="M40" s="45"/>
      <c r="N40" s="45"/>
      <c r="O40" s="45"/>
      <c r="P40" s="45"/>
      <c r="Q40" s="45"/>
    </row>
    <row r="41" spans="1:17" s="37" customFormat="1" ht="16" x14ac:dyDescent="0.2">
      <c r="A41" s="42"/>
      <c r="B41" s="43"/>
      <c r="C41" s="37" t="s">
        <v>6</v>
      </c>
      <c r="D41" s="37" t="s">
        <v>110</v>
      </c>
      <c r="E41" s="36">
        <v>51.3</v>
      </c>
      <c r="F41" s="36">
        <v>50.2</v>
      </c>
      <c r="G41" s="36">
        <v>51.7</v>
      </c>
      <c r="H41" s="36">
        <v>52.1</v>
      </c>
      <c r="I41" s="36">
        <v>50.3</v>
      </c>
      <c r="J41" s="36">
        <f>SUM(E41:I41)</f>
        <v>255.59999999999997</v>
      </c>
      <c r="K41" s="36"/>
      <c r="L41" s="36"/>
      <c r="M41" s="45"/>
      <c r="N41" s="45"/>
      <c r="O41" s="45"/>
      <c r="P41" s="45"/>
      <c r="Q41" s="45"/>
    </row>
    <row r="42" spans="1:17" s="37" customFormat="1" ht="16" x14ac:dyDescent="0.2">
      <c r="A42" s="42"/>
      <c r="B42" s="43"/>
      <c r="E42" s="36"/>
      <c r="F42" s="36"/>
      <c r="G42" s="36"/>
      <c r="H42" s="36"/>
      <c r="I42" s="36"/>
      <c r="J42" s="36"/>
      <c r="K42" s="36"/>
      <c r="L42" s="36"/>
      <c r="M42" s="45"/>
      <c r="N42" s="45"/>
      <c r="O42" s="45"/>
      <c r="P42" s="45"/>
      <c r="Q42" s="45"/>
    </row>
    <row r="43" spans="1:17" s="37" customFormat="1" ht="16" x14ac:dyDescent="0.2">
      <c r="A43" s="42">
        <v>10</v>
      </c>
      <c r="B43" s="43" t="s">
        <v>169</v>
      </c>
      <c r="E43" s="36"/>
      <c r="F43" s="36"/>
      <c r="G43" s="36"/>
      <c r="H43" s="36"/>
      <c r="I43" s="36"/>
      <c r="J43" s="36"/>
      <c r="K43" s="36"/>
      <c r="L43" s="36"/>
      <c r="M43" s="45"/>
      <c r="N43" s="45"/>
      <c r="O43" s="45"/>
      <c r="P43" s="45"/>
      <c r="Q43" s="45"/>
    </row>
    <row r="44" spans="1:17" s="37" customFormat="1" ht="16" x14ac:dyDescent="0.2">
      <c r="A44" s="42"/>
      <c r="B44" s="43"/>
      <c r="C44" s="37" t="s">
        <v>31</v>
      </c>
      <c r="D44" s="37" t="s">
        <v>120</v>
      </c>
      <c r="E44" s="36">
        <v>48.2</v>
      </c>
      <c r="F44" s="36">
        <v>49.3</v>
      </c>
      <c r="G44" s="36">
        <v>48.5</v>
      </c>
      <c r="H44" s="36">
        <v>51.3</v>
      </c>
      <c r="I44" s="36">
        <v>50.9</v>
      </c>
      <c r="J44" s="36">
        <f t="shared" ref="J44:J45" si="0">SUM(E44:I44)</f>
        <v>248.20000000000002</v>
      </c>
      <c r="K44" s="36">
        <f>SUM(J44:J45)</f>
        <v>505.20000000000005</v>
      </c>
      <c r="L44" s="36"/>
      <c r="M44" s="45"/>
      <c r="N44" s="45"/>
      <c r="O44" s="45"/>
      <c r="P44" s="45"/>
      <c r="Q44" s="45"/>
    </row>
    <row r="45" spans="1:17" s="37" customFormat="1" ht="16" x14ac:dyDescent="0.2">
      <c r="A45" s="42"/>
      <c r="B45" s="43"/>
      <c r="C45" s="37" t="s">
        <v>8</v>
      </c>
      <c r="D45" s="37" t="s">
        <v>107</v>
      </c>
      <c r="E45" s="36">
        <v>50.8</v>
      </c>
      <c r="F45" s="36">
        <v>52.8</v>
      </c>
      <c r="G45" s="36">
        <v>51.8</v>
      </c>
      <c r="H45" s="36">
        <v>51.8</v>
      </c>
      <c r="I45" s="36">
        <v>49.8</v>
      </c>
      <c r="J45" s="36">
        <f t="shared" si="0"/>
        <v>257</v>
      </c>
      <c r="K45" s="36"/>
      <c r="L45" s="36"/>
      <c r="M45" s="45"/>
      <c r="N45" s="45"/>
      <c r="O45" s="45"/>
      <c r="P45" s="45"/>
      <c r="Q45" s="45"/>
    </row>
    <row r="46" spans="1:17" s="37" customFormat="1" ht="16" x14ac:dyDescent="0.2">
      <c r="A46" s="42"/>
      <c r="B46" s="43"/>
      <c r="E46" s="36"/>
      <c r="F46" s="36"/>
      <c r="G46" s="36"/>
      <c r="H46" s="36"/>
      <c r="I46" s="36"/>
      <c r="J46" s="36"/>
      <c r="K46" s="36"/>
      <c r="L46" s="36"/>
      <c r="M46" s="45"/>
      <c r="N46" s="45"/>
      <c r="O46" s="45"/>
      <c r="P46" s="45"/>
      <c r="Q46" s="45"/>
    </row>
    <row r="47" spans="1:17" s="37" customFormat="1" ht="16" x14ac:dyDescent="0.2">
      <c r="A47" s="41"/>
      <c r="B47" s="43"/>
      <c r="E47" s="36"/>
      <c r="F47" s="36"/>
      <c r="G47" s="36"/>
      <c r="H47" s="36"/>
      <c r="I47" s="36"/>
      <c r="J47" s="36"/>
      <c r="K47" s="36"/>
      <c r="L47" s="36"/>
      <c r="M47" s="45"/>
      <c r="N47" s="45"/>
      <c r="O47" s="45"/>
      <c r="P47" s="45"/>
      <c r="Q47" s="45"/>
    </row>
    <row r="48" spans="1:17" s="37" customFormat="1" ht="16" x14ac:dyDescent="0.2">
      <c r="A48" s="41"/>
      <c r="B48" s="43"/>
      <c r="E48" s="36"/>
      <c r="F48" s="36"/>
      <c r="G48" s="36"/>
      <c r="H48" s="36"/>
      <c r="I48" s="36"/>
      <c r="J48" s="36"/>
      <c r="K48" s="36"/>
      <c r="L48" s="36"/>
      <c r="M48" s="45"/>
      <c r="N48" s="45"/>
      <c r="O48" s="45"/>
      <c r="P48" s="45"/>
      <c r="Q48" s="45"/>
    </row>
    <row r="49" spans="2:17" x14ac:dyDescent="0.2">
      <c r="B49" s="44"/>
      <c r="M49" s="46"/>
      <c r="N49" s="46"/>
      <c r="O49" s="46"/>
      <c r="P49" s="46"/>
      <c r="Q49" s="46"/>
    </row>
  </sheetData>
  <printOptions horizontalCentered="1"/>
  <pageMargins left="0.7" right="0.7" top="0.75" bottom="0.2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workbookViewId="0"/>
  </sheetViews>
  <sheetFormatPr baseColWidth="10" defaultColWidth="8.83203125" defaultRowHeight="16" x14ac:dyDescent="0.2"/>
  <cols>
    <col min="1" max="1" width="7" style="20" bestFit="1" customWidth="1"/>
    <col min="2" max="2" width="5.1640625" style="20" bestFit="1" customWidth="1"/>
    <col min="3" max="3" width="11.5" style="20" bestFit="1" customWidth="1"/>
    <col min="4" max="4" width="21.5" style="20" bestFit="1" customWidth="1"/>
    <col min="5" max="8" width="3.83203125" style="18" hidden="1" customWidth="1"/>
    <col min="9" max="9" width="5.1640625" style="18" hidden="1" customWidth="1"/>
    <col min="10" max="10" width="3.83203125" style="18" hidden="1" customWidth="1"/>
    <col min="11" max="11" width="6.83203125" style="18" bestFit="1" customWidth="1"/>
    <col min="12" max="12" width="3.83203125" style="18" bestFit="1" customWidth="1"/>
    <col min="13" max="13" width="3.83203125" style="18" hidden="1" customWidth="1"/>
    <col min="14" max="15" width="3.83203125" style="50" hidden="1" customWidth="1"/>
    <col min="16" max="18" width="3.83203125" style="20" hidden="1" customWidth="1"/>
    <col min="19" max="19" width="6.83203125" style="20" bestFit="1" customWidth="1"/>
    <col min="20" max="20" width="3.83203125" style="20" bestFit="1" customWidth="1"/>
    <col min="21" max="21" width="7.83203125" style="20" bestFit="1" customWidth="1"/>
    <col min="22" max="22" width="4" style="20" bestFit="1" customWidth="1"/>
    <col min="23" max="23" width="6.5" style="20" bestFit="1" customWidth="1"/>
    <col min="24" max="24" width="4.33203125" style="20" bestFit="1" customWidth="1"/>
    <col min="25" max="25" width="7.5" style="20" bestFit="1" customWidth="1"/>
    <col min="26" max="16384" width="8.83203125" style="20"/>
  </cols>
  <sheetData>
    <row r="1" spans="1:28" s="15" customFormat="1" ht="18" x14ac:dyDescent="0.2">
      <c r="A1" s="13" t="s">
        <v>45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8" s="15" customFormat="1" ht="18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8" s="15" customFormat="1" ht="18" x14ac:dyDescent="0.2">
      <c r="A3" s="13" t="s">
        <v>138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8" s="15" customFormat="1" ht="18" x14ac:dyDescent="0.2">
      <c r="A4" s="13" t="s">
        <v>139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8" s="15" customFormat="1" ht="18" x14ac:dyDescent="0.2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8" s="31" customFormat="1" ht="18" x14ac:dyDescent="0.2">
      <c r="A6" s="27" t="s">
        <v>157</v>
      </c>
      <c r="B6" s="28"/>
      <c r="C6" s="28"/>
      <c r="D6" s="28"/>
      <c r="E6" s="29"/>
      <c r="F6" s="29"/>
      <c r="G6" s="29"/>
      <c r="H6" s="29"/>
      <c r="I6" s="29"/>
      <c r="J6" s="29"/>
      <c r="K6" s="27" t="s">
        <v>214</v>
      </c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32">
        <v>1163</v>
      </c>
      <c r="Z6" s="29"/>
      <c r="AA6" s="29"/>
      <c r="AB6" s="29"/>
    </row>
    <row r="7" spans="1:28" s="31" customFormat="1" ht="18" x14ac:dyDescent="0.2">
      <c r="A7" s="27" t="s">
        <v>158</v>
      </c>
      <c r="B7" s="28"/>
      <c r="C7" s="28"/>
      <c r="D7" s="28"/>
      <c r="E7" s="29"/>
      <c r="F7" s="29"/>
      <c r="G7" s="29"/>
      <c r="H7" s="29"/>
      <c r="I7" s="29"/>
      <c r="J7" s="29"/>
      <c r="K7" s="27" t="s">
        <v>215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32">
        <v>1154</v>
      </c>
      <c r="Z7" s="29"/>
      <c r="AA7" s="29"/>
      <c r="AB7" s="29"/>
    </row>
    <row r="8" spans="1:28" s="31" customFormat="1" ht="18" x14ac:dyDescent="0.2">
      <c r="A8" s="27" t="s">
        <v>159</v>
      </c>
      <c r="B8" s="28"/>
      <c r="C8" s="28"/>
      <c r="D8" s="28"/>
      <c r="E8" s="29"/>
      <c r="F8" s="29"/>
      <c r="G8" s="29"/>
      <c r="H8" s="29"/>
      <c r="I8" s="29"/>
      <c r="J8" s="29"/>
      <c r="K8" s="27" t="s">
        <v>216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32">
        <v>1150</v>
      </c>
      <c r="Z8" s="29"/>
      <c r="AA8" s="29"/>
      <c r="AB8" s="29"/>
    </row>
    <row r="9" spans="1:28" s="4" customFormat="1" x14ac:dyDescent="0.2">
      <c r="A9" s="10"/>
      <c r="B9" s="11"/>
      <c r="C9" s="11"/>
      <c r="D9" s="11"/>
      <c r="E9" s="72" t="s">
        <v>149</v>
      </c>
      <c r="F9" s="72"/>
      <c r="G9" s="72" t="s">
        <v>150</v>
      </c>
      <c r="H9" s="72"/>
      <c r="I9" s="72" t="s">
        <v>151</v>
      </c>
      <c r="J9" s="72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s="17" customFormat="1" x14ac:dyDescent="0.2">
      <c r="A10" s="9" t="s">
        <v>136</v>
      </c>
      <c r="B10" s="9" t="s">
        <v>0</v>
      </c>
      <c r="C10" s="16" t="s">
        <v>1</v>
      </c>
      <c r="D10" s="8" t="s">
        <v>2</v>
      </c>
      <c r="E10" s="34">
        <v>1</v>
      </c>
      <c r="F10" s="34">
        <v>2</v>
      </c>
      <c r="G10" s="34">
        <v>3</v>
      </c>
      <c r="H10" s="34">
        <v>4</v>
      </c>
      <c r="I10" s="34">
        <v>5</v>
      </c>
      <c r="J10" s="34">
        <v>6</v>
      </c>
      <c r="K10" s="34" t="s">
        <v>154</v>
      </c>
      <c r="L10" s="34" t="s">
        <v>141</v>
      </c>
      <c r="M10" s="34">
        <v>1</v>
      </c>
      <c r="N10" s="34">
        <v>2</v>
      </c>
      <c r="O10" s="34">
        <v>3</v>
      </c>
      <c r="P10" s="34">
        <v>4</v>
      </c>
      <c r="Q10" s="34">
        <v>5</v>
      </c>
      <c r="R10" s="34">
        <v>6</v>
      </c>
      <c r="S10" s="34" t="s">
        <v>155</v>
      </c>
      <c r="T10" s="34" t="s">
        <v>142</v>
      </c>
      <c r="U10" s="34" t="s">
        <v>156</v>
      </c>
      <c r="V10" s="34" t="s">
        <v>146</v>
      </c>
      <c r="W10" s="34" t="s">
        <v>144</v>
      </c>
      <c r="X10" s="34" t="s">
        <v>145</v>
      </c>
      <c r="Y10" s="34" t="s">
        <v>143</v>
      </c>
    </row>
    <row r="11" spans="1:28" x14ac:dyDescent="0.2">
      <c r="A11" s="18">
        <v>1</v>
      </c>
      <c r="B11" s="18">
        <v>101</v>
      </c>
      <c r="C11" s="19" t="s">
        <v>46</v>
      </c>
      <c r="D11" s="19" t="s">
        <v>47</v>
      </c>
      <c r="E11" s="18">
        <v>94</v>
      </c>
      <c r="F11" s="18">
        <v>96</v>
      </c>
      <c r="G11" s="18">
        <v>98</v>
      </c>
      <c r="H11" s="18">
        <v>98</v>
      </c>
      <c r="I11" s="18">
        <v>96</v>
      </c>
      <c r="J11" s="18">
        <v>96</v>
      </c>
      <c r="K11" s="18">
        <f t="shared" ref="K11:K18" si="0">SUM(E11:J11)</f>
        <v>578</v>
      </c>
      <c r="L11" s="18">
        <v>24</v>
      </c>
      <c r="M11" s="18">
        <v>95</v>
      </c>
      <c r="N11" s="18">
        <v>96</v>
      </c>
      <c r="O11" s="18">
        <v>97</v>
      </c>
      <c r="P11" s="18">
        <v>96</v>
      </c>
      <c r="Q11" s="18">
        <v>97</v>
      </c>
      <c r="R11" s="18">
        <v>96</v>
      </c>
      <c r="S11" s="18">
        <f t="shared" ref="S11:S18" si="1">SUM(M11:R11)</f>
        <v>577</v>
      </c>
      <c r="T11" s="18">
        <v>15</v>
      </c>
      <c r="U11" s="18">
        <f t="shared" ref="U11:V18" si="2">S11+K11</f>
        <v>1155</v>
      </c>
      <c r="V11" s="18">
        <f t="shared" si="2"/>
        <v>39</v>
      </c>
      <c r="W11" s="18">
        <v>25</v>
      </c>
      <c r="X11" s="18">
        <v>8</v>
      </c>
      <c r="Y11" s="18">
        <f t="shared" ref="Y11:Y18" si="3">X11+U11</f>
        <v>1163</v>
      </c>
    </row>
    <row r="12" spans="1:28" x14ac:dyDescent="0.2">
      <c r="A12" s="18">
        <v>2</v>
      </c>
      <c r="B12" s="18">
        <v>165</v>
      </c>
      <c r="C12" s="19" t="s">
        <v>63</v>
      </c>
      <c r="D12" s="19" t="s">
        <v>64</v>
      </c>
      <c r="E12" s="18">
        <v>95</v>
      </c>
      <c r="F12" s="18">
        <v>96</v>
      </c>
      <c r="G12" s="18">
        <v>94</v>
      </c>
      <c r="H12" s="18">
        <v>91</v>
      </c>
      <c r="I12" s="18">
        <v>97</v>
      </c>
      <c r="J12" s="18">
        <v>97</v>
      </c>
      <c r="K12" s="18">
        <f t="shared" si="0"/>
        <v>570</v>
      </c>
      <c r="L12" s="18">
        <v>10</v>
      </c>
      <c r="M12" s="18">
        <v>96</v>
      </c>
      <c r="N12" s="18">
        <v>98</v>
      </c>
      <c r="O12" s="18">
        <v>95</v>
      </c>
      <c r="P12" s="18">
        <v>96</v>
      </c>
      <c r="Q12" s="18">
        <v>97</v>
      </c>
      <c r="R12" s="18">
        <v>97</v>
      </c>
      <c r="S12" s="18">
        <f t="shared" si="1"/>
        <v>579</v>
      </c>
      <c r="T12" s="18">
        <v>13</v>
      </c>
      <c r="U12" s="18">
        <f t="shared" si="2"/>
        <v>1149</v>
      </c>
      <c r="V12" s="18">
        <f t="shared" si="2"/>
        <v>23</v>
      </c>
      <c r="W12" s="18">
        <v>15</v>
      </c>
      <c r="X12" s="18">
        <v>5</v>
      </c>
      <c r="Y12" s="18">
        <f t="shared" si="3"/>
        <v>1154</v>
      </c>
    </row>
    <row r="13" spans="1:28" x14ac:dyDescent="0.2">
      <c r="A13" s="18">
        <v>3</v>
      </c>
      <c r="B13" s="1">
        <v>186</v>
      </c>
      <c r="C13" s="2" t="s">
        <v>132</v>
      </c>
      <c r="D13" s="2" t="s">
        <v>133</v>
      </c>
      <c r="E13" s="18">
        <v>92</v>
      </c>
      <c r="F13" s="18">
        <v>94</v>
      </c>
      <c r="G13" s="18">
        <v>97</v>
      </c>
      <c r="H13" s="18">
        <v>97</v>
      </c>
      <c r="I13" s="18">
        <v>99</v>
      </c>
      <c r="J13" s="18">
        <v>96</v>
      </c>
      <c r="K13" s="18">
        <f t="shared" si="0"/>
        <v>575</v>
      </c>
      <c r="L13" s="18">
        <v>14</v>
      </c>
      <c r="M13" s="18">
        <v>94</v>
      </c>
      <c r="N13" s="18">
        <v>91</v>
      </c>
      <c r="O13" s="18">
        <v>96</v>
      </c>
      <c r="P13" s="18">
        <v>94</v>
      </c>
      <c r="Q13" s="18">
        <v>98</v>
      </c>
      <c r="R13" s="18">
        <v>95</v>
      </c>
      <c r="S13" s="18">
        <f t="shared" si="1"/>
        <v>568</v>
      </c>
      <c r="T13" s="18">
        <v>11</v>
      </c>
      <c r="U13" s="18">
        <f t="shared" si="2"/>
        <v>1143</v>
      </c>
      <c r="V13" s="18">
        <f t="shared" si="2"/>
        <v>25</v>
      </c>
      <c r="W13" s="18">
        <v>24</v>
      </c>
      <c r="X13" s="18">
        <v>7</v>
      </c>
      <c r="Y13" s="18">
        <f t="shared" si="3"/>
        <v>1150</v>
      </c>
    </row>
    <row r="14" spans="1:28" x14ac:dyDescent="0.2">
      <c r="A14" s="18">
        <v>4</v>
      </c>
      <c r="B14" s="18">
        <v>138</v>
      </c>
      <c r="C14" s="19" t="s">
        <v>57</v>
      </c>
      <c r="D14" s="19" t="s">
        <v>58</v>
      </c>
      <c r="E14" s="18">
        <v>97</v>
      </c>
      <c r="F14" s="18">
        <v>97</v>
      </c>
      <c r="G14" s="18">
        <v>94</v>
      </c>
      <c r="H14" s="18">
        <v>93</v>
      </c>
      <c r="I14" s="18">
        <v>96</v>
      </c>
      <c r="J14" s="18">
        <v>95</v>
      </c>
      <c r="K14" s="18">
        <f t="shared" si="0"/>
        <v>572</v>
      </c>
      <c r="L14" s="18">
        <v>12</v>
      </c>
      <c r="M14" s="18">
        <v>96</v>
      </c>
      <c r="N14" s="18">
        <v>92</v>
      </c>
      <c r="O14" s="18">
        <v>96</v>
      </c>
      <c r="P14" s="18">
        <v>93</v>
      </c>
      <c r="Q14" s="18">
        <v>97</v>
      </c>
      <c r="R14" s="18">
        <v>98</v>
      </c>
      <c r="S14" s="18">
        <f t="shared" si="1"/>
        <v>572</v>
      </c>
      <c r="T14" s="18">
        <v>16</v>
      </c>
      <c r="U14" s="18">
        <f t="shared" si="2"/>
        <v>1144</v>
      </c>
      <c r="V14" s="18">
        <f t="shared" si="2"/>
        <v>28</v>
      </c>
      <c r="W14" s="18">
        <v>5</v>
      </c>
      <c r="X14" s="18">
        <v>2</v>
      </c>
      <c r="Y14" s="18">
        <f t="shared" si="3"/>
        <v>1146</v>
      </c>
    </row>
    <row r="15" spans="1:28" x14ac:dyDescent="0.2">
      <c r="A15" s="18">
        <v>5</v>
      </c>
      <c r="B15" s="18">
        <v>110</v>
      </c>
      <c r="C15" s="19" t="s">
        <v>24</v>
      </c>
      <c r="D15" s="19" t="s">
        <v>50</v>
      </c>
      <c r="E15" s="18">
        <v>96</v>
      </c>
      <c r="F15" s="18">
        <v>95</v>
      </c>
      <c r="G15" s="18">
        <v>95</v>
      </c>
      <c r="H15" s="18">
        <v>89</v>
      </c>
      <c r="I15" s="18">
        <v>97</v>
      </c>
      <c r="J15" s="18">
        <v>97</v>
      </c>
      <c r="K15" s="18">
        <f t="shared" si="0"/>
        <v>569</v>
      </c>
      <c r="L15" s="18">
        <v>16</v>
      </c>
      <c r="M15" s="18">
        <v>94</v>
      </c>
      <c r="N15" s="18">
        <v>94</v>
      </c>
      <c r="O15" s="18">
        <v>97</v>
      </c>
      <c r="P15" s="18">
        <v>92</v>
      </c>
      <c r="Q15" s="18">
        <v>97</v>
      </c>
      <c r="R15" s="18">
        <v>96</v>
      </c>
      <c r="S15" s="18">
        <f t="shared" si="1"/>
        <v>570</v>
      </c>
      <c r="T15" s="18">
        <v>13</v>
      </c>
      <c r="U15" s="18">
        <f t="shared" si="2"/>
        <v>1139</v>
      </c>
      <c r="V15" s="18">
        <f t="shared" si="2"/>
        <v>29</v>
      </c>
      <c r="W15" s="18">
        <v>21</v>
      </c>
      <c r="X15" s="18">
        <v>6</v>
      </c>
      <c r="Y15" s="18">
        <f t="shared" si="3"/>
        <v>1145</v>
      </c>
    </row>
    <row r="16" spans="1:28" x14ac:dyDescent="0.2">
      <c r="A16" s="18">
        <v>6</v>
      </c>
      <c r="B16" s="18">
        <v>169</v>
      </c>
      <c r="C16" s="19" t="s">
        <v>65</v>
      </c>
      <c r="D16" s="19" t="s">
        <v>66</v>
      </c>
      <c r="E16" s="18">
        <v>94</v>
      </c>
      <c r="F16" s="18">
        <v>94</v>
      </c>
      <c r="G16" s="18">
        <v>94</v>
      </c>
      <c r="H16" s="18">
        <v>93</v>
      </c>
      <c r="I16" s="18">
        <v>94</v>
      </c>
      <c r="J16" s="18">
        <v>94</v>
      </c>
      <c r="K16" s="18">
        <f t="shared" si="0"/>
        <v>563</v>
      </c>
      <c r="L16" s="18">
        <v>7</v>
      </c>
      <c r="M16" s="18">
        <v>93</v>
      </c>
      <c r="N16" s="18">
        <v>94</v>
      </c>
      <c r="O16" s="18">
        <v>96</v>
      </c>
      <c r="P16" s="18">
        <v>97</v>
      </c>
      <c r="Q16" s="18">
        <v>95</v>
      </c>
      <c r="R16" s="18">
        <v>94</v>
      </c>
      <c r="S16" s="18">
        <f t="shared" si="1"/>
        <v>569</v>
      </c>
      <c r="T16" s="18">
        <v>8</v>
      </c>
      <c r="U16" s="18">
        <f t="shared" si="2"/>
        <v>1132</v>
      </c>
      <c r="V16" s="18">
        <f t="shared" si="2"/>
        <v>15</v>
      </c>
      <c r="W16" s="18">
        <v>12</v>
      </c>
      <c r="X16" s="18">
        <v>4</v>
      </c>
      <c r="Y16" s="18">
        <f t="shared" si="3"/>
        <v>1136</v>
      </c>
    </row>
    <row r="17" spans="1:25" x14ac:dyDescent="0.2">
      <c r="A17" s="18">
        <v>7</v>
      </c>
      <c r="B17" s="18">
        <v>126</v>
      </c>
      <c r="C17" s="19" t="s">
        <v>53</v>
      </c>
      <c r="D17" s="19" t="s">
        <v>54</v>
      </c>
      <c r="E17" s="18">
        <v>93</v>
      </c>
      <c r="F17" s="18">
        <v>97</v>
      </c>
      <c r="G17" s="18">
        <v>98</v>
      </c>
      <c r="H17" s="18">
        <v>97</v>
      </c>
      <c r="I17" s="18">
        <v>88</v>
      </c>
      <c r="J17" s="18">
        <v>95</v>
      </c>
      <c r="K17" s="18">
        <f t="shared" si="0"/>
        <v>568</v>
      </c>
      <c r="L17" s="18">
        <v>16</v>
      </c>
      <c r="M17" s="18">
        <v>95</v>
      </c>
      <c r="N17" s="18">
        <v>94</v>
      </c>
      <c r="O17" s="18">
        <v>97</v>
      </c>
      <c r="P17" s="18">
        <v>96</v>
      </c>
      <c r="Q17" s="18">
        <v>93</v>
      </c>
      <c r="R17" s="18">
        <v>90</v>
      </c>
      <c r="S17" s="18">
        <f t="shared" si="1"/>
        <v>565</v>
      </c>
      <c r="T17" s="18">
        <v>14</v>
      </c>
      <c r="U17" s="18">
        <f t="shared" si="2"/>
        <v>1133</v>
      </c>
      <c r="V17" s="18">
        <f t="shared" si="2"/>
        <v>30</v>
      </c>
      <c r="W17" s="18">
        <v>4</v>
      </c>
      <c r="X17" s="18">
        <v>1</v>
      </c>
      <c r="Y17" s="18">
        <f t="shared" si="3"/>
        <v>1134</v>
      </c>
    </row>
    <row r="18" spans="1:25" x14ac:dyDescent="0.2">
      <c r="A18" s="18">
        <v>8</v>
      </c>
      <c r="B18" s="18">
        <v>156</v>
      </c>
      <c r="C18" s="19" t="s">
        <v>61</v>
      </c>
      <c r="D18" s="19" t="s">
        <v>62</v>
      </c>
      <c r="E18" s="18">
        <v>94</v>
      </c>
      <c r="F18" s="18">
        <v>92</v>
      </c>
      <c r="G18" s="18">
        <v>95</v>
      </c>
      <c r="H18" s="18">
        <v>89</v>
      </c>
      <c r="I18" s="18">
        <v>92</v>
      </c>
      <c r="J18" s="18">
        <v>96</v>
      </c>
      <c r="K18" s="18">
        <f t="shared" si="0"/>
        <v>558</v>
      </c>
      <c r="L18" s="18">
        <v>12</v>
      </c>
      <c r="M18" s="18">
        <v>93</v>
      </c>
      <c r="N18" s="18">
        <v>95</v>
      </c>
      <c r="O18" s="18">
        <v>93</v>
      </c>
      <c r="P18" s="18">
        <v>95</v>
      </c>
      <c r="Q18" s="18">
        <v>96</v>
      </c>
      <c r="R18" s="18">
        <v>89</v>
      </c>
      <c r="S18" s="18">
        <f t="shared" si="1"/>
        <v>561</v>
      </c>
      <c r="T18" s="18">
        <v>10</v>
      </c>
      <c r="U18" s="18">
        <f t="shared" si="2"/>
        <v>1119</v>
      </c>
      <c r="V18" s="18">
        <f t="shared" si="2"/>
        <v>22</v>
      </c>
      <c r="W18" s="18">
        <v>9</v>
      </c>
      <c r="X18" s="18">
        <v>3</v>
      </c>
      <c r="Y18" s="18">
        <f t="shared" si="3"/>
        <v>1122</v>
      </c>
    </row>
    <row r="19" spans="1:25" x14ac:dyDescent="0.2">
      <c r="A19" s="18">
        <v>9</v>
      </c>
      <c r="B19" s="18">
        <v>127</v>
      </c>
      <c r="C19" s="19" t="s">
        <v>55</v>
      </c>
      <c r="D19" s="19" t="s">
        <v>56</v>
      </c>
      <c r="E19" s="18">
        <v>94</v>
      </c>
      <c r="F19" s="18">
        <v>85</v>
      </c>
      <c r="G19" s="18">
        <v>88</v>
      </c>
      <c r="H19" s="18">
        <v>97</v>
      </c>
      <c r="I19" s="18">
        <v>94</v>
      </c>
      <c r="J19" s="18">
        <v>92</v>
      </c>
      <c r="K19" s="18">
        <f t="shared" ref="K19:K22" si="4">SUM(E19:J19)</f>
        <v>550</v>
      </c>
      <c r="L19" s="18">
        <v>6</v>
      </c>
      <c r="M19" s="18">
        <v>91</v>
      </c>
      <c r="N19" s="18">
        <v>91</v>
      </c>
      <c r="O19" s="18">
        <v>95</v>
      </c>
      <c r="P19" s="18">
        <v>95</v>
      </c>
      <c r="Q19" s="18">
        <v>94</v>
      </c>
      <c r="R19" s="18">
        <v>94</v>
      </c>
      <c r="S19" s="18">
        <f t="shared" ref="S19:S22" si="5">SUM(M19:R19)</f>
        <v>560</v>
      </c>
      <c r="T19" s="18">
        <v>10</v>
      </c>
      <c r="U19" s="18">
        <f t="shared" ref="U19:U22" si="6">S19+K19</f>
        <v>1110</v>
      </c>
      <c r="V19" s="18">
        <f t="shared" ref="V19:V22" si="7">T19+L19</f>
        <v>16</v>
      </c>
      <c r="W19" s="18"/>
      <c r="X19" s="18"/>
      <c r="Y19" s="18">
        <f t="shared" ref="Y19:Y22" si="8">X19+U19</f>
        <v>1110</v>
      </c>
    </row>
    <row r="20" spans="1:25" x14ac:dyDescent="0.2">
      <c r="A20" s="18">
        <v>10</v>
      </c>
      <c r="B20" s="18">
        <v>120</v>
      </c>
      <c r="C20" s="19" t="s">
        <v>51</v>
      </c>
      <c r="D20" s="54" t="s">
        <v>52</v>
      </c>
      <c r="E20" s="18">
        <v>88</v>
      </c>
      <c r="F20" s="18">
        <v>90</v>
      </c>
      <c r="G20" s="18">
        <v>94</v>
      </c>
      <c r="H20" s="18">
        <v>96</v>
      </c>
      <c r="I20" s="18">
        <v>92</v>
      </c>
      <c r="J20" s="18">
        <v>88</v>
      </c>
      <c r="K20" s="18">
        <f t="shared" si="4"/>
        <v>548</v>
      </c>
      <c r="L20" s="18">
        <v>11</v>
      </c>
      <c r="M20" s="18">
        <v>95</v>
      </c>
      <c r="N20" s="18">
        <v>97</v>
      </c>
      <c r="O20" s="18">
        <v>89</v>
      </c>
      <c r="P20" s="18">
        <v>94</v>
      </c>
      <c r="Q20" s="18">
        <v>86</v>
      </c>
      <c r="R20" s="18">
        <v>95</v>
      </c>
      <c r="S20" s="18">
        <f t="shared" si="5"/>
        <v>556</v>
      </c>
      <c r="T20" s="18">
        <v>12</v>
      </c>
      <c r="U20" s="18">
        <f t="shared" si="6"/>
        <v>1104</v>
      </c>
      <c r="V20" s="18">
        <f t="shared" si="7"/>
        <v>23</v>
      </c>
      <c r="W20" s="18"/>
      <c r="X20" s="18"/>
      <c r="Y20" s="18">
        <f t="shared" si="8"/>
        <v>1104</v>
      </c>
    </row>
    <row r="21" spans="1:25" x14ac:dyDescent="0.2">
      <c r="A21" s="18">
        <v>11</v>
      </c>
      <c r="B21" s="18">
        <v>106</v>
      </c>
      <c r="C21" s="19" t="s">
        <v>48</v>
      </c>
      <c r="D21" s="19" t="s">
        <v>49</v>
      </c>
      <c r="E21" s="18">
        <v>94</v>
      </c>
      <c r="F21" s="18">
        <v>94</v>
      </c>
      <c r="G21" s="18">
        <v>92</v>
      </c>
      <c r="H21" s="18">
        <v>95</v>
      </c>
      <c r="I21" s="18">
        <v>84</v>
      </c>
      <c r="J21" s="18">
        <v>89</v>
      </c>
      <c r="K21" s="18">
        <f t="shared" si="4"/>
        <v>548</v>
      </c>
      <c r="L21" s="18">
        <v>15</v>
      </c>
      <c r="M21" s="18">
        <v>93</v>
      </c>
      <c r="N21" s="18">
        <v>94</v>
      </c>
      <c r="O21" s="18">
        <v>93</v>
      </c>
      <c r="P21" s="18">
        <v>93</v>
      </c>
      <c r="Q21" s="18">
        <v>90</v>
      </c>
      <c r="R21" s="18">
        <v>91</v>
      </c>
      <c r="S21" s="18">
        <f t="shared" si="5"/>
        <v>554</v>
      </c>
      <c r="T21" s="18">
        <v>6</v>
      </c>
      <c r="U21" s="18">
        <f t="shared" si="6"/>
        <v>1102</v>
      </c>
      <c r="V21" s="18">
        <f t="shared" si="7"/>
        <v>21</v>
      </c>
      <c r="W21" s="18"/>
      <c r="X21" s="18"/>
      <c r="Y21" s="18">
        <f t="shared" si="8"/>
        <v>1102</v>
      </c>
    </row>
    <row r="22" spans="1:25" x14ac:dyDescent="0.2">
      <c r="A22" s="18">
        <v>12</v>
      </c>
      <c r="B22" s="18">
        <v>139</v>
      </c>
      <c r="C22" s="19" t="s">
        <v>59</v>
      </c>
      <c r="D22" s="19" t="s">
        <v>60</v>
      </c>
      <c r="E22" s="18">
        <v>91</v>
      </c>
      <c r="F22" s="18">
        <v>91</v>
      </c>
      <c r="G22" s="18">
        <v>84</v>
      </c>
      <c r="H22" s="18">
        <v>85</v>
      </c>
      <c r="I22" s="18">
        <v>92</v>
      </c>
      <c r="J22" s="18">
        <v>86</v>
      </c>
      <c r="K22" s="18">
        <f t="shared" si="4"/>
        <v>529</v>
      </c>
      <c r="L22" s="18">
        <v>7</v>
      </c>
      <c r="M22" s="18">
        <v>85</v>
      </c>
      <c r="N22" s="18">
        <v>89</v>
      </c>
      <c r="O22" s="18">
        <v>92</v>
      </c>
      <c r="P22" s="18">
        <v>90</v>
      </c>
      <c r="Q22" s="18">
        <v>94</v>
      </c>
      <c r="R22" s="18">
        <v>90</v>
      </c>
      <c r="S22" s="18">
        <f t="shared" si="5"/>
        <v>540</v>
      </c>
      <c r="T22" s="18">
        <v>4</v>
      </c>
      <c r="U22" s="18">
        <f t="shared" si="6"/>
        <v>1069</v>
      </c>
      <c r="V22" s="18">
        <f t="shared" si="7"/>
        <v>11</v>
      </c>
      <c r="W22" s="18"/>
      <c r="X22" s="18"/>
      <c r="Y22" s="18">
        <f t="shared" si="8"/>
        <v>1069</v>
      </c>
    </row>
  </sheetData>
  <sortState ref="B7:Y14">
    <sortCondition descending="1" ref="Y7:Y14"/>
    <sortCondition descending="1" ref="V7:V14"/>
  </sortState>
  <mergeCells count="3">
    <mergeCell ref="E9:F9"/>
    <mergeCell ref="G9:H9"/>
    <mergeCell ref="I9:J9"/>
  </mergeCells>
  <printOptions horizontalCentered="1"/>
  <pageMargins left="0.45" right="0.45" top="0.5" bottom="0.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workbookViewId="0">
      <selection activeCell="X11" sqref="X11"/>
    </sheetView>
  </sheetViews>
  <sheetFormatPr baseColWidth="10" defaultColWidth="8.83203125" defaultRowHeight="16" x14ac:dyDescent="0.2"/>
  <cols>
    <col min="1" max="1" width="7" bestFit="1" customWidth="1"/>
    <col min="2" max="2" width="5.83203125" customWidth="1"/>
    <col min="3" max="3" width="11.33203125" bestFit="1" customWidth="1"/>
    <col min="4" max="4" width="15.83203125" bestFit="1" customWidth="1"/>
    <col min="5" max="10" width="3.83203125" style="18" hidden="1" customWidth="1"/>
    <col min="11" max="11" width="6.83203125" style="18" bestFit="1" customWidth="1"/>
    <col min="12" max="12" width="3.83203125" style="18" bestFit="1" customWidth="1"/>
    <col min="13" max="13" width="3.83203125" style="18" hidden="1" customWidth="1"/>
    <col min="14" max="15" width="3.83203125" style="1" hidden="1" customWidth="1"/>
    <col min="16" max="16" width="5.1640625" style="1" hidden="1" customWidth="1"/>
    <col min="17" max="18" width="3.83203125" style="1" hidden="1" customWidth="1"/>
    <col min="19" max="19" width="6.83203125" style="1" bestFit="1" customWidth="1"/>
    <col min="20" max="20" width="3.83203125" style="1" bestFit="1" customWidth="1"/>
    <col min="21" max="21" width="7.83203125" style="1" bestFit="1" customWidth="1"/>
    <col min="22" max="22" width="4" style="1" bestFit="1" customWidth="1"/>
    <col min="23" max="23" width="6.5" style="1" bestFit="1" customWidth="1"/>
    <col min="24" max="24" width="4.33203125" bestFit="1" customWidth="1"/>
    <col min="25" max="25" width="7.5" bestFit="1" customWidth="1"/>
  </cols>
  <sheetData>
    <row r="1" spans="1:28" s="4" customFormat="1" ht="18" x14ac:dyDescent="0.2">
      <c r="A1" s="12" t="s">
        <v>45</v>
      </c>
      <c r="B1" s="11"/>
      <c r="C1" s="11"/>
      <c r="D1" s="11"/>
      <c r="E1" s="14"/>
      <c r="F1" s="14"/>
      <c r="G1" s="14"/>
      <c r="H1" s="14"/>
      <c r="I1" s="14"/>
      <c r="J1" s="14"/>
      <c r="K1" s="14"/>
      <c r="L1" s="14"/>
      <c r="M1" s="14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8" s="4" customFormat="1" ht="18" x14ac:dyDescent="0.2">
      <c r="A2" s="12"/>
      <c r="B2" s="11"/>
      <c r="C2" s="11"/>
      <c r="D2" s="11"/>
      <c r="E2" s="14"/>
      <c r="F2" s="14"/>
      <c r="G2" s="14"/>
      <c r="H2" s="14"/>
      <c r="I2" s="14"/>
      <c r="J2" s="14"/>
      <c r="K2" s="14"/>
      <c r="L2" s="14"/>
      <c r="M2" s="14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8" s="4" customFormat="1" ht="18" x14ac:dyDescent="0.2">
      <c r="A3" s="12" t="s">
        <v>140</v>
      </c>
      <c r="B3" s="11"/>
      <c r="C3" s="11"/>
      <c r="D3" s="11"/>
      <c r="E3" s="14"/>
      <c r="F3" s="14"/>
      <c r="G3" s="14"/>
      <c r="H3" s="14"/>
      <c r="I3" s="14"/>
      <c r="J3" s="14"/>
      <c r="K3" s="14"/>
      <c r="L3" s="14"/>
      <c r="M3" s="14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8" s="4" customFormat="1" ht="18" x14ac:dyDescent="0.2">
      <c r="A4" s="13" t="s">
        <v>139</v>
      </c>
      <c r="B4" s="11"/>
      <c r="C4" s="11"/>
      <c r="D4" s="11"/>
      <c r="E4" s="14"/>
      <c r="F4" s="14"/>
      <c r="G4" s="14"/>
      <c r="H4" s="14"/>
      <c r="I4" s="14"/>
      <c r="J4" s="14"/>
      <c r="K4" s="14"/>
      <c r="L4" s="14"/>
      <c r="M4" s="1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8" s="4" customFormat="1" ht="18" x14ac:dyDescent="0.2">
      <c r="A5" s="13"/>
      <c r="B5" s="11"/>
      <c r="C5" s="11"/>
      <c r="D5" s="11"/>
      <c r="E5" s="14"/>
      <c r="F5" s="14"/>
      <c r="G5" s="14"/>
      <c r="H5" s="14"/>
      <c r="I5" s="14"/>
      <c r="J5" s="14"/>
      <c r="K5" s="14"/>
      <c r="L5" s="14"/>
      <c r="M5" s="1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8" s="31" customFormat="1" ht="18" x14ac:dyDescent="0.2">
      <c r="A6" s="27" t="s">
        <v>157</v>
      </c>
      <c r="B6" s="28"/>
      <c r="C6" s="28"/>
      <c r="D6" s="28"/>
      <c r="E6" s="29"/>
      <c r="F6" s="29"/>
      <c r="G6" s="29"/>
      <c r="H6" s="29"/>
      <c r="I6" s="29"/>
      <c r="J6" s="29"/>
      <c r="K6" s="27" t="s">
        <v>218</v>
      </c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32">
        <v>1163</v>
      </c>
      <c r="Z6" s="29"/>
      <c r="AA6" s="29"/>
      <c r="AB6" s="29"/>
    </row>
    <row r="7" spans="1:28" s="31" customFormat="1" ht="18" x14ac:dyDescent="0.2">
      <c r="A7" s="27" t="s">
        <v>158</v>
      </c>
      <c r="B7" s="28"/>
      <c r="C7" s="28"/>
      <c r="D7" s="28"/>
      <c r="E7" s="29"/>
      <c r="F7" s="29"/>
      <c r="G7" s="29"/>
      <c r="H7" s="29"/>
      <c r="I7" s="29"/>
      <c r="J7" s="29"/>
      <c r="K7" s="27" t="s">
        <v>219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32">
        <v>1154</v>
      </c>
      <c r="Z7" s="29"/>
      <c r="AA7" s="29"/>
      <c r="AB7" s="29"/>
    </row>
    <row r="8" spans="1:28" s="31" customFormat="1" ht="18" x14ac:dyDescent="0.2">
      <c r="A8" s="27" t="s">
        <v>159</v>
      </c>
      <c r="B8" s="28"/>
      <c r="C8" s="28"/>
      <c r="D8" s="28"/>
      <c r="E8" s="29"/>
      <c r="F8" s="29"/>
      <c r="G8" s="29"/>
      <c r="H8" s="29"/>
      <c r="I8" s="29"/>
      <c r="J8" s="29"/>
      <c r="K8" s="27" t="s">
        <v>220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32">
        <v>1139</v>
      </c>
      <c r="Z8" s="29"/>
      <c r="AA8" s="29"/>
      <c r="AB8" s="29"/>
    </row>
    <row r="9" spans="1:28" s="4" customFormat="1" x14ac:dyDescent="0.2">
      <c r="A9" s="10"/>
      <c r="B9" s="11"/>
      <c r="C9" s="11"/>
      <c r="D9" s="11"/>
      <c r="E9" s="72" t="s">
        <v>149</v>
      </c>
      <c r="F9" s="72"/>
      <c r="G9" s="72" t="s">
        <v>150</v>
      </c>
      <c r="H9" s="72"/>
      <c r="I9" s="72" t="s">
        <v>151</v>
      </c>
      <c r="J9" s="72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s="3" customFormat="1" x14ac:dyDescent="0.2">
      <c r="A10" s="7" t="s">
        <v>136</v>
      </c>
      <c r="B10" s="7" t="s">
        <v>0</v>
      </c>
      <c r="C10" s="8" t="s">
        <v>1</v>
      </c>
      <c r="D10" s="8" t="s">
        <v>2</v>
      </c>
      <c r="E10" s="34">
        <v>1</v>
      </c>
      <c r="F10" s="34">
        <v>2</v>
      </c>
      <c r="G10" s="34">
        <v>3</v>
      </c>
      <c r="H10" s="34">
        <v>4</v>
      </c>
      <c r="I10" s="34">
        <v>5</v>
      </c>
      <c r="J10" s="34">
        <v>6</v>
      </c>
      <c r="K10" s="34" t="s">
        <v>154</v>
      </c>
      <c r="L10" s="34" t="s">
        <v>141</v>
      </c>
      <c r="M10" s="34">
        <v>1</v>
      </c>
      <c r="N10" s="34">
        <v>2</v>
      </c>
      <c r="O10" s="34">
        <v>3</v>
      </c>
      <c r="P10" s="34">
        <v>4</v>
      </c>
      <c r="Q10" s="34">
        <v>5</v>
      </c>
      <c r="R10" s="34">
        <v>6</v>
      </c>
      <c r="S10" s="34" t="s">
        <v>155</v>
      </c>
      <c r="T10" s="34" t="s">
        <v>142</v>
      </c>
      <c r="U10" s="34" t="s">
        <v>156</v>
      </c>
      <c r="V10" s="34" t="s">
        <v>146</v>
      </c>
      <c r="W10" s="34" t="s">
        <v>144</v>
      </c>
      <c r="X10" s="34" t="s">
        <v>145</v>
      </c>
      <c r="Y10" s="34" t="s">
        <v>143</v>
      </c>
    </row>
    <row r="11" spans="1:28" x14ac:dyDescent="0.2">
      <c r="A11" s="1">
        <v>1</v>
      </c>
      <c r="B11" s="1">
        <v>163</v>
      </c>
      <c r="C11" s="2" t="s">
        <v>79</v>
      </c>
      <c r="D11" s="2" t="s">
        <v>80</v>
      </c>
      <c r="E11" s="18">
        <v>96</v>
      </c>
      <c r="F11" s="18">
        <v>97</v>
      </c>
      <c r="G11" s="18">
        <v>97</v>
      </c>
      <c r="H11" s="18">
        <v>99</v>
      </c>
      <c r="I11" s="18">
        <v>98</v>
      </c>
      <c r="J11" s="18">
        <v>93</v>
      </c>
      <c r="K11" s="18">
        <f t="shared" ref="K11:K23" si="0">SUM(E11:J11)</f>
        <v>580</v>
      </c>
      <c r="L11" s="18">
        <v>11</v>
      </c>
      <c r="M11" s="18">
        <v>99</v>
      </c>
      <c r="N11" s="1">
        <v>98</v>
      </c>
      <c r="O11" s="1">
        <v>92</v>
      </c>
      <c r="P11" s="1">
        <v>100</v>
      </c>
      <c r="Q11" s="1">
        <v>98</v>
      </c>
      <c r="R11" s="1">
        <v>96</v>
      </c>
      <c r="S11" s="1">
        <f t="shared" ref="S11:S23" si="1">SUM(M11:R11)</f>
        <v>583</v>
      </c>
      <c r="T11" s="1">
        <v>18</v>
      </c>
      <c r="U11" s="1">
        <f t="shared" ref="U11:U23" si="2">S11+K11</f>
        <v>1163</v>
      </c>
      <c r="V11" s="1">
        <f t="shared" ref="V11:V23" si="3">T11+L11</f>
        <v>29</v>
      </c>
      <c r="W11" s="36" t="s">
        <v>217</v>
      </c>
      <c r="X11" s="1"/>
      <c r="Y11" s="1">
        <f t="shared" ref="Y11:Y23" si="4">X11+U11</f>
        <v>1163</v>
      </c>
    </row>
    <row r="12" spans="1:28" x14ac:dyDescent="0.2">
      <c r="A12" s="1">
        <v>2</v>
      </c>
      <c r="B12" s="1">
        <v>188</v>
      </c>
      <c r="C12" s="2" t="s">
        <v>192</v>
      </c>
      <c r="D12" s="2" t="s">
        <v>193</v>
      </c>
      <c r="E12" s="18">
        <v>97</v>
      </c>
      <c r="F12" s="18">
        <v>97</v>
      </c>
      <c r="G12" s="18">
        <v>87</v>
      </c>
      <c r="H12" s="18">
        <v>98</v>
      </c>
      <c r="I12" s="18">
        <v>94</v>
      </c>
      <c r="J12" s="18">
        <v>97</v>
      </c>
      <c r="K12" s="18">
        <f t="shared" si="0"/>
        <v>570</v>
      </c>
      <c r="L12" s="18">
        <v>18</v>
      </c>
      <c r="M12" s="18">
        <v>97</v>
      </c>
      <c r="N12" s="1">
        <v>96</v>
      </c>
      <c r="O12" s="1">
        <v>94</v>
      </c>
      <c r="P12" s="1">
        <v>98</v>
      </c>
      <c r="Q12" s="1">
        <v>96</v>
      </c>
      <c r="R12" s="1">
        <v>97</v>
      </c>
      <c r="S12" s="1">
        <f t="shared" si="1"/>
        <v>578</v>
      </c>
      <c r="T12" s="1">
        <v>15</v>
      </c>
      <c r="U12" s="1">
        <f t="shared" si="2"/>
        <v>1148</v>
      </c>
      <c r="V12" s="1">
        <f t="shared" si="3"/>
        <v>33</v>
      </c>
      <c r="W12" s="1">
        <v>28</v>
      </c>
      <c r="X12" s="1">
        <v>6</v>
      </c>
      <c r="Y12" s="1">
        <f t="shared" si="4"/>
        <v>1154</v>
      </c>
    </row>
    <row r="13" spans="1:28" x14ac:dyDescent="0.2">
      <c r="A13" s="1">
        <v>3</v>
      </c>
      <c r="B13" s="1">
        <v>141</v>
      </c>
      <c r="C13" s="2" t="s">
        <v>75</v>
      </c>
      <c r="D13" s="2" t="s">
        <v>76</v>
      </c>
      <c r="E13" s="18">
        <v>99</v>
      </c>
      <c r="F13" s="18">
        <v>95</v>
      </c>
      <c r="G13" s="18">
        <v>89</v>
      </c>
      <c r="H13" s="18">
        <v>97</v>
      </c>
      <c r="I13" s="18">
        <v>96</v>
      </c>
      <c r="J13" s="18">
        <v>94</v>
      </c>
      <c r="K13" s="18">
        <f t="shared" si="0"/>
        <v>570</v>
      </c>
      <c r="L13" s="18">
        <v>17</v>
      </c>
      <c r="M13" s="18">
        <v>96</v>
      </c>
      <c r="N13" s="1">
        <v>96</v>
      </c>
      <c r="O13" s="1">
        <v>88</v>
      </c>
      <c r="P13" s="1">
        <v>100</v>
      </c>
      <c r="Q13" s="1">
        <v>98</v>
      </c>
      <c r="R13" s="1">
        <v>87</v>
      </c>
      <c r="S13" s="1">
        <f t="shared" si="1"/>
        <v>565</v>
      </c>
      <c r="T13" s="1">
        <v>10</v>
      </c>
      <c r="U13" s="1">
        <f t="shared" si="2"/>
        <v>1135</v>
      </c>
      <c r="V13" s="1">
        <f t="shared" si="3"/>
        <v>27</v>
      </c>
      <c r="W13" s="1">
        <v>19</v>
      </c>
      <c r="X13" s="1">
        <v>4</v>
      </c>
      <c r="Y13" s="1">
        <f t="shared" si="4"/>
        <v>1139</v>
      </c>
    </row>
    <row r="14" spans="1:28" x14ac:dyDescent="0.2">
      <c r="A14" s="1">
        <v>4</v>
      </c>
      <c r="B14" s="1">
        <v>109</v>
      </c>
      <c r="C14" s="2" t="s">
        <v>68</v>
      </c>
      <c r="D14" s="2" t="s">
        <v>69</v>
      </c>
      <c r="E14" s="18">
        <v>97</v>
      </c>
      <c r="F14" s="18">
        <v>95</v>
      </c>
      <c r="G14" s="18">
        <v>91</v>
      </c>
      <c r="H14" s="18">
        <v>97</v>
      </c>
      <c r="I14" s="18">
        <v>96</v>
      </c>
      <c r="J14" s="18">
        <v>90</v>
      </c>
      <c r="K14" s="18">
        <f t="shared" si="0"/>
        <v>566</v>
      </c>
      <c r="L14" s="18">
        <v>9</v>
      </c>
      <c r="M14" s="18">
        <v>98</v>
      </c>
      <c r="N14" s="1">
        <v>96</v>
      </c>
      <c r="O14" s="1">
        <v>82</v>
      </c>
      <c r="P14" s="1">
        <v>96</v>
      </c>
      <c r="Q14" s="1">
        <v>99</v>
      </c>
      <c r="R14" s="1">
        <v>95</v>
      </c>
      <c r="S14" s="1">
        <f t="shared" si="1"/>
        <v>566</v>
      </c>
      <c r="T14" s="1">
        <v>15</v>
      </c>
      <c r="U14" s="1">
        <f t="shared" si="2"/>
        <v>1132</v>
      </c>
      <c r="V14" s="1">
        <f t="shared" si="3"/>
        <v>24</v>
      </c>
      <c r="W14" s="1">
        <v>24</v>
      </c>
      <c r="X14" s="1">
        <v>5</v>
      </c>
      <c r="Y14" s="1">
        <f t="shared" si="4"/>
        <v>1137</v>
      </c>
    </row>
    <row r="15" spans="1:28" x14ac:dyDescent="0.2">
      <c r="A15" s="1">
        <v>5</v>
      </c>
      <c r="B15" s="1">
        <v>187</v>
      </c>
      <c r="C15" s="2" t="s">
        <v>194</v>
      </c>
      <c r="D15" s="2" t="s">
        <v>195</v>
      </c>
      <c r="E15" s="18">
        <v>97</v>
      </c>
      <c r="F15" s="18">
        <v>92</v>
      </c>
      <c r="G15" s="18">
        <v>87</v>
      </c>
      <c r="H15" s="18">
        <v>94</v>
      </c>
      <c r="I15" s="18">
        <v>92</v>
      </c>
      <c r="J15" s="18">
        <v>92</v>
      </c>
      <c r="K15" s="18">
        <f t="shared" si="0"/>
        <v>554</v>
      </c>
      <c r="L15" s="18">
        <v>17</v>
      </c>
      <c r="M15" s="18">
        <v>98</v>
      </c>
      <c r="N15" s="1">
        <v>97</v>
      </c>
      <c r="O15" s="1">
        <v>87</v>
      </c>
      <c r="P15" s="1">
        <v>93</v>
      </c>
      <c r="Q15" s="1">
        <v>98</v>
      </c>
      <c r="R15" s="1">
        <v>92</v>
      </c>
      <c r="S15" s="1">
        <f t="shared" si="1"/>
        <v>565</v>
      </c>
      <c r="T15" s="1">
        <v>12</v>
      </c>
      <c r="U15" s="1">
        <f t="shared" si="2"/>
        <v>1119</v>
      </c>
      <c r="V15" s="1">
        <f t="shared" si="3"/>
        <v>29</v>
      </c>
      <c r="W15" s="1">
        <v>10</v>
      </c>
      <c r="X15" s="1">
        <v>2</v>
      </c>
      <c r="Y15" s="1">
        <f t="shared" si="4"/>
        <v>1121</v>
      </c>
    </row>
    <row r="16" spans="1:28" x14ac:dyDescent="0.2">
      <c r="A16" s="1">
        <v>6</v>
      </c>
      <c r="B16" s="1">
        <v>112</v>
      </c>
      <c r="C16" s="2" t="s">
        <v>70</v>
      </c>
      <c r="D16" s="2" t="s">
        <v>71</v>
      </c>
      <c r="E16" s="18">
        <v>93</v>
      </c>
      <c r="F16" s="18">
        <v>90</v>
      </c>
      <c r="G16" s="18">
        <v>92</v>
      </c>
      <c r="H16" s="18">
        <v>94</v>
      </c>
      <c r="I16" s="18">
        <v>94</v>
      </c>
      <c r="J16" s="18">
        <v>87</v>
      </c>
      <c r="K16" s="18">
        <f t="shared" si="0"/>
        <v>550</v>
      </c>
      <c r="L16" s="18">
        <v>12</v>
      </c>
      <c r="M16" s="18">
        <v>94</v>
      </c>
      <c r="N16" s="1">
        <v>92</v>
      </c>
      <c r="O16" s="1">
        <v>93</v>
      </c>
      <c r="P16" s="1">
        <v>100</v>
      </c>
      <c r="Q16" s="1">
        <v>93</v>
      </c>
      <c r="R16" s="1">
        <v>89</v>
      </c>
      <c r="S16" s="1">
        <f t="shared" si="1"/>
        <v>561</v>
      </c>
      <c r="T16" s="1">
        <v>12</v>
      </c>
      <c r="U16" s="1">
        <f t="shared" si="2"/>
        <v>1111</v>
      </c>
      <c r="V16" s="1">
        <f t="shared" si="3"/>
        <v>24</v>
      </c>
      <c r="W16" s="1">
        <v>14</v>
      </c>
      <c r="X16" s="1">
        <v>3</v>
      </c>
      <c r="Y16" s="1">
        <f t="shared" si="4"/>
        <v>1114</v>
      </c>
    </row>
    <row r="17" spans="1:25" x14ac:dyDescent="0.2">
      <c r="A17" s="1">
        <v>7</v>
      </c>
      <c r="B17" s="1">
        <v>140</v>
      </c>
      <c r="C17" s="2" t="s">
        <v>30</v>
      </c>
      <c r="D17" s="2" t="s">
        <v>60</v>
      </c>
      <c r="E17" s="18">
        <v>95</v>
      </c>
      <c r="F17" s="18">
        <v>96</v>
      </c>
      <c r="G17" s="18">
        <v>91</v>
      </c>
      <c r="H17" s="18">
        <v>95</v>
      </c>
      <c r="I17" s="18">
        <v>98</v>
      </c>
      <c r="J17" s="18">
        <v>91</v>
      </c>
      <c r="K17" s="18">
        <f t="shared" si="0"/>
        <v>566</v>
      </c>
      <c r="L17" s="18">
        <v>8</v>
      </c>
      <c r="M17" s="18">
        <v>98</v>
      </c>
      <c r="N17" s="1">
        <v>96</v>
      </c>
      <c r="O17" s="1">
        <v>84</v>
      </c>
      <c r="P17" s="1">
        <v>94</v>
      </c>
      <c r="Q17" s="1">
        <v>89</v>
      </c>
      <c r="R17" s="1">
        <v>84</v>
      </c>
      <c r="S17" s="1">
        <f t="shared" si="1"/>
        <v>545</v>
      </c>
      <c r="T17" s="1">
        <v>11</v>
      </c>
      <c r="U17" s="1">
        <f t="shared" si="2"/>
        <v>1111</v>
      </c>
      <c r="V17" s="1">
        <f t="shared" si="3"/>
        <v>19</v>
      </c>
      <c r="W17" s="1">
        <v>7</v>
      </c>
      <c r="X17" s="1">
        <v>1</v>
      </c>
      <c r="Y17" s="1">
        <f t="shared" si="4"/>
        <v>1112</v>
      </c>
    </row>
    <row r="18" spans="1:25" x14ac:dyDescent="0.2">
      <c r="A18" s="1">
        <v>8</v>
      </c>
      <c r="B18" s="1">
        <v>182</v>
      </c>
      <c r="C18" s="2" t="s">
        <v>83</v>
      </c>
      <c r="D18" s="2" t="s">
        <v>84</v>
      </c>
      <c r="E18" s="18">
        <v>97</v>
      </c>
      <c r="F18" s="18">
        <v>92</v>
      </c>
      <c r="G18" s="18">
        <v>86</v>
      </c>
      <c r="H18" s="18">
        <v>96</v>
      </c>
      <c r="I18" s="18">
        <v>87</v>
      </c>
      <c r="J18" s="18">
        <v>86</v>
      </c>
      <c r="K18" s="18">
        <f t="shared" si="0"/>
        <v>544</v>
      </c>
      <c r="L18" s="18">
        <v>10</v>
      </c>
      <c r="M18" s="18">
        <v>96</v>
      </c>
      <c r="N18" s="1">
        <v>87</v>
      </c>
      <c r="O18" s="1">
        <v>95</v>
      </c>
      <c r="P18" s="1">
        <v>94</v>
      </c>
      <c r="Q18" s="1">
        <v>97</v>
      </c>
      <c r="R18" s="1">
        <v>90</v>
      </c>
      <c r="S18" s="1">
        <f t="shared" si="1"/>
        <v>559</v>
      </c>
      <c r="T18" s="1">
        <v>9</v>
      </c>
      <c r="U18" s="1">
        <f t="shared" si="2"/>
        <v>1103</v>
      </c>
      <c r="V18" s="1">
        <f t="shared" si="3"/>
        <v>19</v>
      </c>
      <c r="W18" s="36"/>
      <c r="X18" s="1"/>
      <c r="Y18" s="1">
        <f t="shared" si="4"/>
        <v>1103</v>
      </c>
    </row>
    <row r="19" spans="1:25" x14ac:dyDescent="0.2">
      <c r="A19" s="1">
        <v>9</v>
      </c>
      <c r="B19" s="1">
        <v>158</v>
      </c>
      <c r="C19" s="2" t="s">
        <v>77</v>
      </c>
      <c r="D19" s="2" t="s">
        <v>78</v>
      </c>
      <c r="E19" s="18">
        <v>90</v>
      </c>
      <c r="F19" s="18">
        <v>88</v>
      </c>
      <c r="G19" s="18">
        <v>89</v>
      </c>
      <c r="H19" s="18">
        <v>94</v>
      </c>
      <c r="I19" s="18">
        <v>93</v>
      </c>
      <c r="J19" s="18">
        <v>92</v>
      </c>
      <c r="K19" s="18">
        <f t="shared" si="0"/>
        <v>546</v>
      </c>
      <c r="L19" s="18">
        <v>6</v>
      </c>
      <c r="M19" s="18">
        <v>96</v>
      </c>
      <c r="N19" s="1">
        <v>91</v>
      </c>
      <c r="O19" s="1">
        <v>88</v>
      </c>
      <c r="P19" s="1">
        <v>91</v>
      </c>
      <c r="Q19" s="1">
        <v>88</v>
      </c>
      <c r="R19" s="1">
        <v>87</v>
      </c>
      <c r="S19" s="1">
        <f t="shared" si="1"/>
        <v>541</v>
      </c>
      <c r="T19" s="1">
        <v>4</v>
      </c>
      <c r="U19" s="1">
        <f t="shared" si="2"/>
        <v>1087</v>
      </c>
      <c r="V19" s="1">
        <f t="shared" si="3"/>
        <v>10</v>
      </c>
      <c r="W19" s="36"/>
      <c r="X19" s="1"/>
      <c r="Y19" s="1">
        <f t="shared" si="4"/>
        <v>1087</v>
      </c>
    </row>
    <row r="20" spans="1:25" x14ac:dyDescent="0.2">
      <c r="A20" s="1">
        <v>10</v>
      </c>
      <c r="B20" s="1">
        <v>135</v>
      </c>
      <c r="C20" s="2" t="s">
        <v>73</v>
      </c>
      <c r="D20" s="2" t="s">
        <v>74</v>
      </c>
      <c r="E20" s="18">
        <v>96</v>
      </c>
      <c r="F20" s="18">
        <v>90</v>
      </c>
      <c r="G20" s="18">
        <v>85</v>
      </c>
      <c r="H20" s="18">
        <v>94</v>
      </c>
      <c r="I20" s="18">
        <v>89</v>
      </c>
      <c r="J20" s="18">
        <v>88</v>
      </c>
      <c r="K20" s="18">
        <f t="shared" si="0"/>
        <v>542</v>
      </c>
      <c r="L20" s="18">
        <v>5</v>
      </c>
      <c r="M20" s="18">
        <v>97</v>
      </c>
      <c r="N20" s="1">
        <v>91</v>
      </c>
      <c r="O20" s="1">
        <v>82</v>
      </c>
      <c r="P20" s="1">
        <v>92</v>
      </c>
      <c r="Q20" s="1">
        <v>88</v>
      </c>
      <c r="R20" s="1">
        <v>89</v>
      </c>
      <c r="S20" s="1">
        <f t="shared" si="1"/>
        <v>539</v>
      </c>
      <c r="T20" s="1">
        <v>5</v>
      </c>
      <c r="U20" s="1">
        <f t="shared" si="2"/>
        <v>1081</v>
      </c>
      <c r="V20" s="1">
        <f t="shared" si="3"/>
        <v>10</v>
      </c>
      <c r="W20" s="36"/>
      <c r="X20" s="1"/>
      <c r="Y20" s="1">
        <f t="shared" si="4"/>
        <v>1081</v>
      </c>
    </row>
    <row r="21" spans="1:25" x14ac:dyDescent="0.2">
      <c r="A21" s="1">
        <v>11</v>
      </c>
      <c r="B21" s="1">
        <v>131</v>
      </c>
      <c r="C21" s="2" t="s">
        <v>67</v>
      </c>
      <c r="D21" s="2" t="s">
        <v>72</v>
      </c>
      <c r="E21" s="18">
        <v>93</v>
      </c>
      <c r="F21" s="18">
        <v>90</v>
      </c>
      <c r="G21" s="18">
        <v>85</v>
      </c>
      <c r="H21" s="18">
        <v>97</v>
      </c>
      <c r="I21" s="18">
        <v>90</v>
      </c>
      <c r="J21" s="18">
        <v>82</v>
      </c>
      <c r="K21" s="18">
        <f t="shared" si="0"/>
        <v>537</v>
      </c>
      <c r="L21" s="18">
        <v>9</v>
      </c>
      <c r="M21" s="18">
        <v>92</v>
      </c>
      <c r="N21" s="1">
        <v>92</v>
      </c>
      <c r="O21" s="1">
        <v>88</v>
      </c>
      <c r="P21" s="1">
        <v>97</v>
      </c>
      <c r="Q21" s="1">
        <v>91</v>
      </c>
      <c r="R21" s="1">
        <v>82</v>
      </c>
      <c r="S21" s="1">
        <f t="shared" si="1"/>
        <v>542</v>
      </c>
      <c r="T21" s="1">
        <v>8</v>
      </c>
      <c r="U21" s="1">
        <f t="shared" si="2"/>
        <v>1079</v>
      </c>
      <c r="V21" s="1">
        <f t="shared" si="3"/>
        <v>17</v>
      </c>
      <c r="W21" s="36"/>
      <c r="X21" s="1"/>
      <c r="Y21" s="1">
        <f t="shared" si="4"/>
        <v>1079</v>
      </c>
    </row>
    <row r="22" spans="1:25" x14ac:dyDescent="0.2">
      <c r="A22" s="1">
        <v>12</v>
      </c>
      <c r="B22" s="1">
        <v>179</v>
      </c>
      <c r="C22" s="2" t="s">
        <v>81</v>
      </c>
      <c r="D22" s="2" t="s">
        <v>82</v>
      </c>
      <c r="E22" s="18">
        <v>94</v>
      </c>
      <c r="F22" s="18">
        <v>90</v>
      </c>
      <c r="G22" s="18">
        <v>89</v>
      </c>
      <c r="H22" s="18">
        <v>95</v>
      </c>
      <c r="I22" s="18">
        <v>92</v>
      </c>
      <c r="J22" s="18">
        <v>89</v>
      </c>
      <c r="K22" s="18">
        <f t="shared" si="0"/>
        <v>549</v>
      </c>
      <c r="L22" s="18">
        <v>8</v>
      </c>
      <c r="M22" s="18">
        <v>95</v>
      </c>
      <c r="N22" s="1">
        <v>95</v>
      </c>
      <c r="O22" s="1">
        <v>77</v>
      </c>
      <c r="P22" s="1">
        <v>95</v>
      </c>
      <c r="Q22" s="1">
        <v>89</v>
      </c>
      <c r="R22" s="1">
        <v>70</v>
      </c>
      <c r="S22" s="1">
        <f t="shared" si="1"/>
        <v>521</v>
      </c>
      <c r="T22" s="1">
        <v>10</v>
      </c>
      <c r="U22" s="1">
        <f t="shared" si="2"/>
        <v>1070</v>
      </c>
      <c r="V22" s="1">
        <f t="shared" si="3"/>
        <v>18</v>
      </c>
      <c r="W22" s="36"/>
      <c r="X22" s="1"/>
      <c r="Y22" s="1">
        <f t="shared" si="4"/>
        <v>1070</v>
      </c>
    </row>
    <row r="23" spans="1:25" x14ac:dyDescent="0.2">
      <c r="A23" s="1">
        <v>13</v>
      </c>
      <c r="B23" s="1">
        <v>162</v>
      </c>
      <c r="C23" s="2" t="s">
        <v>67</v>
      </c>
      <c r="D23" s="2" t="s">
        <v>190</v>
      </c>
      <c r="E23" s="18">
        <v>95</v>
      </c>
      <c r="F23" s="18">
        <v>85</v>
      </c>
      <c r="G23" s="18">
        <v>87</v>
      </c>
      <c r="H23" s="18">
        <v>89</v>
      </c>
      <c r="I23" s="18">
        <v>86</v>
      </c>
      <c r="J23" s="18">
        <v>83</v>
      </c>
      <c r="K23" s="18">
        <f t="shared" si="0"/>
        <v>525</v>
      </c>
      <c r="L23" s="18">
        <v>3</v>
      </c>
      <c r="M23" s="18">
        <v>94</v>
      </c>
      <c r="N23" s="1">
        <v>85</v>
      </c>
      <c r="O23" s="1">
        <v>92</v>
      </c>
      <c r="P23" s="1">
        <v>91</v>
      </c>
      <c r="Q23" s="1">
        <v>91</v>
      </c>
      <c r="R23" s="1">
        <v>88</v>
      </c>
      <c r="S23" s="1">
        <f t="shared" si="1"/>
        <v>541</v>
      </c>
      <c r="T23" s="1">
        <v>10</v>
      </c>
      <c r="U23" s="1">
        <f t="shared" si="2"/>
        <v>1066</v>
      </c>
      <c r="V23" s="1">
        <f t="shared" si="3"/>
        <v>13</v>
      </c>
      <c r="W23" s="36"/>
      <c r="X23" s="1"/>
      <c r="Y23" s="1">
        <f t="shared" si="4"/>
        <v>1066</v>
      </c>
    </row>
    <row r="24" spans="1:25" x14ac:dyDescent="0.2">
      <c r="A24" s="1"/>
    </row>
    <row r="25" spans="1:25" x14ac:dyDescent="0.2">
      <c r="B25" s="37" t="s">
        <v>191</v>
      </c>
    </row>
  </sheetData>
  <sortState ref="B11:Y18">
    <sortCondition descending="1" ref="Y11:Y18"/>
    <sortCondition descending="1" ref="V11:V18"/>
  </sortState>
  <mergeCells count="3">
    <mergeCell ref="E9:F9"/>
    <mergeCell ref="G9:H9"/>
    <mergeCell ref="I9:J9"/>
  </mergeCells>
  <printOptions horizontalCentered="1"/>
  <pageMargins left="0.45" right="0.45" top="0.75" bottom="0.7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/>
  </sheetViews>
  <sheetFormatPr baseColWidth="10" defaultColWidth="8.83203125" defaultRowHeight="15" x14ac:dyDescent="0.2"/>
  <cols>
    <col min="1" max="1" width="7" bestFit="1" customWidth="1"/>
    <col min="2" max="2" width="7.33203125" bestFit="1" customWidth="1"/>
    <col min="3" max="3" width="11.5" bestFit="1" customWidth="1"/>
    <col min="4" max="4" width="11.6640625" bestFit="1" customWidth="1"/>
    <col min="5" max="9" width="3.83203125" bestFit="1" customWidth="1"/>
    <col min="10" max="10" width="9" bestFit="1" customWidth="1"/>
    <col min="11" max="11" width="2.5" bestFit="1" customWidth="1"/>
    <col min="12" max="12" width="6.33203125" bestFit="1" customWidth="1"/>
    <col min="13" max="13" width="7" bestFit="1" customWidth="1"/>
    <col min="14" max="14" width="8" bestFit="1" customWidth="1"/>
    <col min="15" max="15" width="6.5" bestFit="1" customWidth="1"/>
  </cols>
  <sheetData>
    <row r="1" spans="1:15" ht="18" x14ac:dyDescent="0.2">
      <c r="A1" s="12" t="s">
        <v>45</v>
      </c>
      <c r="B1" s="11"/>
      <c r="C1" s="11"/>
      <c r="D1" s="11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8" x14ac:dyDescent="0.2">
      <c r="A2" s="12" t="s">
        <v>248</v>
      </c>
      <c r="B2" s="11"/>
      <c r="C2" s="11"/>
      <c r="D2" s="11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16" x14ac:dyDescent="0.2">
      <c r="A3" s="38" t="s">
        <v>249</v>
      </c>
      <c r="B3" s="11"/>
      <c r="C3" s="11"/>
      <c r="D3" s="11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16" x14ac:dyDescent="0.2">
      <c r="A4" s="10"/>
      <c r="B4" s="11"/>
      <c r="C4" s="11"/>
      <c r="D4" s="11"/>
    </row>
    <row r="5" spans="1:15" s="37" customFormat="1" ht="16" x14ac:dyDescent="0.2">
      <c r="A5" s="55" t="s">
        <v>136</v>
      </c>
      <c r="B5" s="55" t="s">
        <v>167</v>
      </c>
      <c r="C5" s="8" t="s">
        <v>1</v>
      </c>
      <c r="D5" s="8" t="s">
        <v>166</v>
      </c>
      <c r="E5" s="40">
        <v>5</v>
      </c>
      <c r="F5" s="40">
        <v>10</v>
      </c>
      <c r="G5" s="40">
        <v>15</v>
      </c>
      <c r="H5" s="40">
        <v>20</v>
      </c>
      <c r="I5" s="40">
        <v>25</v>
      </c>
      <c r="J5" s="41" t="s">
        <v>189</v>
      </c>
      <c r="K5" s="41"/>
      <c r="L5" s="39" t="s">
        <v>184</v>
      </c>
      <c r="M5" s="39" t="s">
        <v>185</v>
      </c>
      <c r="N5" s="39" t="s">
        <v>186</v>
      </c>
      <c r="O5" s="41" t="s">
        <v>187</v>
      </c>
    </row>
    <row r="6" spans="1:15" ht="16" x14ac:dyDescent="0.2">
      <c r="A6" s="42">
        <v>1</v>
      </c>
      <c r="B6" s="43" t="s">
        <v>239</v>
      </c>
      <c r="C6" s="37"/>
      <c r="D6" s="37"/>
      <c r="E6" s="1"/>
      <c r="F6" s="1"/>
      <c r="G6" s="1"/>
      <c r="H6" s="1"/>
      <c r="I6" s="1"/>
      <c r="J6" s="1"/>
      <c r="K6" s="1"/>
      <c r="L6" s="1"/>
      <c r="M6" s="56"/>
    </row>
    <row r="7" spans="1:15" ht="16" x14ac:dyDescent="0.2">
      <c r="A7" s="42"/>
      <c r="B7" s="42"/>
      <c r="C7" s="37" t="s">
        <v>46</v>
      </c>
      <c r="D7" s="37" t="s">
        <v>238</v>
      </c>
      <c r="E7" s="1">
        <v>46</v>
      </c>
      <c r="F7" s="1">
        <v>48</v>
      </c>
      <c r="G7" s="1">
        <v>45</v>
      </c>
      <c r="H7" s="1">
        <v>47</v>
      </c>
      <c r="I7" s="1">
        <v>49</v>
      </c>
      <c r="J7" s="1">
        <f t="shared" ref="J7:J16" si="0">SUM(E7:I7)</f>
        <v>235</v>
      </c>
      <c r="K7" s="1">
        <v>5</v>
      </c>
      <c r="L7" s="1">
        <f t="shared" ref="L7" si="1">SUM(J7:J8)</f>
        <v>472</v>
      </c>
      <c r="M7" s="56">
        <v>233.2</v>
      </c>
      <c r="O7" s="1">
        <v>7</v>
      </c>
    </row>
    <row r="8" spans="1:15" ht="16" x14ac:dyDescent="0.2">
      <c r="A8" s="42"/>
      <c r="B8" s="42"/>
      <c r="C8" s="37" t="s">
        <v>240</v>
      </c>
      <c r="D8" s="37" t="s">
        <v>241</v>
      </c>
      <c r="E8" s="1">
        <v>46</v>
      </c>
      <c r="F8" s="1">
        <v>46</v>
      </c>
      <c r="G8" s="1">
        <v>49</v>
      </c>
      <c r="H8" s="1">
        <v>48</v>
      </c>
      <c r="I8" s="1">
        <v>48</v>
      </c>
      <c r="J8" s="1">
        <f t="shared" si="0"/>
        <v>237</v>
      </c>
      <c r="K8" s="1">
        <v>6</v>
      </c>
      <c r="L8" s="1"/>
      <c r="M8" s="56"/>
    </row>
    <row r="9" spans="1:15" ht="16" x14ac:dyDescent="0.2">
      <c r="A9" s="42"/>
      <c r="B9" s="42"/>
      <c r="C9" s="37"/>
      <c r="D9" s="37"/>
      <c r="E9" s="1"/>
      <c r="F9" s="1"/>
      <c r="G9" s="1"/>
      <c r="H9" s="1"/>
      <c r="I9" s="1"/>
      <c r="J9" s="1"/>
      <c r="K9" s="1"/>
      <c r="L9" s="1"/>
      <c r="M9" s="56"/>
    </row>
    <row r="10" spans="1:15" ht="16" x14ac:dyDescent="0.2">
      <c r="A10" s="42">
        <v>2</v>
      </c>
      <c r="B10" s="43" t="s">
        <v>228</v>
      </c>
      <c r="C10" s="37"/>
      <c r="D10" s="37"/>
      <c r="E10" s="1"/>
      <c r="F10" s="1"/>
      <c r="G10" s="1"/>
      <c r="H10" s="1"/>
      <c r="I10" s="1"/>
      <c r="J10" s="1"/>
      <c r="K10" s="1"/>
      <c r="L10" s="1"/>
      <c r="M10" s="56"/>
    </row>
    <row r="11" spans="1:15" ht="16" x14ac:dyDescent="0.2">
      <c r="A11" s="42"/>
      <c r="B11" s="42"/>
      <c r="C11" s="37" t="s">
        <v>57</v>
      </c>
      <c r="D11" s="37" t="s">
        <v>227</v>
      </c>
      <c r="E11" s="1">
        <v>50</v>
      </c>
      <c r="F11" s="1">
        <v>49</v>
      </c>
      <c r="G11" s="1">
        <v>49</v>
      </c>
      <c r="H11" s="1">
        <v>48</v>
      </c>
      <c r="I11" s="1">
        <v>47</v>
      </c>
      <c r="J11" s="1">
        <f>SUM(E11:I11)</f>
        <v>243</v>
      </c>
      <c r="K11" s="1">
        <v>8</v>
      </c>
      <c r="L11" s="1">
        <f t="shared" ref="L11" si="2">SUM(J11:J12)</f>
        <v>479</v>
      </c>
      <c r="M11" s="56">
        <v>240.1</v>
      </c>
      <c r="O11" s="1">
        <v>6</v>
      </c>
    </row>
    <row r="12" spans="1:15" ht="16" x14ac:dyDescent="0.2">
      <c r="A12" s="42"/>
      <c r="B12" s="42"/>
      <c r="C12" s="37" t="s">
        <v>229</v>
      </c>
      <c r="D12" s="37" t="s">
        <v>226</v>
      </c>
      <c r="E12" s="1">
        <v>46</v>
      </c>
      <c r="F12" s="1">
        <v>48</v>
      </c>
      <c r="G12" s="1">
        <v>47</v>
      </c>
      <c r="H12" s="1">
        <v>47</v>
      </c>
      <c r="I12" s="1">
        <v>48</v>
      </c>
      <c r="J12" s="1">
        <f>SUM(E12:I12)</f>
        <v>236</v>
      </c>
      <c r="K12" s="1">
        <v>5</v>
      </c>
      <c r="L12" s="1"/>
      <c r="M12" s="56"/>
    </row>
    <row r="13" spans="1:15" ht="16" x14ac:dyDescent="0.2">
      <c r="A13" s="42"/>
      <c r="B13" s="42"/>
      <c r="C13" s="37"/>
      <c r="D13" s="37"/>
      <c r="E13" s="1"/>
      <c r="F13" s="1"/>
      <c r="G13" s="1"/>
      <c r="H13" s="1"/>
      <c r="I13" s="1"/>
      <c r="J13" s="1"/>
      <c r="K13" s="1"/>
      <c r="L13" s="1"/>
      <c r="M13" s="56"/>
    </row>
    <row r="14" spans="1:15" ht="16" x14ac:dyDescent="0.2">
      <c r="A14" s="42">
        <v>3</v>
      </c>
      <c r="B14" s="43" t="s">
        <v>246</v>
      </c>
      <c r="C14" s="37"/>
      <c r="D14" s="37"/>
      <c r="E14" s="1"/>
      <c r="F14" s="1"/>
      <c r="G14" s="1"/>
      <c r="H14" s="1"/>
      <c r="I14" s="1"/>
      <c r="J14" s="1"/>
      <c r="K14" s="1"/>
      <c r="L14" s="1"/>
      <c r="M14" s="56"/>
    </row>
    <row r="15" spans="1:15" ht="16" x14ac:dyDescent="0.2">
      <c r="A15" s="42"/>
      <c r="B15" s="42"/>
      <c r="C15" s="37" t="s">
        <v>65</v>
      </c>
      <c r="D15" s="37" t="s">
        <v>245</v>
      </c>
      <c r="E15" s="1">
        <v>47</v>
      </c>
      <c r="F15" s="1">
        <v>46</v>
      </c>
      <c r="G15" s="1">
        <v>46</v>
      </c>
      <c r="H15" s="1">
        <v>44</v>
      </c>
      <c r="I15" s="1">
        <v>47</v>
      </c>
      <c r="J15" s="1">
        <f t="shared" si="0"/>
        <v>230</v>
      </c>
      <c r="K15" s="1">
        <v>5</v>
      </c>
      <c r="L15" s="1">
        <f t="shared" ref="L15" si="3">SUM(J15:J16)</f>
        <v>463</v>
      </c>
      <c r="M15" s="56">
        <v>231.6</v>
      </c>
      <c r="N15" s="1">
        <v>7</v>
      </c>
    </row>
    <row r="16" spans="1:15" ht="16" x14ac:dyDescent="0.2">
      <c r="A16" s="42"/>
      <c r="B16" s="42"/>
      <c r="C16" s="37" t="s">
        <v>70</v>
      </c>
      <c r="D16" s="37" t="s">
        <v>247</v>
      </c>
      <c r="E16" s="1">
        <v>47</v>
      </c>
      <c r="F16" s="1">
        <v>47</v>
      </c>
      <c r="G16" s="1">
        <v>45</v>
      </c>
      <c r="H16" s="1">
        <v>46</v>
      </c>
      <c r="I16" s="1">
        <v>48</v>
      </c>
      <c r="J16" s="1">
        <f t="shared" si="0"/>
        <v>233</v>
      </c>
      <c r="K16" s="1">
        <v>4</v>
      </c>
      <c r="L16" s="1"/>
      <c r="M16" s="56"/>
    </row>
    <row r="17" spans="1:14" ht="16" x14ac:dyDescent="0.2">
      <c r="A17" s="42"/>
      <c r="B17" s="42"/>
      <c r="C17" s="37"/>
      <c r="D17" s="37"/>
      <c r="E17" s="1"/>
      <c r="F17" s="1"/>
      <c r="G17" s="1"/>
      <c r="H17" s="1"/>
      <c r="I17" s="1"/>
      <c r="J17" s="1"/>
      <c r="K17" s="1"/>
      <c r="L17" s="1"/>
      <c r="M17" s="56"/>
    </row>
    <row r="18" spans="1:14" ht="16" x14ac:dyDescent="0.2">
      <c r="A18" s="42">
        <v>4</v>
      </c>
      <c r="B18" s="43" t="s">
        <v>225</v>
      </c>
      <c r="C18" s="37"/>
      <c r="D18" s="37"/>
      <c r="E18" s="1"/>
      <c r="F18" s="1"/>
      <c r="G18" s="1"/>
      <c r="H18" s="1"/>
      <c r="I18" s="1"/>
      <c r="J18" s="1"/>
      <c r="K18" s="1"/>
      <c r="L18" s="1"/>
    </row>
    <row r="19" spans="1:14" ht="16" x14ac:dyDescent="0.2">
      <c r="A19" s="42"/>
      <c r="B19" s="42"/>
      <c r="C19" s="37" t="s">
        <v>132</v>
      </c>
      <c r="D19" s="37" t="s">
        <v>224</v>
      </c>
      <c r="E19" s="1">
        <v>46</v>
      </c>
      <c r="F19" s="1">
        <v>46</v>
      </c>
      <c r="G19" s="1">
        <v>47</v>
      </c>
      <c r="H19" s="1">
        <v>49</v>
      </c>
      <c r="I19" s="1">
        <v>47</v>
      </c>
      <c r="J19" s="1">
        <f>SUM(E19:I19)</f>
        <v>235</v>
      </c>
      <c r="K19" s="1">
        <v>5</v>
      </c>
      <c r="L19" s="1">
        <f>SUM(J19:J20)</f>
        <v>467</v>
      </c>
      <c r="M19" s="56">
        <v>239.3</v>
      </c>
      <c r="N19" s="1">
        <v>6</v>
      </c>
    </row>
    <row r="20" spans="1:14" ht="16" x14ac:dyDescent="0.2">
      <c r="A20" s="42"/>
      <c r="B20" s="42"/>
      <c r="C20" s="37" t="s">
        <v>30</v>
      </c>
      <c r="D20" s="37" t="s">
        <v>226</v>
      </c>
      <c r="E20" s="1">
        <v>48</v>
      </c>
      <c r="F20" s="1">
        <v>45</v>
      </c>
      <c r="G20" s="1">
        <v>47</v>
      </c>
      <c r="H20" s="1">
        <v>45</v>
      </c>
      <c r="I20" s="1">
        <v>47</v>
      </c>
      <c r="J20" s="1">
        <f>SUM(E20:I20)</f>
        <v>232</v>
      </c>
      <c r="K20" s="1">
        <v>7</v>
      </c>
      <c r="L20" s="1"/>
      <c r="M20" s="56"/>
    </row>
    <row r="21" spans="1:14" ht="16" x14ac:dyDescent="0.2">
      <c r="A21" s="42"/>
      <c r="B21" s="42"/>
      <c r="C21" s="37"/>
      <c r="D21" s="37"/>
      <c r="E21" s="1"/>
      <c r="F21" s="1"/>
      <c r="G21" s="1"/>
      <c r="H21" s="1"/>
      <c r="I21" s="1"/>
      <c r="J21" s="1"/>
      <c r="K21" s="1"/>
      <c r="L21" s="1"/>
      <c r="M21" s="56"/>
    </row>
    <row r="22" spans="1:14" ht="16" x14ac:dyDescent="0.2">
      <c r="A22" s="42">
        <v>5</v>
      </c>
      <c r="B22" s="43" t="s">
        <v>235</v>
      </c>
      <c r="C22" s="37"/>
      <c r="D22" s="37"/>
      <c r="E22" s="1"/>
      <c r="F22" s="1"/>
      <c r="G22" s="1"/>
      <c r="H22" s="1"/>
      <c r="I22" s="1"/>
      <c r="J22" s="1"/>
      <c r="K22" s="1"/>
      <c r="L22" s="1"/>
      <c r="M22" s="56"/>
    </row>
    <row r="23" spans="1:14" ht="16" x14ac:dyDescent="0.2">
      <c r="A23" s="42"/>
      <c r="B23" s="42"/>
      <c r="C23" s="37" t="s">
        <v>24</v>
      </c>
      <c r="D23" s="37" t="s">
        <v>234</v>
      </c>
      <c r="E23" s="1">
        <v>48</v>
      </c>
      <c r="F23" s="1">
        <v>49</v>
      </c>
      <c r="G23" s="1">
        <v>48</v>
      </c>
      <c r="H23" s="1">
        <v>48</v>
      </c>
      <c r="I23" s="1">
        <v>47</v>
      </c>
      <c r="J23" s="1">
        <f>SUM(E23:I23)</f>
        <v>240</v>
      </c>
      <c r="K23" s="1">
        <v>5</v>
      </c>
      <c r="L23" s="1">
        <f t="shared" ref="L23" si="4">SUM(J23:J24)</f>
        <v>475</v>
      </c>
      <c r="M23" s="56">
        <v>194.2</v>
      </c>
    </row>
    <row r="24" spans="1:14" ht="16" x14ac:dyDescent="0.2">
      <c r="A24" s="42"/>
      <c r="B24" s="42"/>
      <c r="C24" s="37" t="s">
        <v>236</v>
      </c>
      <c r="D24" s="37" t="s">
        <v>237</v>
      </c>
      <c r="E24" s="1">
        <v>47</v>
      </c>
      <c r="F24" s="1">
        <v>46</v>
      </c>
      <c r="G24" s="1">
        <v>47</v>
      </c>
      <c r="H24" s="1">
        <v>47</v>
      </c>
      <c r="I24" s="1">
        <v>48</v>
      </c>
      <c r="J24" s="1">
        <f>SUM(E24:I24)</f>
        <v>235</v>
      </c>
      <c r="K24" s="1">
        <v>1</v>
      </c>
      <c r="L24" s="1"/>
      <c r="M24" s="56"/>
    </row>
    <row r="25" spans="1:14" ht="16" x14ac:dyDescent="0.2">
      <c r="A25" s="42"/>
      <c r="B25" s="42"/>
      <c r="C25" s="37"/>
      <c r="D25" s="37"/>
      <c r="E25" s="1"/>
      <c r="F25" s="1"/>
      <c r="G25" s="1"/>
      <c r="H25" s="1"/>
      <c r="I25" s="1"/>
      <c r="J25" s="1"/>
      <c r="K25" s="1"/>
      <c r="L25" s="1"/>
      <c r="M25" s="56"/>
    </row>
    <row r="26" spans="1:14" ht="16" x14ac:dyDescent="0.2">
      <c r="A26" s="42">
        <v>6</v>
      </c>
      <c r="B26" s="43" t="s">
        <v>175</v>
      </c>
      <c r="C26" s="37"/>
      <c r="D26" s="37"/>
      <c r="E26" s="1"/>
      <c r="F26" s="1"/>
      <c r="G26" s="1"/>
      <c r="H26" s="1"/>
      <c r="I26" s="1"/>
      <c r="J26" s="1"/>
      <c r="K26" s="1"/>
      <c r="L26" s="1"/>
      <c r="M26" s="56"/>
    </row>
    <row r="27" spans="1:14" ht="16" x14ac:dyDescent="0.2">
      <c r="A27" s="42"/>
      <c r="B27" s="42"/>
      <c r="C27" s="37" t="s">
        <v>53</v>
      </c>
      <c r="D27" s="37" t="s">
        <v>232</v>
      </c>
      <c r="E27" s="1">
        <v>47</v>
      </c>
      <c r="F27" s="1">
        <v>47</v>
      </c>
      <c r="G27" s="1">
        <v>48</v>
      </c>
      <c r="H27" s="1">
        <v>48</v>
      </c>
      <c r="I27" s="1">
        <v>45</v>
      </c>
      <c r="J27" s="1">
        <f>SUM(E27:I27)</f>
        <v>235</v>
      </c>
      <c r="K27" s="1">
        <v>3</v>
      </c>
      <c r="L27" s="1">
        <f t="shared" ref="L27" si="5">SUM(J27:J28)</f>
        <v>466</v>
      </c>
      <c r="M27" s="56">
        <v>192.8</v>
      </c>
    </row>
    <row r="28" spans="1:14" ht="16" x14ac:dyDescent="0.2">
      <c r="A28" s="42"/>
      <c r="B28" s="42"/>
      <c r="C28" s="37" t="s">
        <v>73</v>
      </c>
      <c r="D28" s="37" t="s">
        <v>233</v>
      </c>
      <c r="E28" s="1">
        <v>44</v>
      </c>
      <c r="F28" s="1">
        <v>47</v>
      </c>
      <c r="G28" s="1">
        <v>47</v>
      </c>
      <c r="H28" s="1">
        <v>45</v>
      </c>
      <c r="I28" s="1">
        <v>48</v>
      </c>
      <c r="J28" s="1">
        <f>SUM(E28:I28)</f>
        <v>231</v>
      </c>
      <c r="K28" s="1">
        <v>3</v>
      </c>
      <c r="L28" s="1"/>
      <c r="M28" s="56"/>
    </row>
    <row r="29" spans="1:14" ht="16" x14ac:dyDescent="0.2">
      <c r="A29" s="1"/>
      <c r="B29" s="42"/>
      <c r="C29" s="37"/>
      <c r="D29" s="37"/>
      <c r="E29" s="1"/>
      <c r="F29" s="1"/>
      <c r="G29" s="1"/>
      <c r="H29" s="1"/>
      <c r="I29" s="1"/>
      <c r="J29" s="1"/>
      <c r="K29" s="1"/>
      <c r="L29" s="1"/>
      <c r="M29" s="56"/>
    </row>
    <row r="30" spans="1:14" ht="16" x14ac:dyDescent="0.2">
      <c r="A30" s="42">
        <v>7</v>
      </c>
      <c r="B30" s="43" t="s">
        <v>230</v>
      </c>
      <c r="C30" s="37"/>
      <c r="D30" s="37"/>
      <c r="E30" s="1"/>
      <c r="F30" s="1"/>
      <c r="G30" s="1"/>
      <c r="H30" s="1"/>
      <c r="I30" s="1"/>
      <c r="J30" s="1"/>
      <c r="K30" s="1"/>
      <c r="L30" s="1"/>
      <c r="M30" s="56"/>
    </row>
    <row r="31" spans="1:14" ht="16" x14ac:dyDescent="0.2">
      <c r="A31" s="42"/>
      <c r="B31" s="42"/>
      <c r="C31" s="37" t="s">
        <v>59</v>
      </c>
      <c r="D31" s="37" t="s">
        <v>226</v>
      </c>
      <c r="E31" s="1">
        <v>44</v>
      </c>
      <c r="F31" s="1">
        <v>43</v>
      </c>
      <c r="G31" s="1">
        <v>45</v>
      </c>
      <c r="H31" s="1">
        <v>44</v>
      </c>
      <c r="I31" s="1">
        <v>47</v>
      </c>
      <c r="J31" s="1">
        <f t="shared" ref="J31:J32" si="6">SUM(E31:I31)</f>
        <v>223</v>
      </c>
      <c r="K31" s="1">
        <v>2</v>
      </c>
      <c r="L31" s="1">
        <f t="shared" ref="L31" si="7">SUM(J31:J32)</f>
        <v>457</v>
      </c>
      <c r="M31" s="36">
        <v>156.4</v>
      </c>
    </row>
    <row r="32" spans="1:14" ht="16" x14ac:dyDescent="0.2">
      <c r="A32" s="42"/>
      <c r="B32" s="42"/>
      <c r="C32" s="37" t="s">
        <v>81</v>
      </c>
      <c r="D32" s="37" t="s">
        <v>231</v>
      </c>
      <c r="E32" s="1">
        <v>46</v>
      </c>
      <c r="F32" s="1">
        <v>47</v>
      </c>
      <c r="G32" s="1">
        <v>44</v>
      </c>
      <c r="H32" s="1">
        <v>48</v>
      </c>
      <c r="I32" s="1">
        <v>49</v>
      </c>
      <c r="J32" s="1">
        <f t="shared" si="6"/>
        <v>234</v>
      </c>
      <c r="K32" s="1">
        <v>7</v>
      </c>
      <c r="L32" s="1"/>
      <c r="M32" s="56"/>
    </row>
    <row r="33" spans="1:13" ht="16" x14ac:dyDescent="0.2">
      <c r="A33" s="42"/>
      <c r="B33" s="42"/>
      <c r="C33" s="37"/>
      <c r="D33" s="37"/>
      <c r="E33" s="1"/>
      <c r="F33" s="1"/>
      <c r="G33" s="1"/>
      <c r="H33" s="1"/>
      <c r="I33" s="1"/>
      <c r="J33" s="1"/>
      <c r="K33" s="1"/>
      <c r="L33" s="1"/>
      <c r="M33" s="56"/>
    </row>
    <row r="34" spans="1:13" ht="16" x14ac:dyDescent="0.2">
      <c r="A34" s="42">
        <v>8</v>
      </c>
      <c r="B34" s="43" t="s">
        <v>243</v>
      </c>
      <c r="C34" s="37"/>
      <c r="D34" s="37"/>
      <c r="E34" s="1"/>
      <c r="F34" s="1"/>
      <c r="G34" s="1"/>
      <c r="H34" s="1"/>
      <c r="I34" s="1"/>
      <c r="J34" s="1"/>
      <c r="K34" s="1"/>
      <c r="L34" s="1"/>
      <c r="M34" s="56"/>
    </row>
    <row r="35" spans="1:13" ht="16" x14ac:dyDescent="0.2">
      <c r="A35" s="42"/>
      <c r="B35" s="42"/>
      <c r="C35" s="37" t="s">
        <v>61</v>
      </c>
      <c r="D35" s="37" t="s">
        <v>242</v>
      </c>
      <c r="E35" s="1">
        <v>44</v>
      </c>
      <c r="F35" s="1">
        <v>48</v>
      </c>
      <c r="G35" s="1">
        <v>46</v>
      </c>
      <c r="H35" s="1">
        <v>45</v>
      </c>
      <c r="I35" s="1">
        <v>46</v>
      </c>
      <c r="J35" s="1">
        <f>SUM(E35:I35)</f>
        <v>229</v>
      </c>
      <c r="K35" s="1">
        <v>4</v>
      </c>
      <c r="L35" s="1">
        <f t="shared" ref="L35" si="8">SUM(J35:J36)</f>
        <v>459</v>
      </c>
      <c r="M35" s="56">
        <v>152.6</v>
      </c>
    </row>
    <row r="36" spans="1:13" ht="16" x14ac:dyDescent="0.2">
      <c r="A36" s="1"/>
      <c r="B36" s="42"/>
      <c r="C36" s="37" t="s">
        <v>6</v>
      </c>
      <c r="D36" s="37" t="s">
        <v>244</v>
      </c>
      <c r="E36" s="1">
        <v>46</v>
      </c>
      <c r="F36" s="1">
        <v>47</v>
      </c>
      <c r="G36" s="1">
        <v>44</v>
      </c>
      <c r="H36" s="1">
        <v>46</v>
      </c>
      <c r="I36" s="1">
        <v>47</v>
      </c>
      <c r="J36" s="1">
        <f>SUM(E36:I36)</f>
        <v>230</v>
      </c>
      <c r="K36" s="1">
        <v>4</v>
      </c>
      <c r="L36" s="1"/>
      <c r="M36" s="56"/>
    </row>
    <row r="37" spans="1:13" ht="16" x14ac:dyDescent="0.2">
      <c r="A37" s="1"/>
      <c r="B37" s="42"/>
      <c r="C37" s="37"/>
      <c r="D37" s="37"/>
      <c r="E37" s="1"/>
      <c r="F37" s="1"/>
      <c r="G37" s="1"/>
      <c r="H37" s="1"/>
      <c r="I37" s="1"/>
      <c r="J37" s="1"/>
      <c r="K37" s="1"/>
      <c r="L37" s="1"/>
      <c r="M37" s="56"/>
    </row>
    <row r="38" spans="1:13" ht="16" x14ac:dyDescent="0.2">
      <c r="A38" s="55">
        <v>9</v>
      </c>
      <c r="B38" s="43" t="s">
        <v>221</v>
      </c>
      <c r="C38" s="8"/>
      <c r="D38" s="8"/>
      <c r="E38" s="40"/>
      <c r="F38" s="40"/>
      <c r="G38" s="40"/>
      <c r="H38" s="40"/>
      <c r="I38" s="40"/>
      <c r="J38" s="41"/>
      <c r="K38" s="41"/>
      <c r="L38" s="1"/>
      <c r="M38" s="39"/>
    </row>
    <row r="39" spans="1:13" ht="16" x14ac:dyDescent="0.2">
      <c r="A39" s="1"/>
      <c r="B39" s="42"/>
      <c r="C39" s="37" t="s">
        <v>55</v>
      </c>
      <c r="D39" s="37" t="s">
        <v>56</v>
      </c>
      <c r="E39" s="1">
        <v>45</v>
      </c>
      <c r="F39" s="1">
        <v>49</v>
      </c>
      <c r="G39" s="1">
        <v>48</v>
      </c>
      <c r="H39" s="1">
        <v>48</v>
      </c>
      <c r="I39" s="1">
        <v>48</v>
      </c>
      <c r="J39" s="1">
        <f>SUM(E39:I39)</f>
        <v>238</v>
      </c>
      <c r="K39" s="1">
        <v>3</v>
      </c>
      <c r="L39" s="1">
        <f t="shared" ref="L39" si="9">SUM(J39:J40)</f>
        <v>444</v>
      </c>
      <c r="M39" s="56"/>
    </row>
    <row r="40" spans="1:13" ht="16" x14ac:dyDescent="0.2">
      <c r="A40" s="1"/>
      <c r="B40" s="42"/>
      <c r="C40" s="37" t="s">
        <v>222</v>
      </c>
      <c r="D40" s="37" t="s">
        <v>223</v>
      </c>
      <c r="E40" s="1">
        <v>44</v>
      </c>
      <c r="F40" s="1">
        <v>38</v>
      </c>
      <c r="G40" s="1">
        <v>39</v>
      </c>
      <c r="H40" s="1">
        <v>44</v>
      </c>
      <c r="I40" s="1">
        <v>41</v>
      </c>
      <c r="J40" s="1">
        <f>SUM(E40:I40)</f>
        <v>206</v>
      </c>
      <c r="K40" s="1">
        <v>0</v>
      </c>
      <c r="L40" s="1"/>
      <c r="M40" s="56"/>
    </row>
    <row r="41" spans="1:13" ht="16" x14ac:dyDescent="0.2">
      <c r="M41" s="56"/>
    </row>
    <row r="42" spans="1:13" ht="16" x14ac:dyDescent="0.2">
      <c r="M42" s="56"/>
    </row>
    <row r="43" spans="1:13" ht="16" x14ac:dyDescent="0.2">
      <c r="M43" s="56"/>
    </row>
    <row r="44" spans="1:13" ht="16" x14ac:dyDescent="0.2">
      <c r="M44" s="56"/>
    </row>
    <row r="45" spans="1:13" ht="16" x14ac:dyDescent="0.2">
      <c r="M45" s="56"/>
    </row>
    <row r="46" spans="1:13" ht="16" x14ac:dyDescent="0.2">
      <c r="M46" s="56"/>
    </row>
    <row r="47" spans="1:13" ht="16" x14ac:dyDescent="0.2">
      <c r="M47" s="56"/>
    </row>
  </sheetData>
  <printOptions horizontalCentered="1"/>
  <pageMargins left="0.45" right="0.4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workbookViewId="0">
      <selection activeCell="K1" sqref="K1:K1048576"/>
    </sheetView>
  </sheetViews>
  <sheetFormatPr baseColWidth="10" defaultColWidth="8.83203125" defaultRowHeight="15" x14ac:dyDescent="0.2"/>
  <cols>
    <col min="1" max="1" width="6.33203125" customWidth="1"/>
    <col min="2" max="2" width="5" bestFit="1" customWidth="1"/>
    <col min="3" max="3" width="9.5" bestFit="1" customWidth="1"/>
    <col min="4" max="4" width="22.5" bestFit="1" customWidth="1"/>
    <col min="5" max="6" width="3.83203125" hidden="1" customWidth="1"/>
    <col min="7" max="8" width="5.1640625" hidden="1" customWidth="1"/>
    <col min="9" max="10" width="3.83203125" hidden="1" customWidth="1"/>
    <col min="11" max="11" width="6.83203125" bestFit="1" customWidth="1"/>
    <col min="12" max="12" width="3.83203125" bestFit="1" customWidth="1"/>
    <col min="13" max="13" width="9.6640625" hidden="1" customWidth="1"/>
    <col min="14" max="18" width="2.5" hidden="1" customWidth="1"/>
    <col min="19" max="19" width="6.83203125" bestFit="1" customWidth="1"/>
    <col min="20" max="20" width="3.83203125" bestFit="1" customWidth="1"/>
    <col min="21" max="21" width="7.83203125" bestFit="1" customWidth="1"/>
    <col min="22" max="22" width="4" bestFit="1" customWidth="1"/>
  </cols>
  <sheetData>
    <row r="1" spans="1:25" s="4" customFormat="1" ht="18" x14ac:dyDescent="0.2">
      <c r="A1" s="12" t="s">
        <v>45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5"/>
      <c r="X1" s="5"/>
      <c r="Y1" s="5"/>
    </row>
    <row r="2" spans="1:25" s="4" customFormat="1" ht="18" x14ac:dyDescent="0.2">
      <c r="A2" s="12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"/>
      <c r="X2" s="5"/>
      <c r="Y2" s="5"/>
    </row>
    <row r="3" spans="1:25" s="4" customFormat="1" ht="18" x14ac:dyDescent="0.2">
      <c r="A3" s="12" t="s">
        <v>213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5"/>
      <c r="X3" s="5"/>
      <c r="Y3" s="5"/>
    </row>
    <row r="4" spans="1:25" s="4" customFormat="1" ht="16" x14ac:dyDescent="0.2">
      <c r="A4" s="10" t="s">
        <v>207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5"/>
      <c r="X4" s="5"/>
      <c r="Y4" s="5"/>
    </row>
    <row r="5" spans="1:25" s="4" customFormat="1" ht="16" x14ac:dyDescent="0.2">
      <c r="A5" s="10"/>
      <c r="B5" s="11"/>
      <c r="C5" s="11"/>
      <c r="D5" s="11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s="31" customFormat="1" ht="18" hidden="1" x14ac:dyDescent="0.2">
      <c r="A6" s="27" t="s">
        <v>157</v>
      </c>
      <c r="B6" s="28"/>
      <c r="C6" s="28"/>
      <c r="D6" s="28"/>
      <c r="E6" s="29"/>
      <c r="F6" s="29"/>
      <c r="G6" s="29"/>
      <c r="H6" s="29"/>
      <c r="I6" s="29"/>
      <c r="J6" s="29"/>
      <c r="K6" s="27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spans="1:25" s="31" customFormat="1" ht="18" hidden="1" x14ac:dyDescent="0.2">
      <c r="A7" s="27" t="s">
        <v>158</v>
      </c>
      <c r="B7" s="28"/>
      <c r="C7" s="28"/>
      <c r="D7" s="28"/>
      <c r="E7" s="29"/>
      <c r="F7" s="29"/>
      <c r="G7" s="29"/>
      <c r="H7" s="29"/>
      <c r="I7" s="29"/>
      <c r="J7" s="29"/>
      <c r="K7" s="27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spans="1:25" s="31" customFormat="1" ht="18" hidden="1" x14ac:dyDescent="0.2">
      <c r="A8" s="27" t="s">
        <v>159</v>
      </c>
      <c r="B8" s="28"/>
      <c r="C8" s="28"/>
      <c r="D8" s="28"/>
      <c r="E8" s="29"/>
      <c r="F8" s="29"/>
      <c r="G8" s="29"/>
      <c r="H8" s="29"/>
      <c r="I8" s="29"/>
      <c r="J8" s="29"/>
      <c r="K8" s="27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spans="1:25" s="33" customFormat="1" ht="18" x14ac:dyDescent="0.2">
      <c r="A9" s="27" t="s">
        <v>157</v>
      </c>
      <c r="B9" s="12"/>
      <c r="C9" s="12"/>
      <c r="D9" s="12" t="s">
        <v>250</v>
      </c>
      <c r="E9" s="30"/>
      <c r="F9" s="30"/>
      <c r="G9" s="30"/>
      <c r="H9" s="30"/>
      <c r="I9" s="30"/>
      <c r="J9" s="30"/>
      <c r="K9" s="27"/>
      <c r="L9" s="30"/>
      <c r="M9" s="30"/>
      <c r="N9" s="30"/>
      <c r="O9" s="30"/>
      <c r="P9" s="30"/>
      <c r="Q9" s="30"/>
      <c r="R9" s="30"/>
      <c r="S9" s="30"/>
      <c r="T9" s="30"/>
      <c r="U9" s="30">
        <v>1163</v>
      </c>
      <c r="V9" s="30"/>
      <c r="W9" s="30"/>
      <c r="X9" s="30"/>
      <c r="Y9" s="30"/>
    </row>
    <row r="10" spans="1:25" s="33" customFormat="1" ht="18" x14ac:dyDescent="0.2">
      <c r="A10" s="27" t="s">
        <v>158</v>
      </c>
      <c r="B10" s="12"/>
      <c r="C10" s="12"/>
      <c r="D10" s="12" t="s">
        <v>251</v>
      </c>
      <c r="E10" s="30"/>
      <c r="F10" s="30"/>
      <c r="G10" s="30"/>
      <c r="H10" s="30"/>
      <c r="I10" s="30"/>
      <c r="J10" s="30"/>
      <c r="K10" s="27"/>
      <c r="L10" s="30"/>
      <c r="M10" s="30"/>
      <c r="N10" s="30"/>
      <c r="O10" s="30"/>
      <c r="P10" s="30"/>
      <c r="Q10" s="30"/>
      <c r="R10" s="30"/>
      <c r="S10" s="30"/>
      <c r="T10" s="30"/>
      <c r="U10" s="30">
        <v>1160</v>
      </c>
      <c r="V10" s="30"/>
      <c r="W10" s="30"/>
      <c r="X10" s="30"/>
      <c r="Y10" s="30"/>
    </row>
    <row r="11" spans="1:25" s="33" customFormat="1" ht="18" x14ac:dyDescent="0.2">
      <c r="A11" s="27" t="s">
        <v>159</v>
      </c>
      <c r="B11" s="12"/>
      <c r="C11" s="12"/>
      <c r="D11" s="12" t="s">
        <v>252</v>
      </c>
      <c r="E11" s="30"/>
      <c r="F11" s="30"/>
      <c r="G11" s="30"/>
      <c r="H11" s="30"/>
      <c r="I11" s="30"/>
      <c r="J11" s="30"/>
      <c r="K11" s="27"/>
      <c r="L11" s="30"/>
      <c r="M11" s="30"/>
      <c r="N11" s="30"/>
      <c r="O11" s="30"/>
      <c r="P11" s="30"/>
      <c r="Q11" s="30"/>
      <c r="R11" s="30"/>
      <c r="S11" s="30"/>
      <c r="T11" s="30"/>
      <c r="U11" s="30">
        <v>1134</v>
      </c>
      <c r="V11" s="30"/>
      <c r="W11" s="30"/>
      <c r="X11" s="30"/>
      <c r="Y11" s="30"/>
    </row>
    <row r="12" spans="1:25" s="4" customFormat="1" ht="16" x14ac:dyDescent="0.2">
      <c r="A12" s="10"/>
      <c r="B12" s="11"/>
      <c r="C12" s="11"/>
      <c r="D12" s="11"/>
      <c r="E12" s="72" t="s">
        <v>149</v>
      </c>
      <c r="F12" s="72"/>
      <c r="G12" s="72" t="s">
        <v>150</v>
      </c>
      <c r="H12" s="72"/>
      <c r="I12" s="72" t="s">
        <v>151</v>
      </c>
      <c r="J12" s="72"/>
      <c r="K12" s="5"/>
      <c r="L12" s="5"/>
      <c r="M12" s="72" t="s">
        <v>149</v>
      </c>
      <c r="N12" s="72"/>
      <c r="O12" s="72" t="s">
        <v>150</v>
      </c>
      <c r="P12" s="72"/>
      <c r="Q12" s="72" t="s">
        <v>151</v>
      </c>
      <c r="R12" s="72"/>
      <c r="S12" s="5"/>
      <c r="T12" s="5"/>
      <c r="U12" s="5"/>
      <c r="V12" s="5"/>
      <c r="W12" s="5"/>
      <c r="X12" s="5"/>
      <c r="Y12" s="5"/>
    </row>
    <row r="13" spans="1:25" s="3" customFormat="1" ht="16" x14ac:dyDescent="0.2">
      <c r="A13" s="49" t="s">
        <v>136</v>
      </c>
      <c r="B13" s="49" t="s">
        <v>0</v>
      </c>
      <c r="C13" s="8" t="s">
        <v>1</v>
      </c>
      <c r="D13" s="8" t="s">
        <v>2</v>
      </c>
      <c r="E13" s="49">
        <v>1</v>
      </c>
      <c r="F13" s="49">
        <v>2</v>
      </c>
      <c r="G13" s="49">
        <v>3</v>
      </c>
      <c r="H13" s="49">
        <v>4</v>
      </c>
      <c r="I13" s="49">
        <v>5</v>
      </c>
      <c r="J13" s="49">
        <v>6</v>
      </c>
      <c r="K13" s="49" t="s">
        <v>154</v>
      </c>
      <c r="L13" s="49" t="s">
        <v>141</v>
      </c>
      <c r="M13" s="49">
        <v>1</v>
      </c>
      <c r="N13" s="49">
        <v>2</v>
      </c>
      <c r="O13" s="49">
        <v>1</v>
      </c>
      <c r="P13" s="49">
        <v>2</v>
      </c>
      <c r="Q13" s="49">
        <v>1</v>
      </c>
      <c r="R13" s="49">
        <v>2</v>
      </c>
      <c r="S13" s="49" t="s">
        <v>155</v>
      </c>
      <c r="T13" s="49" t="s">
        <v>142</v>
      </c>
      <c r="U13" s="49" t="s">
        <v>156</v>
      </c>
      <c r="V13" s="49" t="s">
        <v>146</v>
      </c>
      <c r="W13" s="49"/>
      <c r="X13" s="49"/>
      <c r="Y13" s="49"/>
    </row>
    <row r="14" spans="1:25" ht="16" x14ac:dyDescent="0.2">
      <c r="A14" s="5">
        <v>1</v>
      </c>
      <c r="B14" s="1">
        <v>149</v>
      </c>
      <c r="C14" s="2" t="s">
        <v>37</v>
      </c>
      <c r="D14" s="2" t="s">
        <v>89</v>
      </c>
      <c r="E14" s="1">
        <v>94</v>
      </c>
      <c r="F14" s="1">
        <v>97</v>
      </c>
      <c r="G14" s="1">
        <v>98</v>
      </c>
      <c r="H14" s="1">
        <v>100</v>
      </c>
      <c r="I14" s="1">
        <v>97</v>
      </c>
      <c r="J14" s="1">
        <v>96</v>
      </c>
      <c r="K14" s="1">
        <f t="shared" ref="K14:K20" si="0">SUM(E14:J14)</f>
        <v>582</v>
      </c>
      <c r="L14" s="1">
        <v>17</v>
      </c>
      <c r="M14" s="1">
        <v>98</v>
      </c>
      <c r="N14" s="1">
        <v>95</v>
      </c>
      <c r="O14" s="1">
        <v>100</v>
      </c>
      <c r="P14" s="1">
        <v>100</v>
      </c>
      <c r="Q14" s="1">
        <v>95</v>
      </c>
      <c r="R14" s="1">
        <v>93</v>
      </c>
      <c r="S14" s="1">
        <f t="shared" ref="S14:S20" si="1">SUM(M14:R14)</f>
        <v>581</v>
      </c>
      <c r="T14" s="1">
        <v>23</v>
      </c>
      <c r="U14" s="1">
        <f t="shared" ref="U14:V20" si="2">S14+K14</f>
        <v>1163</v>
      </c>
      <c r="V14" s="1">
        <f t="shared" si="2"/>
        <v>40</v>
      </c>
    </row>
    <row r="15" spans="1:25" ht="16" x14ac:dyDescent="0.2">
      <c r="A15" s="5">
        <v>2</v>
      </c>
      <c r="B15" s="5">
        <v>191</v>
      </c>
      <c r="C15" s="6" t="s">
        <v>24</v>
      </c>
      <c r="D15" s="6" t="s">
        <v>119</v>
      </c>
      <c r="E15" s="1">
        <v>98</v>
      </c>
      <c r="F15" s="1">
        <v>98</v>
      </c>
      <c r="G15" s="1">
        <v>100</v>
      </c>
      <c r="H15" s="1">
        <v>100</v>
      </c>
      <c r="I15" s="1">
        <v>95</v>
      </c>
      <c r="J15" s="1">
        <v>93</v>
      </c>
      <c r="K15" s="1">
        <f t="shared" si="0"/>
        <v>584</v>
      </c>
      <c r="L15" s="1">
        <v>22</v>
      </c>
      <c r="M15" s="1">
        <v>95</v>
      </c>
      <c r="N15" s="1">
        <v>99</v>
      </c>
      <c r="O15" s="1">
        <v>98</v>
      </c>
      <c r="P15" s="1">
        <v>94</v>
      </c>
      <c r="Q15" s="1">
        <v>96</v>
      </c>
      <c r="R15" s="1">
        <v>94</v>
      </c>
      <c r="S15" s="1">
        <f t="shared" si="1"/>
        <v>576</v>
      </c>
      <c r="T15" s="1">
        <v>16</v>
      </c>
      <c r="U15" s="1">
        <f t="shared" si="2"/>
        <v>1160</v>
      </c>
      <c r="V15" s="1">
        <f t="shared" si="2"/>
        <v>38</v>
      </c>
    </row>
    <row r="16" spans="1:25" ht="16" x14ac:dyDescent="0.2">
      <c r="A16" s="1">
        <v>3</v>
      </c>
      <c r="B16" s="1">
        <v>136</v>
      </c>
      <c r="C16" s="2" t="s">
        <v>200</v>
      </c>
      <c r="D16" s="2" t="s">
        <v>201</v>
      </c>
      <c r="E16" s="1">
        <v>91</v>
      </c>
      <c r="F16" s="1">
        <v>91</v>
      </c>
      <c r="G16" s="1">
        <v>100</v>
      </c>
      <c r="H16" s="1">
        <v>97</v>
      </c>
      <c r="I16" s="1">
        <v>90</v>
      </c>
      <c r="J16" s="1">
        <v>91</v>
      </c>
      <c r="K16" s="1">
        <f t="shared" si="0"/>
        <v>560</v>
      </c>
      <c r="L16" s="1">
        <v>14</v>
      </c>
      <c r="M16" s="1">
        <v>94</v>
      </c>
      <c r="N16" s="1">
        <v>96</v>
      </c>
      <c r="O16" s="1">
        <v>97</v>
      </c>
      <c r="P16" s="1">
        <v>98</v>
      </c>
      <c r="Q16" s="1">
        <v>95</v>
      </c>
      <c r="R16" s="1">
        <v>94</v>
      </c>
      <c r="S16" s="1">
        <f t="shared" si="1"/>
        <v>574</v>
      </c>
      <c r="T16" s="1">
        <v>16</v>
      </c>
      <c r="U16" s="1">
        <f t="shared" si="2"/>
        <v>1134</v>
      </c>
      <c r="V16" s="1">
        <f t="shared" si="2"/>
        <v>30</v>
      </c>
    </row>
    <row r="17" spans="1:22" ht="16" x14ac:dyDescent="0.2">
      <c r="A17" s="1">
        <v>4</v>
      </c>
      <c r="B17" s="1">
        <v>142</v>
      </c>
      <c r="C17" s="2" t="s">
        <v>202</v>
      </c>
      <c r="D17" s="2" t="s">
        <v>203</v>
      </c>
      <c r="E17" s="1">
        <v>90</v>
      </c>
      <c r="F17" s="1">
        <v>90</v>
      </c>
      <c r="G17" s="1">
        <v>92</v>
      </c>
      <c r="H17" s="1">
        <v>89</v>
      </c>
      <c r="I17" s="1">
        <v>85</v>
      </c>
      <c r="J17" s="1">
        <v>89</v>
      </c>
      <c r="K17" s="1">
        <f t="shared" si="0"/>
        <v>535</v>
      </c>
      <c r="L17" s="1">
        <v>11</v>
      </c>
      <c r="M17" s="1">
        <v>94</v>
      </c>
      <c r="N17" s="1">
        <v>97</v>
      </c>
      <c r="O17" s="1">
        <v>95</v>
      </c>
      <c r="P17" s="1">
        <v>97</v>
      </c>
      <c r="Q17" s="1">
        <v>92</v>
      </c>
      <c r="R17" s="1">
        <v>82</v>
      </c>
      <c r="S17" s="1">
        <f t="shared" si="1"/>
        <v>557</v>
      </c>
      <c r="T17" s="1">
        <v>8</v>
      </c>
      <c r="U17" s="1">
        <f t="shared" si="2"/>
        <v>1092</v>
      </c>
      <c r="V17" s="1">
        <f t="shared" si="2"/>
        <v>19</v>
      </c>
    </row>
    <row r="18" spans="1:22" ht="16" x14ac:dyDescent="0.2">
      <c r="A18" s="1">
        <v>5</v>
      </c>
      <c r="B18" s="5">
        <v>190</v>
      </c>
      <c r="C18" s="6" t="s">
        <v>196</v>
      </c>
      <c r="D18" s="6" t="s">
        <v>197</v>
      </c>
      <c r="E18" s="1">
        <v>91</v>
      </c>
      <c r="F18" s="1">
        <v>93</v>
      </c>
      <c r="G18" s="1">
        <v>95</v>
      </c>
      <c r="H18" s="1">
        <v>98</v>
      </c>
      <c r="I18" s="1">
        <v>64</v>
      </c>
      <c r="J18" s="1">
        <v>80</v>
      </c>
      <c r="K18" s="1">
        <f t="shared" si="0"/>
        <v>521</v>
      </c>
      <c r="L18" s="1">
        <v>11</v>
      </c>
      <c r="M18" s="1">
        <v>96</v>
      </c>
      <c r="N18" s="1">
        <v>94</v>
      </c>
      <c r="O18" s="1">
        <v>98</v>
      </c>
      <c r="P18" s="1">
        <v>97</v>
      </c>
      <c r="Q18" s="1">
        <v>85</v>
      </c>
      <c r="R18" s="1">
        <v>83</v>
      </c>
      <c r="S18" s="1">
        <f t="shared" si="1"/>
        <v>553</v>
      </c>
      <c r="T18" s="1">
        <v>11</v>
      </c>
      <c r="U18" s="1">
        <f t="shared" si="2"/>
        <v>1074</v>
      </c>
      <c r="V18" s="1">
        <f t="shared" si="2"/>
        <v>22</v>
      </c>
    </row>
    <row r="19" spans="1:22" ht="16" x14ac:dyDescent="0.2">
      <c r="A19" s="1">
        <v>6</v>
      </c>
      <c r="B19" s="1">
        <v>130</v>
      </c>
      <c r="C19" s="2" t="s">
        <v>198</v>
      </c>
      <c r="D19" s="2" t="s">
        <v>199</v>
      </c>
      <c r="E19" s="1">
        <v>89</v>
      </c>
      <c r="F19" s="1">
        <v>93</v>
      </c>
      <c r="G19" s="1">
        <v>95</v>
      </c>
      <c r="H19" s="1">
        <v>93</v>
      </c>
      <c r="I19" s="1">
        <v>84</v>
      </c>
      <c r="J19" s="1">
        <v>79</v>
      </c>
      <c r="K19" s="1">
        <f t="shared" si="0"/>
        <v>533</v>
      </c>
      <c r="L19" s="1">
        <v>5</v>
      </c>
      <c r="M19" s="1">
        <v>89</v>
      </c>
      <c r="N19" s="1">
        <v>88</v>
      </c>
      <c r="O19" s="1">
        <v>95</v>
      </c>
      <c r="P19" s="1">
        <v>92</v>
      </c>
      <c r="Q19" s="1">
        <v>84</v>
      </c>
      <c r="R19" s="1">
        <v>85</v>
      </c>
      <c r="S19" s="1">
        <f t="shared" si="1"/>
        <v>533</v>
      </c>
      <c r="T19" s="1">
        <v>6</v>
      </c>
      <c r="U19" s="1">
        <f t="shared" si="2"/>
        <v>1066</v>
      </c>
      <c r="V19" s="1">
        <f t="shared" si="2"/>
        <v>11</v>
      </c>
    </row>
    <row r="20" spans="1:22" ht="16" x14ac:dyDescent="0.2">
      <c r="A20" s="1">
        <v>7</v>
      </c>
      <c r="B20" s="1">
        <v>178</v>
      </c>
      <c r="C20" s="2" t="s">
        <v>204</v>
      </c>
      <c r="D20" s="2" t="s">
        <v>205</v>
      </c>
      <c r="E20" s="1">
        <v>86</v>
      </c>
      <c r="F20" s="1">
        <v>92</v>
      </c>
      <c r="G20" s="1">
        <v>92</v>
      </c>
      <c r="H20" s="1">
        <v>93</v>
      </c>
      <c r="I20" s="1">
        <v>84</v>
      </c>
      <c r="J20" s="1">
        <v>77</v>
      </c>
      <c r="K20" s="1">
        <f t="shared" si="0"/>
        <v>524</v>
      </c>
      <c r="L20" s="1">
        <v>10</v>
      </c>
      <c r="M20" s="1">
        <v>93</v>
      </c>
      <c r="N20" s="1">
        <v>94</v>
      </c>
      <c r="O20" s="1">
        <v>93</v>
      </c>
      <c r="P20" s="1">
        <v>96</v>
      </c>
      <c r="Q20" s="1">
        <v>75</v>
      </c>
      <c r="R20" s="1">
        <v>75</v>
      </c>
      <c r="S20" s="1">
        <f t="shared" si="1"/>
        <v>526</v>
      </c>
      <c r="T20" s="1">
        <v>4</v>
      </c>
      <c r="U20" s="1">
        <f t="shared" si="2"/>
        <v>1050</v>
      </c>
      <c r="V20" s="1">
        <f t="shared" si="2"/>
        <v>14</v>
      </c>
    </row>
  </sheetData>
  <sortState ref="B11:V17">
    <sortCondition descending="1" ref="U11:U17"/>
    <sortCondition descending="1" ref="V11:V17"/>
  </sortState>
  <mergeCells count="6">
    <mergeCell ref="Q12:R12"/>
    <mergeCell ref="E12:F12"/>
    <mergeCell ref="G12:H12"/>
    <mergeCell ref="I12:J12"/>
    <mergeCell ref="M12:N12"/>
    <mergeCell ref="O12:P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"/>
  <sheetViews>
    <sheetView workbookViewId="0">
      <selection activeCell="AE13" sqref="AE13:AH13"/>
    </sheetView>
  </sheetViews>
  <sheetFormatPr baseColWidth="10" defaultColWidth="8.83203125" defaultRowHeight="15" x14ac:dyDescent="0.2"/>
  <cols>
    <col min="1" max="1" width="6.33203125" customWidth="1"/>
    <col min="2" max="2" width="5" bestFit="1" customWidth="1"/>
    <col min="3" max="3" width="10.83203125" customWidth="1"/>
    <col min="4" max="4" width="16.83203125" customWidth="1"/>
    <col min="5" max="5" width="7.5" hidden="1" customWidth="1"/>
    <col min="6" max="8" width="3.83203125" hidden="1" customWidth="1"/>
    <col min="9" max="9" width="7.83203125" hidden="1" customWidth="1"/>
    <col min="10" max="10" width="3.83203125" hidden="1" customWidth="1"/>
    <col min="11" max="12" width="5.1640625" hidden="1" customWidth="1"/>
    <col min="13" max="13" width="7.6640625" hidden="1" customWidth="1"/>
    <col min="14" max="16" width="3.83203125" hidden="1" customWidth="1"/>
    <col min="17" max="17" width="8.5" customWidth="1"/>
    <col min="18" max="18" width="3.83203125" bestFit="1" customWidth="1"/>
    <col min="19" max="19" width="10.83203125" hidden="1" customWidth="1"/>
    <col min="20" max="27" width="2.5" hidden="1" customWidth="1"/>
    <col min="28" max="30" width="3.83203125" hidden="1" customWidth="1"/>
    <col min="31" max="31" width="8.83203125" customWidth="1"/>
    <col min="32" max="32" width="3.83203125" bestFit="1" customWidth="1"/>
    <col min="33" max="33" width="10" customWidth="1"/>
    <col min="34" max="34" width="4" bestFit="1" customWidth="1"/>
  </cols>
  <sheetData>
    <row r="1" spans="1:34" s="4" customFormat="1" ht="18" x14ac:dyDescent="0.2">
      <c r="A1" s="12" t="s">
        <v>45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s="4" customFormat="1" ht="18" x14ac:dyDescent="0.2">
      <c r="A2" s="12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 s="4" customFormat="1" ht="18" x14ac:dyDescent="0.2">
      <c r="A3" s="12" t="s">
        <v>206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34" s="4" customFormat="1" ht="16" x14ac:dyDescent="0.2">
      <c r="A4" s="10" t="s">
        <v>207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s="4" customFormat="1" ht="16" x14ac:dyDescent="0.2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</row>
    <row r="6" spans="1:34" s="4" customFormat="1" ht="18" x14ac:dyDescent="0.2">
      <c r="A6" s="27" t="s">
        <v>157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30" t="s">
        <v>253</v>
      </c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>
        <v>2323</v>
      </c>
      <c r="AH6" s="11"/>
    </row>
    <row r="7" spans="1:34" s="4" customFormat="1" ht="18" x14ac:dyDescent="0.2">
      <c r="A7" s="27" t="s">
        <v>158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30" t="s">
        <v>254</v>
      </c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>
        <v>2292</v>
      </c>
      <c r="AH7" s="11"/>
    </row>
    <row r="8" spans="1:34" s="4" customFormat="1" ht="18" x14ac:dyDescent="0.2">
      <c r="A8" s="27" t="s">
        <v>159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30" t="s">
        <v>255</v>
      </c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>
        <v>2214</v>
      </c>
      <c r="AH8" s="11"/>
    </row>
    <row r="9" spans="1:34" s="31" customFormat="1" ht="18" hidden="1" x14ac:dyDescent="0.2">
      <c r="A9" s="27" t="s">
        <v>157</v>
      </c>
      <c r="B9" s="28"/>
      <c r="C9" s="28"/>
      <c r="D9" s="28"/>
      <c r="E9" s="29"/>
      <c r="F9" s="29"/>
      <c r="G9" s="29"/>
      <c r="H9" s="29"/>
      <c r="I9" s="29"/>
      <c r="J9" s="29"/>
      <c r="K9" s="27"/>
      <c r="L9" s="29"/>
      <c r="M9" s="29"/>
      <c r="N9" s="29"/>
      <c r="O9" s="29"/>
      <c r="P9" s="29"/>
      <c r="Q9" s="27"/>
      <c r="R9" s="30"/>
      <c r="S9" s="30"/>
      <c r="T9" s="30"/>
      <c r="U9" s="30"/>
      <c r="V9" s="30"/>
      <c r="W9" s="30"/>
      <c r="X9" s="30"/>
      <c r="Y9" s="32"/>
      <c r="Z9" s="30"/>
      <c r="AA9" s="30"/>
      <c r="AB9" s="30"/>
      <c r="AC9" s="33"/>
      <c r="AD9" s="33"/>
      <c r="AE9" s="33"/>
      <c r="AF9" s="33"/>
      <c r="AG9" s="33"/>
      <c r="AH9" s="33"/>
    </row>
    <row r="10" spans="1:34" s="31" customFormat="1" ht="18" hidden="1" x14ac:dyDescent="0.2">
      <c r="A10" s="27" t="s">
        <v>158</v>
      </c>
      <c r="B10" s="28"/>
      <c r="C10" s="28"/>
      <c r="D10" s="28"/>
      <c r="E10" s="29"/>
      <c r="F10" s="29"/>
      <c r="G10" s="29"/>
      <c r="H10" s="29"/>
      <c r="I10" s="29"/>
      <c r="J10" s="29"/>
      <c r="K10" s="27"/>
      <c r="L10" s="29"/>
      <c r="M10" s="29"/>
      <c r="N10" s="29"/>
      <c r="O10" s="29"/>
      <c r="P10" s="29"/>
      <c r="Q10" s="27"/>
      <c r="R10" s="30"/>
      <c r="S10" s="30"/>
      <c r="T10" s="30"/>
      <c r="U10" s="30"/>
      <c r="V10" s="30"/>
      <c r="W10" s="30"/>
      <c r="X10" s="30"/>
      <c r="Y10" s="32"/>
      <c r="Z10" s="30"/>
      <c r="AA10" s="30"/>
      <c r="AB10" s="30"/>
      <c r="AC10" s="33"/>
      <c r="AD10" s="33"/>
      <c r="AE10" s="33"/>
      <c r="AF10" s="33"/>
      <c r="AG10" s="33"/>
      <c r="AH10" s="33"/>
    </row>
    <row r="11" spans="1:34" s="31" customFormat="1" ht="18" hidden="1" x14ac:dyDescent="0.2">
      <c r="A11" s="27" t="s">
        <v>159</v>
      </c>
      <c r="B11" s="28"/>
      <c r="C11" s="28"/>
      <c r="D11" s="28"/>
      <c r="E11" s="29"/>
      <c r="F11" s="29"/>
      <c r="G11" s="29"/>
      <c r="H11" s="29"/>
      <c r="I11" s="29"/>
      <c r="J11" s="29"/>
      <c r="K11" s="27"/>
      <c r="L11" s="29"/>
      <c r="M11" s="29"/>
      <c r="N11" s="29"/>
      <c r="O11" s="29"/>
      <c r="P11" s="29"/>
      <c r="Q11" s="27"/>
      <c r="R11" s="30"/>
      <c r="S11" s="30"/>
      <c r="T11" s="30"/>
      <c r="U11" s="30"/>
      <c r="V11" s="30"/>
      <c r="W11" s="30"/>
      <c r="X11" s="30"/>
      <c r="Y11" s="32"/>
      <c r="Z11" s="30"/>
      <c r="AA11" s="30"/>
      <c r="AB11" s="30"/>
      <c r="AC11" s="33"/>
      <c r="AD11" s="33"/>
      <c r="AE11" s="33"/>
      <c r="AF11" s="33"/>
      <c r="AG11" s="33"/>
      <c r="AH11" s="33"/>
    </row>
    <row r="12" spans="1:34" s="4" customFormat="1" ht="16" x14ac:dyDescent="0.2">
      <c r="A12" s="10"/>
      <c r="B12" s="11"/>
      <c r="C12" s="11"/>
      <c r="D12" s="11"/>
      <c r="E12" s="51" t="s">
        <v>149</v>
      </c>
      <c r="F12" s="52"/>
      <c r="G12" s="52"/>
      <c r="H12" s="53"/>
      <c r="I12" s="51" t="s">
        <v>150</v>
      </c>
      <c r="J12" s="52"/>
      <c r="K12" s="52"/>
      <c r="L12" s="53"/>
      <c r="M12" s="51" t="s">
        <v>151</v>
      </c>
      <c r="N12" s="52"/>
      <c r="O12" s="52"/>
      <c r="P12" s="53"/>
      <c r="Q12" s="5"/>
      <c r="R12" s="5"/>
      <c r="S12" s="51" t="s">
        <v>149</v>
      </c>
      <c r="T12" s="52"/>
      <c r="U12" s="52"/>
      <c r="V12" s="53"/>
      <c r="W12" s="51" t="s">
        <v>150</v>
      </c>
      <c r="X12" s="52"/>
      <c r="Y12" s="52"/>
      <c r="Z12" s="53"/>
      <c r="AA12" s="51" t="s">
        <v>151</v>
      </c>
      <c r="AB12" s="52"/>
      <c r="AC12" s="52"/>
      <c r="AD12" s="53"/>
      <c r="AE12" s="5"/>
      <c r="AF12" s="5"/>
      <c r="AG12" s="5"/>
      <c r="AH12" s="5"/>
    </row>
    <row r="13" spans="1:34" s="3" customFormat="1" ht="16" x14ac:dyDescent="0.2">
      <c r="A13" s="49" t="s">
        <v>136</v>
      </c>
      <c r="B13" s="49" t="s">
        <v>0</v>
      </c>
      <c r="C13" s="8" t="s">
        <v>1</v>
      </c>
      <c r="D13" s="8" t="s">
        <v>2</v>
      </c>
      <c r="E13" s="21">
        <v>1</v>
      </c>
      <c r="F13" s="22">
        <v>2</v>
      </c>
      <c r="G13" s="22">
        <v>3</v>
      </c>
      <c r="H13" s="23">
        <v>4</v>
      </c>
      <c r="I13" s="21">
        <v>5</v>
      </c>
      <c r="J13" s="22">
        <v>6</v>
      </c>
      <c r="K13" s="22">
        <v>7</v>
      </c>
      <c r="L13" s="23">
        <v>8</v>
      </c>
      <c r="M13" s="21">
        <v>9</v>
      </c>
      <c r="N13" s="22">
        <v>10</v>
      </c>
      <c r="O13" s="22">
        <v>11</v>
      </c>
      <c r="P13" s="23">
        <v>12</v>
      </c>
      <c r="Q13" s="49" t="s">
        <v>154</v>
      </c>
      <c r="R13" s="49" t="s">
        <v>152</v>
      </c>
      <c r="S13" s="21">
        <v>1</v>
      </c>
      <c r="T13" s="22">
        <v>2</v>
      </c>
      <c r="U13" s="22">
        <v>3</v>
      </c>
      <c r="V13" s="23">
        <v>4</v>
      </c>
      <c r="W13" s="21">
        <v>5</v>
      </c>
      <c r="X13" s="22">
        <v>6</v>
      </c>
      <c r="Y13" s="22">
        <v>7</v>
      </c>
      <c r="Z13" s="23">
        <v>8</v>
      </c>
      <c r="AA13" s="21">
        <v>9</v>
      </c>
      <c r="AB13" s="22">
        <v>10</v>
      </c>
      <c r="AC13" s="22">
        <v>11</v>
      </c>
      <c r="AD13" s="23">
        <v>12</v>
      </c>
      <c r="AE13" s="49" t="s">
        <v>155</v>
      </c>
      <c r="AF13" s="49" t="s">
        <v>153</v>
      </c>
      <c r="AG13" s="49" t="s">
        <v>156</v>
      </c>
      <c r="AH13" s="49" t="s">
        <v>146</v>
      </c>
    </row>
    <row r="14" spans="1:34" ht="16" x14ac:dyDescent="0.2">
      <c r="A14" s="1">
        <v>1</v>
      </c>
      <c r="B14" s="1">
        <v>153</v>
      </c>
      <c r="C14" s="2" t="s">
        <v>16</v>
      </c>
      <c r="D14" s="2" t="s">
        <v>87</v>
      </c>
      <c r="E14" s="1">
        <v>100</v>
      </c>
      <c r="F14" s="1">
        <v>97</v>
      </c>
      <c r="G14" s="1">
        <v>98</v>
      </c>
      <c r="H14" s="1">
        <v>96</v>
      </c>
      <c r="I14" s="1">
        <v>99</v>
      </c>
      <c r="J14" s="1">
        <v>97</v>
      </c>
      <c r="K14" s="1">
        <v>100</v>
      </c>
      <c r="L14" s="1">
        <v>100</v>
      </c>
      <c r="M14" s="1">
        <v>91</v>
      </c>
      <c r="N14" s="1">
        <v>92</v>
      </c>
      <c r="O14" s="1">
        <v>99</v>
      </c>
      <c r="P14" s="1">
        <v>95</v>
      </c>
      <c r="Q14" s="1">
        <f>SUM(E14:P14)</f>
        <v>1164</v>
      </c>
      <c r="R14" s="1">
        <v>40</v>
      </c>
      <c r="S14" s="1">
        <v>99</v>
      </c>
      <c r="T14" s="1">
        <v>98</v>
      </c>
      <c r="U14" s="1">
        <v>95</v>
      </c>
      <c r="V14" s="1">
        <v>97</v>
      </c>
      <c r="W14" s="1">
        <v>99</v>
      </c>
      <c r="X14" s="1">
        <v>100</v>
      </c>
      <c r="Y14" s="1">
        <v>98</v>
      </c>
      <c r="Z14" s="1">
        <v>99</v>
      </c>
      <c r="AA14" s="1">
        <v>89</v>
      </c>
      <c r="AB14" s="1">
        <v>93</v>
      </c>
      <c r="AC14" s="1">
        <v>97</v>
      </c>
      <c r="AD14" s="1">
        <v>95</v>
      </c>
      <c r="AE14" s="1">
        <f>SUM(S14:AD14)</f>
        <v>1159</v>
      </c>
      <c r="AF14" s="1">
        <v>30</v>
      </c>
      <c r="AG14" s="1">
        <f t="shared" ref="AG14:AH18" si="0">AE14+Q14</f>
        <v>2323</v>
      </c>
      <c r="AH14" s="1">
        <f t="shared" si="0"/>
        <v>70</v>
      </c>
    </row>
    <row r="15" spans="1:34" ht="16" x14ac:dyDescent="0.2">
      <c r="A15" s="1">
        <v>2</v>
      </c>
      <c r="B15" s="1">
        <v>167</v>
      </c>
      <c r="C15" s="2" t="s">
        <v>21</v>
      </c>
      <c r="D15" s="2" t="s">
        <v>88</v>
      </c>
      <c r="E15" s="1">
        <v>97</v>
      </c>
      <c r="F15" s="1">
        <v>95</v>
      </c>
      <c r="G15" s="1">
        <v>96</v>
      </c>
      <c r="H15" s="1">
        <v>98</v>
      </c>
      <c r="I15" s="1">
        <v>97</v>
      </c>
      <c r="J15" s="1">
        <v>96</v>
      </c>
      <c r="K15" s="1">
        <v>98</v>
      </c>
      <c r="L15" s="1">
        <v>98</v>
      </c>
      <c r="M15" s="1">
        <v>90</v>
      </c>
      <c r="N15" s="1">
        <v>96</v>
      </c>
      <c r="O15" s="1">
        <v>92</v>
      </c>
      <c r="P15" s="1">
        <v>93</v>
      </c>
      <c r="Q15" s="1">
        <f>SUM(E15:P15)</f>
        <v>1146</v>
      </c>
      <c r="R15" s="1">
        <v>22</v>
      </c>
      <c r="S15" s="1">
        <v>94</v>
      </c>
      <c r="T15" s="1">
        <v>94</v>
      </c>
      <c r="U15" s="1">
        <v>97</v>
      </c>
      <c r="V15" s="1">
        <v>96</v>
      </c>
      <c r="W15" s="1">
        <v>98</v>
      </c>
      <c r="X15" s="1">
        <v>99</v>
      </c>
      <c r="Y15" s="1">
        <v>98</v>
      </c>
      <c r="Z15" s="1">
        <v>98</v>
      </c>
      <c r="AA15" s="1">
        <v>95</v>
      </c>
      <c r="AB15" s="1">
        <v>91</v>
      </c>
      <c r="AC15" s="1">
        <v>93</v>
      </c>
      <c r="AD15" s="1">
        <v>93</v>
      </c>
      <c r="AE15" s="1">
        <f>SUM(S15:AD15)</f>
        <v>1146</v>
      </c>
      <c r="AF15" s="1">
        <v>21</v>
      </c>
      <c r="AG15" s="1">
        <f t="shared" si="0"/>
        <v>2292</v>
      </c>
      <c r="AH15" s="1">
        <f t="shared" si="0"/>
        <v>43</v>
      </c>
    </row>
    <row r="16" spans="1:34" ht="16" x14ac:dyDescent="0.2">
      <c r="A16" s="1">
        <v>3</v>
      </c>
      <c r="B16" s="1">
        <v>180</v>
      </c>
      <c r="C16" s="2" t="s">
        <v>211</v>
      </c>
      <c r="D16" s="2" t="s">
        <v>212</v>
      </c>
      <c r="E16" s="1">
        <v>89</v>
      </c>
      <c r="F16" s="1">
        <v>89</v>
      </c>
      <c r="G16" s="1">
        <v>84</v>
      </c>
      <c r="H16" s="1">
        <v>92</v>
      </c>
      <c r="I16" s="1">
        <v>97</v>
      </c>
      <c r="J16" s="1">
        <v>96</v>
      </c>
      <c r="K16" s="1">
        <v>96</v>
      </c>
      <c r="L16" s="1">
        <v>97</v>
      </c>
      <c r="M16" s="1">
        <v>91</v>
      </c>
      <c r="N16" s="1">
        <v>88</v>
      </c>
      <c r="O16" s="1">
        <v>87</v>
      </c>
      <c r="P16" s="1">
        <v>87</v>
      </c>
      <c r="Q16" s="1">
        <f>SUM(E16:P16)</f>
        <v>1093</v>
      </c>
      <c r="R16" s="1">
        <v>13</v>
      </c>
      <c r="S16" s="1">
        <v>95</v>
      </c>
      <c r="T16" s="1">
        <v>92</v>
      </c>
      <c r="U16" s="1">
        <v>93</v>
      </c>
      <c r="V16" s="1">
        <v>88</v>
      </c>
      <c r="W16" s="1">
        <v>98</v>
      </c>
      <c r="X16" s="1">
        <v>96</v>
      </c>
      <c r="Y16" s="1">
        <v>99</v>
      </c>
      <c r="Z16" s="1">
        <v>99</v>
      </c>
      <c r="AA16" s="1">
        <v>88</v>
      </c>
      <c r="AB16" s="1">
        <v>92</v>
      </c>
      <c r="AC16" s="1">
        <v>88</v>
      </c>
      <c r="AD16" s="1">
        <v>93</v>
      </c>
      <c r="AE16" s="1">
        <f>SUM(S16:AD16)</f>
        <v>1121</v>
      </c>
      <c r="AF16" s="1">
        <v>21</v>
      </c>
      <c r="AG16" s="1">
        <f t="shared" si="0"/>
        <v>2214</v>
      </c>
      <c r="AH16" s="1">
        <f t="shared" si="0"/>
        <v>34</v>
      </c>
    </row>
    <row r="17" spans="1:34" ht="16" x14ac:dyDescent="0.2">
      <c r="A17" s="1">
        <v>4</v>
      </c>
      <c r="B17" s="1">
        <v>125</v>
      </c>
      <c r="C17" s="2" t="s">
        <v>11</v>
      </c>
      <c r="D17" s="2" t="s">
        <v>208</v>
      </c>
      <c r="E17" s="1">
        <v>95</v>
      </c>
      <c r="F17" s="1">
        <v>90</v>
      </c>
      <c r="G17" s="1">
        <v>91</v>
      </c>
      <c r="H17" s="1">
        <v>92</v>
      </c>
      <c r="I17" s="1">
        <v>94</v>
      </c>
      <c r="J17" s="1">
        <v>93</v>
      </c>
      <c r="K17" s="1">
        <v>94</v>
      </c>
      <c r="L17" s="1">
        <v>94</v>
      </c>
      <c r="M17" s="1">
        <v>78</v>
      </c>
      <c r="N17" s="1">
        <v>78</v>
      </c>
      <c r="O17" s="1">
        <v>88</v>
      </c>
      <c r="P17" s="1">
        <v>72</v>
      </c>
      <c r="Q17" s="1">
        <f>SUM(E17:P17)</f>
        <v>1059</v>
      </c>
      <c r="R17" s="1">
        <v>8</v>
      </c>
      <c r="S17" s="1">
        <v>87</v>
      </c>
      <c r="T17" s="1">
        <v>91</v>
      </c>
      <c r="U17" s="1">
        <v>87</v>
      </c>
      <c r="V17" s="1">
        <v>90</v>
      </c>
      <c r="W17" s="1">
        <v>95</v>
      </c>
      <c r="X17" s="1">
        <v>93</v>
      </c>
      <c r="Y17" s="1">
        <v>91</v>
      </c>
      <c r="Z17" s="1">
        <v>92</v>
      </c>
      <c r="AA17" s="1">
        <v>89</v>
      </c>
      <c r="AB17" s="1">
        <v>86</v>
      </c>
      <c r="AC17" s="1">
        <v>76</v>
      </c>
      <c r="AD17" s="1">
        <v>86</v>
      </c>
      <c r="AE17" s="1">
        <f>SUM(S17:AD17)</f>
        <v>1063</v>
      </c>
      <c r="AF17" s="1">
        <v>13</v>
      </c>
      <c r="AG17" s="1">
        <f t="shared" si="0"/>
        <v>2122</v>
      </c>
      <c r="AH17" s="1">
        <f t="shared" si="0"/>
        <v>21</v>
      </c>
    </row>
    <row r="18" spans="1:34" ht="16" x14ac:dyDescent="0.2">
      <c r="A18" s="1">
        <v>5</v>
      </c>
      <c r="B18" s="1">
        <v>128</v>
      </c>
      <c r="C18" s="2" t="s">
        <v>209</v>
      </c>
      <c r="D18" s="2" t="s">
        <v>210</v>
      </c>
      <c r="E18" s="1">
        <v>93</v>
      </c>
      <c r="F18" s="1">
        <v>91</v>
      </c>
      <c r="G18" s="1">
        <v>90</v>
      </c>
      <c r="H18" s="1">
        <v>88</v>
      </c>
      <c r="I18" s="1">
        <v>95</v>
      </c>
      <c r="J18" s="1">
        <v>97</v>
      </c>
      <c r="K18" s="1">
        <v>97</v>
      </c>
      <c r="L18" s="1">
        <v>97</v>
      </c>
      <c r="M18" s="1">
        <v>76</v>
      </c>
      <c r="N18" s="1">
        <v>68</v>
      </c>
      <c r="O18" s="1">
        <v>82</v>
      </c>
      <c r="P18" s="1">
        <v>71</v>
      </c>
      <c r="Q18" s="1">
        <f>SUM(E18:P18)</f>
        <v>1045</v>
      </c>
      <c r="R18" s="1">
        <v>20</v>
      </c>
      <c r="S18" s="1">
        <v>91</v>
      </c>
      <c r="T18" s="1">
        <v>89</v>
      </c>
      <c r="U18" s="1">
        <v>86</v>
      </c>
      <c r="V18" s="1">
        <v>83</v>
      </c>
      <c r="W18" s="1">
        <v>96</v>
      </c>
      <c r="X18" s="1">
        <v>95</v>
      </c>
      <c r="Y18" s="1">
        <v>98</v>
      </c>
      <c r="Z18" s="1">
        <v>97</v>
      </c>
      <c r="AA18" s="1">
        <v>68</v>
      </c>
      <c r="AB18" s="1">
        <v>69</v>
      </c>
      <c r="AC18" s="1">
        <v>74</v>
      </c>
      <c r="AD18" s="1">
        <v>75</v>
      </c>
      <c r="AE18" s="1">
        <f>SUM(S18:AD18)</f>
        <v>1021</v>
      </c>
      <c r="AF18" s="1">
        <v>10</v>
      </c>
      <c r="AG18" s="1">
        <f t="shared" si="0"/>
        <v>2066</v>
      </c>
      <c r="AH18" s="1">
        <f t="shared" si="0"/>
        <v>30</v>
      </c>
    </row>
  </sheetData>
  <sortState ref="B14:AH18">
    <sortCondition descending="1" ref="AG14:AG18"/>
    <sortCondition descending="1" ref="AH14:AH18"/>
  </sortState>
  <printOptions horizontalCentered="1"/>
  <pageMargins left="0.2" right="0.2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workbookViewId="0">
      <selection sqref="A1:U1"/>
    </sheetView>
  </sheetViews>
  <sheetFormatPr baseColWidth="10" defaultColWidth="8.83203125" defaultRowHeight="15" x14ac:dyDescent="0.2"/>
  <cols>
    <col min="4" max="4" width="10.1640625" bestFit="1" customWidth="1"/>
    <col min="6" max="15" width="8.83203125" hidden="1" customWidth="1"/>
    <col min="16" max="16" width="8" style="66" customWidth="1"/>
    <col min="17" max="17" width="4.6640625" style="66" customWidth="1"/>
    <col min="18" max="18" width="0" hidden="1" customWidth="1"/>
    <col min="19" max="19" width="5.33203125" hidden="1" customWidth="1"/>
    <col min="20" max="20" width="0" hidden="1" customWidth="1"/>
    <col min="21" max="21" width="5.6640625" hidden="1" customWidth="1"/>
    <col min="22" max="26" width="0" hidden="1" customWidth="1"/>
    <col min="28" max="28" width="5.5" customWidth="1"/>
  </cols>
  <sheetData>
    <row r="1" spans="1:30" ht="18" x14ac:dyDescent="0.2">
      <c r="A1" s="74" t="s">
        <v>45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30" ht="18" x14ac:dyDescent="0.2">
      <c r="A2" s="27"/>
      <c r="B2" s="6"/>
      <c r="C2" s="6"/>
      <c r="D2" s="6"/>
      <c r="E2" s="6"/>
      <c r="F2" s="6"/>
      <c r="G2" s="6"/>
      <c r="H2" s="6"/>
      <c r="I2" s="11"/>
      <c r="J2" s="11"/>
      <c r="K2" s="11"/>
      <c r="L2" s="11"/>
      <c r="M2" s="11"/>
      <c r="N2" s="11"/>
    </row>
    <row r="3" spans="1:30" ht="18" x14ac:dyDescent="0.2">
      <c r="A3" s="74" t="s">
        <v>281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</row>
    <row r="4" spans="1:30" ht="16" x14ac:dyDescent="0.2">
      <c r="A4" s="72" t="s">
        <v>280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30" ht="16" x14ac:dyDescent="0.2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30" ht="18" x14ac:dyDescent="0.2">
      <c r="A6" s="27" t="s">
        <v>157</v>
      </c>
      <c r="B6" s="27"/>
      <c r="C6" s="27"/>
      <c r="D6" s="41" t="s">
        <v>211</v>
      </c>
      <c r="E6" s="41" t="s">
        <v>212</v>
      </c>
      <c r="F6" s="27"/>
      <c r="G6" s="27"/>
      <c r="H6" s="27"/>
      <c r="I6" s="27"/>
      <c r="J6" s="27"/>
      <c r="K6" s="27"/>
      <c r="L6" s="27"/>
      <c r="M6" s="27"/>
      <c r="N6" s="27"/>
      <c r="O6" s="70"/>
      <c r="P6" s="71"/>
      <c r="Q6" s="71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42">
        <v>1102</v>
      </c>
    </row>
    <row r="7" spans="1:30" ht="18" x14ac:dyDescent="0.2">
      <c r="A7" s="27" t="s">
        <v>158</v>
      </c>
      <c r="B7" s="27"/>
      <c r="C7" s="27"/>
      <c r="D7" s="41" t="s">
        <v>263</v>
      </c>
      <c r="E7" s="41" t="s">
        <v>262</v>
      </c>
      <c r="F7" s="27"/>
      <c r="G7" s="27"/>
      <c r="H7" s="27"/>
      <c r="I7" s="27"/>
      <c r="J7" s="27"/>
      <c r="K7" s="27"/>
      <c r="L7" s="27"/>
      <c r="M7" s="27"/>
      <c r="N7" s="27"/>
      <c r="O7" s="70"/>
      <c r="P7" s="71"/>
      <c r="Q7" s="71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42">
        <v>1091</v>
      </c>
    </row>
    <row r="8" spans="1:30" ht="18" x14ac:dyDescent="0.2">
      <c r="A8" s="27" t="s">
        <v>159</v>
      </c>
      <c r="B8" s="27"/>
      <c r="C8" s="27"/>
      <c r="D8" s="41" t="s">
        <v>209</v>
      </c>
      <c r="E8" s="41" t="s">
        <v>210</v>
      </c>
      <c r="F8" s="27"/>
      <c r="G8" s="27"/>
      <c r="H8" s="27"/>
      <c r="I8" s="27"/>
      <c r="J8" s="27"/>
      <c r="K8" s="27"/>
      <c r="L8" s="27"/>
      <c r="M8" s="27"/>
      <c r="N8" s="27"/>
      <c r="O8" s="70"/>
      <c r="P8" s="71"/>
      <c r="Q8" s="71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42">
        <v>1049</v>
      </c>
    </row>
    <row r="9" spans="1:30" ht="18" x14ac:dyDescent="0.2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30" ht="16" x14ac:dyDescent="0.2">
      <c r="A10" s="10"/>
      <c r="B10" s="11"/>
      <c r="D10" s="11"/>
      <c r="E10" s="58"/>
      <c r="F10" s="73" t="s">
        <v>149</v>
      </c>
      <c r="G10" s="73"/>
      <c r="H10" s="58"/>
      <c r="I10" s="73" t="s">
        <v>150</v>
      </c>
      <c r="J10" s="73"/>
      <c r="K10" s="58"/>
      <c r="L10" s="73" t="s">
        <v>151</v>
      </c>
      <c r="M10" s="73"/>
      <c r="N10" s="58"/>
      <c r="R10" s="73" t="s">
        <v>149</v>
      </c>
      <c r="S10" s="73"/>
      <c r="T10" s="58"/>
      <c r="U10" s="73" t="s">
        <v>150</v>
      </c>
      <c r="V10" s="73"/>
      <c r="W10" s="58"/>
      <c r="X10" s="73" t="s">
        <v>151</v>
      </c>
      <c r="Y10" s="73"/>
    </row>
    <row r="11" spans="1:30" ht="16" x14ac:dyDescent="0.2">
      <c r="A11" s="57" t="s">
        <v>136</v>
      </c>
      <c r="B11" s="57" t="s">
        <v>0</v>
      </c>
      <c r="C11" s="8" t="s">
        <v>1</v>
      </c>
      <c r="D11" s="8" t="s">
        <v>2</v>
      </c>
      <c r="E11" s="37"/>
      <c r="F11" s="60">
        <v>1</v>
      </c>
      <c r="G11" s="60">
        <v>2</v>
      </c>
      <c r="H11" s="60"/>
      <c r="I11" s="60">
        <v>1</v>
      </c>
      <c r="J11" s="60">
        <v>2</v>
      </c>
      <c r="K11" s="60"/>
      <c r="L11" s="60">
        <v>1</v>
      </c>
      <c r="M11" s="60">
        <v>2</v>
      </c>
      <c r="N11" s="37"/>
      <c r="P11" s="65" t="s">
        <v>154</v>
      </c>
      <c r="Q11" s="65" t="s">
        <v>152</v>
      </c>
      <c r="R11" s="65">
        <v>1</v>
      </c>
      <c r="S11" s="65">
        <v>2</v>
      </c>
      <c r="T11" s="65"/>
      <c r="U11" s="65">
        <v>1</v>
      </c>
      <c r="V11" s="65">
        <v>2</v>
      </c>
      <c r="W11" s="65"/>
      <c r="X11" s="65">
        <v>1</v>
      </c>
      <c r="Y11" s="65">
        <v>2</v>
      </c>
      <c r="Z11" s="66"/>
      <c r="AA11" s="63" t="s">
        <v>155</v>
      </c>
      <c r="AB11" s="63" t="s">
        <v>153</v>
      </c>
      <c r="AC11" s="63" t="s">
        <v>156</v>
      </c>
      <c r="AD11" s="63" t="s">
        <v>146</v>
      </c>
    </row>
    <row r="12" spans="1:30" s="37" customFormat="1" ht="16" x14ac:dyDescent="0.2">
      <c r="A12" s="1">
        <v>1</v>
      </c>
      <c r="B12" s="37">
        <v>180</v>
      </c>
      <c r="C12" s="37" t="s">
        <v>211</v>
      </c>
      <c r="D12" s="37" t="s">
        <v>212</v>
      </c>
      <c r="F12" s="37">
        <v>86</v>
      </c>
      <c r="G12" s="37">
        <v>94</v>
      </c>
      <c r="H12" s="41">
        <f>SUM(F12:G12)</f>
        <v>180</v>
      </c>
      <c r="I12" s="37">
        <v>99</v>
      </c>
      <c r="J12" s="37">
        <v>96</v>
      </c>
      <c r="K12" s="41">
        <f>SUM(I12:J12)</f>
        <v>195</v>
      </c>
      <c r="L12" s="37">
        <v>83</v>
      </c>
      <c r="M12" s="37">
        <v>84</v>
      </c>
      <c r="N12" s="41">
        <f>SUM(L12:M12)</f>
        <v>167</v>
      </c>
      <c r="P12" s="1">
        <v>542</v>
      </c>
      <c r="Q12" s="1">
        <v>12</v>
      </c>
      <c r="R12" s="1">
        <v>94</v>
      </c>
      <c r="S12" s="1">
        <v>93</v>
      </c>
      <c r="T12" s="1">
        <f>SUM(R12,S12)</f>
        <v>187</v>
      </c>
      <c r="U12" s="1">
        <v>99</v>
      </c>
      <c r="V12" s="1">
        <v>99</v>
      </c>
      <c r="W12" s="1">
        <f>SUM(U12,V12)</f>
        <v>198</v>
      </c>
      <c r="X12" s="1">
        <v>88</v>
      </c>
      <c r="Y12" s="1">
        <v>87</v>
      </c>
      <c r="Z12" s="1">
        <f>SUM(X12,Y12)</f>
        <v>175</v>
      </c>
      <c r="AA12" s="1">
        <v>560</v>
      </c>
      <c r="AB12" s="1">
        <v>16</v>
      </c>
      <c r="AC12" s="1">
        <f>SUM(P12,AA12)</f>
        <v>1102</v>
      </c>
      <c r="AD12" s="1">
        <f>SUM(Q12,AB12)</f>
        <v>28</v>
      </c>
    </row>
    <row r="13" spans="1:30" s="37" customFormat="1" ht="16" x14ac:dyDescent="0.2">
      <c r="A13" s="1">
        <v>2</v>
      </c>
      <c r="B13" s="37">
        <v>195</v>
      </c>
      <c r="C13" s="37" t="s">
        <v>263</v>
      </c>
      <c r="D13" s="37" t="s">
        <v>262</v>
      </c>
      <c r="F13" s="37">
        <v>91</v>
      </c>
      <c r="G13" s="37">
        <v>87</v>
      </c>
      <c r="H13" s="41">
        <f>SUM(F13:G13)</f>
        <v>178</v>
      </c>
      <c r="I13" s="37">
        <v>97</v>
      </c>
      <c r="J13" s="37">
        <v>97</v>
      </c>
      <c r="K13" s="41">
        <f>SUM(I13:J13)</f>
        <v>194</v>
      </c>
      <c r="L13" s="37">
        <v>82</v>
      </c>
      <c r="M13" s="37">
        <v>86</v>
      </c>
      <c r="N13" s="41">
        <f>SUM(L13:M13)</f>
        <v>168</v>
      </c>
      <c r="P13" s="1">
        <v>540</v>
      </c>
      <c r="Q13" s="1">
        <v>9</v>
      </c>
      <c r="R13" s="1">
        <v>92</v>
      </c>
      <c r="S13" s="1">
        <v>95</v>
      </c>
      <c r="T13" s="1">
        <f t="shared" ref="T13:T14" si="0">SUM(R13,S13)</f>
        <v>187</v>
      </c>
      <c r="U13" s="1">
        <v>96</v>
      </c>
      <c r="V13" s="1">
        <v>97</v>
      </c>
      <c r="W13" s="1">
        <f t="shared" ref="W13:W14" si="1">SUM(U13,V13)</f>
        <v>193</v>
      </c>
      <c r="X13" s="1">
        <v>87</v>
      </c>
      <c r="Y13" s="1">
        <v>84</v>
      </c>
      <c r="Z13" s="1">
        <f t="shared" ref="Z13:Z14" si="2">SUM(X13,Y13)</f>
        <v>171</v>
      </c>
      <c r="AA13" s="1">
        <v>551</v>
      </c>
      <c r="AB13" s="1">
        <v>11</v>
      </c>
      <c r="AC13" s="1">
        <f t="shared" ref="AC13:AD14" si="3">SUM(P13,AA13)</f>
        <v>1091</v>
      </c>
      <c r="AD13" s="1">
        <f t="shared" si="3"/>
        <v>20</v>
      </c>
    </row>
    <row r="14" spans="1:30" s="37" customFormat="1" ht="16" x14ac:dyDescent="0.2">
      <c r="A14" s="1">
        <v>3</v>
      </c>
      <c r="B14" s="37">
        <v>128</v>
      </c>
      <c r="C14" s="37" t="s">
        <v>209</v>
      </c>
      <c r="D14" s="37" t="s">
        <v>210</v>
      </c>
      <c r="F14" s="37">
        <v>89</v>
      </c>
      <c r="G14" s="37">
        <v>89</v>
      </c>
      <c r="H14" s="41">
        <f>SUM(F14:G14)</f>
        <v>178</v>
      </c>
      <c r="I14" s="37">
        <v>94</v>
      </c>
      <c r="J14" s="37">
        <v>92</v>
      </c>
      <c r="K14" s="41">
        <f>SUM(I14:J14)</f>
        <v>186</v>
      </c>
      <c r="L14" s="37">
        <v>79</v>
      </c>
      <c r="M14" s="37">
        <v>82</v>
      </c>
      <c r="N14" s="41">
        <f>SUM(L14:M14)</f>
        <v>161</v>
      </c>
      <c r="P14" s="1">
        <v>525</v>
      </c>
      <c r="Q14" s="1">
        <v>1</v>
      </c>
      <c r="R14" s="1">
        <v>87</v>
      </c>
      <c r="S14" s="1">
        <v>86</v>
      </c>
      <c r="T14" s="1">
        <f t="shared" si="0"/>
        <v>173</v>
      </c>
      <c r="U14" s="1">
        <v>96</v>
      </c>
      <c r="V14" s="1">
        <v>94</v>
      </c>
      <c r="W14" s="1">
        <f t="shared" si="1"/>
        <v>190</v>
      </c>
      <c r="X14" s="1">
        <v>81</v>
      </c>
      <c r="Y14" s="1">
        <v>80</v>
      </c>
      <c r="Z14" s="1">
        <f t="shared" si="2"/>
        <v>161</v>
      </c>
      <c r="AA14" s="1">
        <v>524</v>
      </c>
      <c r="AB14" s="1">
        <v>6</v>
      </c>
      <c r="AC14" s="1">
        <f t="shared" si="3"/>
        <v>1049</v>
      </c>
      <c r="AD14" s="1">
        <f t="shared" si="3"/>
        <v>7</v>
      </c>
    </row>
  </sheetData>
  <sortState ref="B12:P14">
    <sortCondition descending="1" ref="O12:O14"/>
    <sortCondition ref="P12:P14"/>
  </sortState>
  <mergeCells count="9">
    <mergeCell ref="X10:Y10"/>
    <mergeCell ref="F10:G10"/>
    <mergeCell ref="I10:J10"/>
    <mergeCell ref="L10:M10"/>
    <mergeCell ref="A1:U1"/>
    <mergeCell ref="A3:U3"/>
    <mergeCell ref="A4:T4"/>
    <mergeCell ref="R10:S10"/>
    <mergeCell ref="U10:V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3x20</vt:lpstr>
      <vt:lpstr>3x40</vt:lpstr>
      <vt:lpstr>Air Rifle Teams</vt:lpstr>
      <vt:lpstr>Sport</vt:lpstr>
      <vt:lpstr>Rapid</vt:lpstr>
      <vt:lpstr>Air Pistol Teams</vt:lpstr>
      <vt:lpstr>300 3x20</vt:lpstr>
      <vt:lpstr>300 3x40</vt:lpstr>
      <vt:lpstr>300 Standard</vt:lpstr>
      <vt:lpstr>300 Prone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debbieorvin</dc:creator>
  <cp:lastModifiedBy>Microsoft Office User</cp:lastModifiedBy>
  <cp:lastPrinted>2017-09-24T16:10:25Z</cp:lastPrinted>
  <dcterms:created xsi:type="dcterms:W3CDTF">2017-09-15T19:02:49Z</dcterms:created>
  <dcterms:modified xsi:type="dcterms:W3CDTF">2017-09-25T17:03:58Z</dcterms:modified>
</cp:coreProperties>
</file>