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3395" windowHeight="7755"/>
  </bookViews>
  <sheets>
    <sheet name="JrOlyWSport" sheetId="7" r:id="rId1"/>
    <sheet name="SelWSport" sheetId="11" r:id="rId2"/>
    <sheet name="MAP" sheetId="1" r:id="rId3"/>
    <sheet name="WAP" sheetId="4" r:id="rId4"/>
    <sheet name="MJrSport" sheetId="8" r:id="rId5"/>
    <sheet name="Rapid " sheetId="9" r:id="rId6"/>
  </sheets>
  <calcPr calcId="145621"/>
</workbook>
</file>

<file path=xl/calcChain.xml><?xml version="1.0" encoding="utf-8"?>
<calcChain xmlns="http://schemas.openxmlformats.org/spreadsheetml/2006/main">
  <c r="Y14" i="9" l="1"/>
  <c r="Y13" i="9"/>
  <c r="Y15" i="9"/>
  <c r="Y17" i="9"/>
  <c r="Y16" i="9"/>
  <c r="Y18" i="9"/>
  <c r="Y19" i="9"/>
  <c r="Y20" i="9"/>
  <c r="Y22" i="9"/>
  <c r="Y21" i="9"/>
  <c r="Y12" i="9"/>
  <c r="U14" i="9"/>
  <c r="U13" i="9"/>
  <c r="U15" i="9"/>
  <c r="U17" i="9"/>
  <c r="U16" i="9"/>
  <c r="U18" i="9"/>
  <c r="U19" i="9"/>
  <c r="U20" i="9"/>
  <c r="U22" i="9"/>
  <c r="U21" i="9"/>
  <c r="U12" i="9"/>
  <c r="M19" i="9"/>
  <c r="M15" i="9"/>
  <c r="M16" i="9"/>
  <c r="M20" i="9"/>
  <c r="Z20" i="9" s="1"/>
  <c r="M17" i="9"/>
  <c r="M18" i="9"/>
  <c r="M13" i="9"/>
  <c r="M22" i="9"/>
  <c r="M21" i="9"/>
  <c r="M12" i="9"/>
  <c r="M14" i="9"/>
  <c r="Q26" i="8"/>
  <c r="Q30" i="8"/>
  <c r="Q34" i="8"/>
  <c r="Q38" i="8"/>
  <c r="Q42" i="8"/>
  <c r="Q50" i="8"/>
  <c r="Q54" i="8"/>
  <c r="Q19" i="4"/>
  <c r="U19" i="4"/>
  <c r="Q18" i="4"/>
  <c r="U18" i="4"/>
  <c r="Q25" i="4"/>
  <c r="U25" i="4"/>
  <c r="Q20" i="4"/>
  <c r="U20" i="4"/>
  <c r="Q24" i="4"/>
  <c r="U24" i="4"/>
  <c r="Q21" i="4"/>
  <c r="U21" i="4"/>
  <c r="Q22" i="4"/>
  <c r="U22" i="4"/>
  <c r="Q23" i="4"/>
  <c r="U23" i="4"/>
  <c r="Q31" i="4"/>
  <c r="U31" i="4"/>
  <c r="Q30" i="4"/>
  <c r="U30" i="4"/>
  <c r="Q32" i="4"/>
  <c r="U32" i="4"/>
  <c r="Q26" i="4"/>
  <c r="U26" i="4"/>
  <c r="Q29" i="4"/>
  <c r="U29" i="4"/>
  <c r="Q37" i="4"/>
  <c r="U37" i="4"/>
  <c r="Q28" i="4"/>
  <c r="U28" i="4"/>
  <c r="Q33" i="4"/>
  <c r="U33" i="4"/>
  <c r="Q27" i="4"/>
  <c r="U27" i="4"/>
  <c r="Q38" i="4"/>
  <c r="U38" i="4"/>
  <c r="Q36" i="4"/>
  <c r="U36" i="4"/>
  <c r="Q39" i="4"/>
  <c r="U39" i="4"/>
  <c r="Q35" i="4"/>
  <c r="U35" i="4"/>
  <c r="Q40" i="4"/>
  <c r="U40" i="4"/>
  <c r="Q34" i="4"/>
  <c r="U34" i="4"/>
  <c r="Q48" i="4"/>
  <c r="U48" i="4"/>
  <c r="Q41" i="4"/>
  <c r="U41" i="4"/>
  <c r="Q42" i="4"/>
  <c r="U42" i="4"/>
  <c r="Q44" i="4"/>
  <c r="U44" i="4"/>
  <c r="Q45" i="4"/>
  <c r="U45" i="4"/>
  <c r="Q53" i="4"/>
  <c r="U53" i="4"/>
  <c r="Q46" i="4"/>
  <c r="U46" i="4"/>
  <c r="Q54" i="4"/>
  <c r="U54" i="4"/>
  <c r="Q52" i="4"/>
  <c r="U52" i="4"/>
  <c r="Q61" i="4"/>
  <c r="U61" i="4"/>
  <c r="Q43" i="4"/>
  <c r="U43" i="4"/>
  <c r="Q50" i="4"/>
  <c r="U50" i="4"/>
  <c r="Q47" i="4"/>
  <c r="U47" i="4"/>
  <c r="Q51" i="4"/>
  <c r="U51" i="4"/>
  <c r="Q49" i="4"/>
  <c r="U49" i="4"/>
  <c r="Q59" i="4"/>
  <c r="U59" i="4"/>
  <c r="Q62" i="4"/>
  <c r="U62" i="4"/>
  <c r="Q57" i="4"/>
  <c r="U57" i="4"/>
  <c r="Q58" i="4"/>
  <c r="U58" i="4"/>
  <c r="Q66" i="4"/>
  <c r="U66" i="4"/>
  <c r="Q55" i="4"/>
  <c r="U55" i="4"/>
  <c r="Q65" i="4"/>
  <c r="U65" i="4"/>
  <c r="Q56" i="4"/>
  <c r="U56" i="4"/>
  <c r="Q63" i="4"/>
  <c r="U63" i="4"/>
  <c r="Q60" i="4"/>
  <c r="U60" i="4"/>
  <c r="Q70" i="4"/>
  <c r="U70" i="4"/>
  <c r="Q67" i="4"/>
  <c r="U67" i="4"/>
  <c r="Q71" i="4"/>
  <c r="U71" i="4"/>
  <c r="Q68" i="4"/>
  <c r="U68" i="4"/>
  <c r="Q64" i="4"/>
  <c r="U64" i="4"/>
  <c r="Q69" i="4"/>
  <c r="U69" i="4"/>
  <c r="U17" i="4"/>
  <c r="Q17" i="4"/>
  <c r="K31" i="4"/>
  <c r="K28" i="4"/>
  <c r="K20" i="4"/>
  <c r="K18" i="4"/>
  <c r="K19" i="4"/>
  <c r="K25" i="4"/>
  <c r="K17" i="4"/>
  <c r="K29" i="4"/>
  <c r="K34" i="4"/>
  <c r="K36" i="4"/>
  <c r="K38" i="4"/>
  <c r="K23" i="4"/>
  <c r="K32" i="4"/>
  <c r="K49" i="4"/>
  <c r="K44" i="4"/>
  <c r="K24" i="4"/>
  <c r="K21" i="4"/>
  <c r="K64" i="4"/>
  <c r="K42" i="4"/>
  <c r="V42" i="4" s="1"/>
  <c r="K43" i="4"/>
  <c r="V43" i="4" s="1"/>
  <c r="K61" i="4"/>
  <c r="K40" i="4"/>
  <c r="K27" i="4"/>
  <c r="K37" i="4"/>
  <c r="K26" i="4"/>
  <c r="K39" i="4"/>
  <c r="K56" i="4"/>
  <c r="K35" i="4"/>
  <c r="K33" i="4"/>
  <c r="K41" i="4"/>
  <c r="K53" i="4"/>
  <c r="K47" i="4"/>
  <c r="K51" i="4"/>
  <c r="K45" i="4"/>
  <c r="K30" i="4"/>
  <c r="K52" i="4"/>
  <c r="K58" i="4"/>
  <c r="K57" i="4"/>
  <c r="K54" i="4"/>
  <c r="K63" i="4"/>
  <c r="K69" i="4"/>
  <c r="K59" i="4"/>
  <c r="K70" i="4"/>
  <c r="K68" i="4"/>
  <c r="K48" i="4"/>
  <c r="K46" i="4"/>
  <c r="K60" i="4"/>
  <c r="K71" i="4"/>
  <c r="K62" i="4"/>
  <c r="K55" i="4"/>
  <c r="K66" i="4"/>
  <c r="V66" i="4" s="1"/>
  <c r="K50" i="4"/>
  <c r="K67" i="4"/>
  <c r="K65" i="4"/>
  <c r="K22" i="4"/>
  <c r="M18" i="8"/>
  <c r="Q18" i="8" s="1"/>
  <c r="M17" i="8"/>
  <c r="Q17" i="8" s="1"/>
  <c r="M29" i="8"/>
  <c r="Q29" i="8" s="1"/>
  <c r="M26" i="8"/>
  <c r="M19" i="8"/>
  <c r="Q19" i="8" s="1"/>
  <c r="M31" i="8"/>
  <c r="Q31" i="8" s="1"/>
  <c r="M22" i="8"/>
  <c r="Q22" i="8" s="1"/>
  <c r="M50" i="8"/>
  <c r="M55" i="8"/>
  <c r="Q55" i="8" s="1"/>
  <c r="M39" i="8"/>
  <c r="Q39" i="8" s="1"/>
  <c r="M45" i="8"/>
  <c r="Q45" i="8" s="1"/>
  <c r="M21" i="8"/>
  <c r="Q21" i="8" s="1"/>
  <c r="M25" i="8"/>
  <c r="Q25" i="8" s="1"/>
  <c r="M41" i="8"/>
  <c r="Q41" i="8" s="1"/>
  <c r="M27" i="8"/>
  <c r="Q27" i="8" s="1"/>
  <c r="M24" i="8"/>
  <c r="Q24" i="8" s="1"/>
  <c r="M35" i="8"/>
  <c r="Q35" i="8" s="1"/>
  <c r="M20" i="8"/>
  <c r="Q20" i="8" s="1"/>
  <c r="M33" i="8"/>
  <c r="Q33" i="8" s="1"/>
  <c r="M43" i="8"/>
  <c r="Q43" i="8" s="1"/>
  <c r="M28" i="8"/>
  <c r="Q28" i="8" s="1"/>
  <c r="M51" i="8"/>
  <c r="Q51" i="8" s="1"/>
  <c r="M37" i="8"/>
  <c r="Q37" i="8" s="1"/>
  <c r="M36" i="8"/>
  <c r="Q36" i="8" s="1"/>
  <c r="M40" i="8"/>
  <c r="Q40" i="8" s="1"/>
  <c r="M34" i="8"/>
  <c r="M52" i="8"/>
  <c r="Q52" i="8" s="1"/>
  <c r="M38" i="8"/>
  <c r="M56" i="8"/>
  <c r="Q56" i="8" s="1"/>
  <c r="M44" i="8"/>
  <c r="Q44" i="8" s="1"/>
  <c r="M30" i="8"/>
  <c r="M48" i="8"/>
  <c r="Q48" i="8" s="1"/>
  <c r="M46" i="8"/>
  <c r="Q46" i="8" s="1"/>
  <c r="M54" i="8"/>
  <c r="M42" i="8"/>
  <c r="M49" i="8"/>
  <c r="Q49" i="8" s="1"/>
  <c r="M47" i="8"/>
  <c r="Q47" i="8" s="1"/>
  <c r="M32" i="8"/>
  <c r="Q32" i="8" s="1"/>
  <c r="M53" i="8"/>
  <c r="Q53" i="8" s="1"/>
  <c r="M23" i="8"/>
  <c r="Q23" i="8" s="1"/>
  <c r="Z19" i="9" l="1"/>
  <c r="Z12" i="9"/>
  <c r="Z15" i="9"/>
  <c r="Z16" i="9"/>
  <c r="Z14" i="9"/>
  <c r="Z21" i="9"/>
  <c r="Z18" i="9"/>
  <c r="Z13" i="9"/>
  <c r="Z17" i="9"/>
  <c r="Z22" i="9"/>
  <c r="V71" i="4"/>
  <c r="V63" i="4"/>
  <c r="V57" i="4"/>
  <c r="V59" i="4"/>
  <c r="V69" i="4"/>
  <c r="V67" i="4"/>
  <c r="V56" i="4"/>
  <c r="V55" i="4"/>
  <c r="V49" i="4"/>
  <c r="V58" i="4"/>
  <c r="V50" i="4"/>
  <c r="V54" i="4"/>
  <c r="V41" i="4"/>
  <c r="V34" i="4"/>
  <c r="V36" i="4"/>
  <c r="V46" i="4"/>
  <c r="V45" i="4"/>
  <c r="V40" i="4"/>
  <c r="V39" i="4"/>
  <c r="V44" i="4"/>
  <c r="V64" i="4"/>
  <c r="V60" i="4"/>
  <c r="V65" i="4"/>
  <c r="V62" i="4"/>
  <c r="V51" i="4"/>
  <c r="V52" i="4"/>
  <c r="V53" i="4"/>
  <c r="V48" i="4"/>
  <c r="V35" i="4"/>
  <c r="V17" i="4"/>
  <c r="V68" i="4"/>
  <c r="V70" i="4"/>
  <c r="V47" i="4"/>
  <c r="V61" i="4"/>
  <c r="V27" i="4"/>
  <c r="V28" i="4"/>
  <c r="V29" i="4"/>
  <c r="V32" i="4"/>
  <c r="V31" i="4"/>
  <c r="V22" i="4"/>
  <c r="V24" i="4"/>
  <c r="V25" i="4"/>
  <c r="V19" i="4"/>
  <c r="V38" i="4"/>
  <c r="V33" i="4"/>
  <c r="V37" i="4"/>
  <c r="V26" i="4"/>
  <c r="V30" i="4"/>
  <c r="V23" i="4"/>
  <c r="V21" i="4"/>
  <c r="V20" i="4"/>
  <c r="V18" i="4"/>
  <c r="U24" i="11"/>
  <c r="U14" i="11"/>
  <c r="U12" i="11"/>
  <c r="U11" i="11"/>
  <c r="U21" i="11"/>
  <c r="U25" i="11"/>
  <c r="U13" i="11"/>
  <c r="U17" i="11"/>
  <c r="U18" i="11"/>
  <c r="U27" i="11"/>
  <c r="U16" i="11"/>
  <c r="U20" i="11"/>
  <c r="U15" i="11"/>
  <c r="U23" i="11"/>
  <c r="U10" i="11"/>
  <c r="U28" i="11"/>
  <c r="U19" i="11"/>
  <c r="U26" i="11"/>
  <c r="U22" i="11"/>
  <c r="W19" i="1"/>
  <c r="AA19" i="1"/>
  <c r="W25" i="1"/>
  <c r="AA25" i="1"/>
  <c r="W20" i="1"/>
  <c r="AA20" i="1"/>
  <c r="W22" i="1"/>
  <c r="AA22" i="1"/>
  <c r="W21" i="1"/>
  <c r="AA21" i="1"/>
  <c r="W24" i="1"/>
  <c r="AA24" i="1"/>
  <c r="W23" i="1"/>
  <c r="AA23" i="1"/>
  <c r="W27" i="1"/>
  <c r="AA27" i="1"/>
  <c r="W26" i="1"/>
  <c r="AA26" i="1"/>
  <c r="W29" i="1"/>
  <c r="AA29" i="1"/>
  <c r="W30" i="1"/>
  <c r="AA30" i="1"/>
  <c r="W28" i="1"/>
  <c r="AA28" i="1"/>
  <c r="W33" i="1"/>
  <c r="AA33" i="1"/>
  <c r="W31" i="1"/>
  <c r="AA31" i="1"/>
  <c r="W34" i="1"/>
  <c r="AA34" i="1"/>
  <c r="W40" i="1"/>
  <c r="AA40" i="1"/>
  <c r="W32" i="1"/>
  <c r="AA32" i="1"/>
  <c r="W36" i="1"/>
  <c r="AA36" i="1"/>
  <c r="W42" i="1"/>
  <c r="AA42" i="1"/>
  <c r="W41" i="1"/>
  <c r="AA41" i="1"/>
  <c r="W39" i="1"/>
  <c r="AA39" i="1"/>
  <c r="W35" i="1"/>
  <c r="AA35" i="1"/>
  <c r="W65" i="1"/>
  <c r="AA65" i="1"/>
  <c r="W37" i="1"/>
  <c r="AA37" i="1"/>
  <c r="W49" i="1"/>
  <c r="AA49" i="1"/>
  <c r="W51" i="1"/>
  <c r="AA51" i="1"/>
  <c r="W44" i="1"/>
  <c r="AA44" i="1"/>
  <c r="W45" i="1"/>
  <c r="AA45" i="1"/>
  <c r="W52" i="1"/>
  <c r="AA52" i="1"/>
  <c r="W60" i="1"/>
  <c r="AA60" i="1"/>
  <c r="W48" i="1"/>
  <c r="AA48" i="1"/>
  <c r="W43" i="1"/>
  <c r="AA43" i="1"/>
  <c r="W56" i="1"/>
  <c r="AA56" i="1"/>
  <c r="W38" i="1"/>
  <c r="AA38" i="1"/>
  <c r="W55" i="1"/>
  <c r="AA55" i="1"/>
  <c r="W58" i="1"/>
  <c r="AA58" i="1"/>
  <c r="W46" i="1"/>
  <c r="AA46" i="1"/>
  <c r="W54" i="1"/>
  <c r="AA54" i="1"/>
  <c r="W50" i="1"/>
  <c r="AA50" i="1"/>
  <c r="W47" i="1"/>
  <c r="AA47" i="1"/>
  <c r="W53" i="1"/>
  <c r="AA53" i="1"/>
  <c r="W62" i="1"/>
  <c r="AA62" i="1"/>
  <c r="W64" i="1"/>
  <c r="AA64" i="1"/>
  <c r="W63" i="1"/>
  <c r="AA63" i="1"/>
  <c r="W59" i="1"/>
  <c r="AA59" i="1"/>
  <c r="W67" i="1"/>
  <c r="AA67" i="1"/>
  <c r="W61" i="1"/>
  <c r="AA61" i="1"/>
  <c r="W57" i="1"/>
  <c r="AA57" i="1"/>
  <c r="W66" i="1"/>
  <c r="AA66" i="1"/>
  <c r="W71" i="1"/>
  <c r="AA71" i="1"/>
  <c r="W69" i="1"/>
  <c r="AA69" i="1"/>
  <c r="W72" i="1"/>
  <c r="AA72" i="1"/>
  <c r="W70" i="1"/>
  <c r="AA70" i="1"/>
  <c r="W68" i="1"/>
  <c r="AA68" i="1"/>
  <c r="W73" i="1"/>
  <c r="AA73" i="1"/>
  <c r="W74" i="1"/>
  <c r="AA74" i="1"/>
  <c r="W75" i="1"/>
  <c r="AA75" i="1"/>
  <c r="AA18" i="1"/>
  <c r="W18" i="1"/>
  <c r="Y12" i="11"/>
  <c r="Y11" i="11"/>
  <c r="Y13" i="11"/>
  <c r="Y15" i="11"/>
  <c r="Y14" i="11"/>
  <c r="Y18" i="11"/>
  <c r="Y21" i="11"/>
  <c r="Y17" i="11"/>
  <c r="Y16" i="11"/>
  <c r="Y19" i="11"/>
  <c r="Y20" i="11"/>
  <c r="Y22" i="11"/>
  <c r="Y23" i="11"/>
  <c r="Y25" i="11"/>
  <c r="Y24" i="11"/>
  <c r="Y26" i="11"/>
  <c r="Y27" i="11"/>
  <c r="Y28" i="11"/>
  <c r="Y10" i="11"/>
  <c r="M28" i="11"/>
  <c r="M27" i="11"/>
  <c r="M26" i="11"/>
  <c r="M24" i="11"/>
  <c r="M25" i="11"/>
  <c r="M23" i="11"/>
  <c r="M22" i="11"/>
  <c r="M20" i="11"/>
  <c r="M19" i="11"/>
  <c r="M16" i="11"/>
  <c r="M17" i="11"/>
  <c r="M21" i="11"/>
  <c r="M18" i="11"/>
  <c r="M14" i="11"/>
  <c r="M15" i="11"/>
  <c r="Z15" i="11" s="1"/>
  <c r="M13" i="11"/>
  <c r="Z13" i="11" s="1"/>
  <c r="M11" i="11"/>
  <c r="M12" i="11"/>
  <c r="Z12" i="11" s="1"/>
  <c r="M10" i="11"/>
  <c r="Z10" i="11" s="1"/>
  <c r="M60" i="1"/>
  <c r="M19" i="7"/>
  <c r="Q19" i="7" s="1"/>
  <c r="M39" i="1"/>
  <c r="M38" i="1"/>
  <c r="M43" i="1"/>
  <c r="M45" i="1"/>
  <c r="M56" i="1"/>
  <c r="M68" i="1"/>
  <c r="M46" i="1"/>
  <c r="M40" i="1"/>
  <c r="M54" i="1"/>
  <c r="M37" i="1"/>
  <c r="M71" i="1"/>
  <c r="M47" i="1"/>
  <c r="M52" i="1"/>
  <c r="M65" i="1"/>
  <c r="M53" i="1"/>
  <c r="M51" i="1"/>
  <c r="M72" i="1"/>
  <c r="M49" i="1"/>
  <c r="M57" i="1"/>
  <c r="M61" i="1"/>
  <c r="M41" i="1"/>
  <c r="M59" i="1"/>
  <c r="M36" i="1"/>
  <c r="M73" i="1"/>
  <c r="M50" i="1"/>
  <c r="M48" i="1"/>
  <c r="M67" i="1"/>
  <c r="M69" i="1"/>
  <c r="M75" i="1"/>
  <c r="M62" i="1"/>
  <c r="M64" i="1"/>
  <c r="M70" i="1"/>
  <c r="M34" i="1"/>
  <c r="M74" i="1"/>
  <c r="M58" i="1"/>
  <c r="M42" i="1"/>
  <c r="M66" i="1"/>
  <c r="Z21" i="11" l="1"/>
  <c r="Z24" i="11"/>
  <c r="AB72" i="1"/>
  <c r="AB47" i="1"/>
  <c r="AB54" i="1"/>
  <c r="AB73" i="1"/>
  <c r="AB70" i="1"/>
  <c r="AB69" i="1"/>
  <c r="AB61" i="1"/>
  <c r="Z18" i="11"/>
  <c r="Z19" i="11"/>
  <c r="AB25" i="1"/>
  <c r="AB68" i="1"/>
  <c r="AB67" i="1"/>
  <c r="AB62" i="1"/>
  <c r="AB60" i="1"/>
  <c r="AB74" i="1"/>
  <c r="AB71" i="1"/>
  <c r="AB58" i="1"/>
  <c r="AB43" i="1"/>
  <c r="AB57" i="1"/>
  <c r="AB75" i="1"/>
  <c r="AB66" i="1"/>
  <c r="AB59" i="1"/>
  <c r="AB64" i="1"/>
  <c r="AB53" i="1"/>
  <c r="AB50" i="1"/>
  <c r="AB46" i="1"/>
  <c r="AB56" i="1"/>
  <c r="AB52" i="1"/>
  <c r="AB39" i="1"/>
  <c r="Z23" i="11"/>
  <c r="Z27" i="11"/>
  <c r="Z17" i="11"/>
  <c r="Z14" i="11"/>
  <c r="AB49" i="1"/>
  <c r="AB38" i="1"/>
  <c r="AB45" i="1"/>
  <c r="AB51" i="1"/>
  <c r="AB37" i="1"/>
  <c r="AB48" i="1"/>
  <c r="AB65" i="1"/>
  <c r="Z28" i="11"/>
  <c r="Z26" i="11"/>
  <c r="Z20" i="11"/>
  <c r="AB42" i="1"/>
  <c r="AB34" i="1"/>
  <c r="AB41" i="1"/>
  <c r="AB36" i="1"/>
  <c r="AB40" i="1"/>
  <c r="Z16" i="11"/>
  <c r="Z25" i="11"/>
  <c r="Z11" i="11"/>
  <c r="Z22" i="11"/>
  <c r="M35" i="1"/>
  <c r="AB35" i="1" s="1"/>
  <c r="M29" i="1"/>
  <c r="AB29" i="1" s="1"/>
  <c r="M31" i="1"/>
  <c r="AB31" i="1" s="1"/>
  <c r="M19" i="1"/>
  <c r="AB19" i="1" s="1"/>
  <c r="M18" i="1"/>
  <c r="AB18" i="1" s="1"/>
  <c r="M23" i="1"/>
  <c r="AB23" i="1" s="1"/>
  <c r="M44" i="1"/>
  <c r="AB44" i="1" s="1"/>
  <c r="M26" i="1"/>
  <c r="AB26" i="1" s="1"/>
  <c r="M30" i="1"/>
  <c r="AB30" i="1" s="1"/>
  <c r="M21" i="1"/>
  <c r="AB21" i="1" s="1"/>
  <c r="M27" i="1"/>
  <c r="AB27" i="1" s="1"/>
  <c r="M24" i="1"/>
  <c r="AB24" i="1" s="1"/>
  <c r="M20" i="1"/>
  <c r="AB20" i="1" s="1"/>
  <c r="M33" i="1"/>
  <c r="AB33" i="1" s="1"/>
  <c r="M28" i="1"/>
  <c r="AB28" i="1" s="1"/>
  <c r="M55" i="1"/>
  <c r="AB55" i="1" s="1"/>
  <c r="M32" i="1"/>
  <c r="AB32" i="1" s="1"/>
  <c r="M63" i="1"/>
  <c r="AB63" i="1" s="1"/>
  <c r="M25" i="1"/>
  <c r="M22" i="1"/>
  <c r="AB22" i="1" s="1"/>
  <c r="M20" i="7"/>
  <c r="Q20" i="7" s="1"/>
  <c r="M18" i="7"/>
  <c r="Q18" i="7" s="1"/>
  <c r="M23" i="7"/>
  <c r="Q23" i="7" s="1"/>
  <c r="M22" i="7"/>
  <c r="Q22" i="7" s="1"/>
  <c r="M30" i="7"/>
  <c r="M26" i="7"/>
  <c r="M32" i="7"/>
  <c r="M33" i="7"/>
  <c r="M25" i="7"/>
  <c r="M29" i="7"/>
  <c r="M28" i="7"/>
  <c r="M31" i="7"/>
  <c r="M21" i="7"/>
  <c r="Q21" i="7" s="1"/>
  <c r="M37" i="7"/>
  <c r="M35" i="7"/>
  <c r="M24" i="7"/>
  <c r="Q24" i="7" s="1"/>
  <c r="M34" i="7"/>
  <c r="M27" i="7"/>
  <c r="M38" i="7"/>
  <c r="M39" i="7"/>
  <c r="M17" i="7"/>
  <c r="Q17" i="7" s="1"/>
  <c r="M36" i="7"/>
</calcChain>
</file>

<file path=xl/sharedStrings.xml><?xml version="1.0" encoding="utf-8"?>
<sst xmlns="http://schemas.openxmlformats.org/spreadsheetml/2006/main" count="1015" uniqueCount="325">
  <si>
    <t>Cat</t>
  </si>
  <si>
    <t>State</t>
  </si>
  <si>
    <t>J1</t>
  </si>
  <si>
    <t>GA</t>
  </si>
  <si>
    <t>MT</t>
  </si>
  <si>
    <t>THOMAS</t>
  </si>
  <si>
    <t>J2</t>
  </si>
  <si>
    <t>CO</t>
  </si>
  <si>
    <t>PA</t>
  </si>
  <si>
    <t>VA</t>
  </si>
  <si>
    <t>WY</t>
  </si>
  <si>
    <t>MN</t>
  </si>
  <si>
    <t>JONES</t>
  </si>
  <si>
    <t>SC</t>
  </si>
  <si>
    <t>J3</t>
  </si>
  <si>
    <t>TX</t>
  </si>
  <si>
    <t>MA</t>
  </si>
  <si>
    <t>WA</t>
  </si>
  <si>
    <t>SD</t>
  </si>
  <si>
    <t>NY</t>
  </si>
  <si>
    <t>MD</t>
  </si>
  <si>
    <t>CA</t>
  </si>
  <si>
    <t>ND</t>
  </si>
  <si>
    <t>IN</t>
  </si>
  <si>
    <t>AL</t>
  </si>
  <si>
    <t>First</t>
  </si>
  <si>
    <t>Last</t>
  </si>
  <si>
    <t>OH</t>
  </si>
  <si>
    <t>IL</t>
  </si>
  <si>
    <t>ID</t>
  </si>
  <si>
    <t>Bib</t>
  </si>
  <si>
    <t>2017 National Junior Olympic Championship</t>
  </si>
  <si>
    <t>AR</t>
  </si>
  <si>
    <t>Rachel</t>
  </si>
  <si>
    <t>MARTIN</t>
  </si>
  <si>
    <t>Emily</t>
  </si>
  <si>
    <t>KANG</t>
  </si>
  <si>
    <t>GIBSON</t>
  </si>
  <si>
    <t>Taylor</t>
  </si>
  <si>
    <t>Rebecca</t>
  </si>
  <si>
    <t>Maggie</t>
  </si>
  <si>
    <t>MILLER</t>
  </si>
  <si>
    <t>Emma</t>
  </si>
  <si>
    <t>Molly</t>
  </si>
  <si>
    <t>Allison</t>
  </si>
  <si>
    <t>Gabrielle</t>
  </si>
  <si>
    <t>BURROW</t>
  </si>
  <si>
    <t>Grace</t>
  </si>
  <si>
    <t>KREB</t>
  </si>
  <si>
    <t>Sarah</t>
  </si>
  <si>
    <t>Maria</t>
  </si>
  <si>
    <t>NELSON</t>
  </si>
  <si>
    <t>Jennifer</t>
  </si>
  <si>
    <t>Kaylene</t>
  </si>
  <si>
    <t>KIM</t>
  </si>
  <si>
    <t>Megan</t>
  </si>
  <si>
    <t>WALSH</t>
  </si>
  <si>
    <t>Hannah</t>
  </si>
  <si>
    <t>Claire</t>
  </si>
  <si>
    <t>Yulong</t>
  </si>
  <si>
    <t>POWERS</t>
  </si>
  <si>
    <t>Heather</t>
  </si>
  <si>
    <t>CANTRELL</t>
  </si>
  <si>
    <t>CHOE</t>
  </si>
  <si>
    <t>SAABYE</t>
  </si>
  <si>
    <t>Carson</t>
  </si>
  <si>
    <t>ABELN</t>
  </si>
  <si>
    <t>Katelyn</t>
  </si>
  <si>
    <t>Esther</t>
  </si>
  <si>
    <t>FOSTER</t>
  </si>
  <si>
    <t>Kellie</t>
  </si>
  <si>
    <t>MALLORY</t>
  </si>
  <si>
    <t>Erica</t>
  </si>
  <si>
    <t>ME</t>
  </si>
  <si>
    <t>TSARIK</t>
  </si>
  <si>
    <t>KORKHIN</t>
  </si>
  <si>
    <t>Ada</t>
  </si>
  <si>
    <t>MANEGDEG</t>
  </si>
  <si>
    <t>Keli</t>
  </si>
  <si>
    <t>NEWSOM</t>
  </si>
  <si>
    <t>Callie</t>
  </si>
  <si>
    <t>HAIBY</t>
  </si>
  <si>
    <t>Kaytlin</t>
  </si>
  <si>
    <t>SHIFFLETT</t>
  </si>
  <si>
    <t>RUST</t>
  </si>
  <si>
    <t>LEVERETT</t>
  </si>
  <si>
    <t>Abbie</t>
  </si>
  <si>
    <t>KELLEY</t>
  </si>
  <si>
    <t>Chantal</t>
  </si>
  <si>
    <t>DVORAK</t>
  </si>
  <si>
    <t>Krista</t>
  </si>
  <si>
    <t>HARDISON</t>
  </si>
  <si>
    <t>PARK</t>
  </si>
  <si>
    <t>CLONINGER</t>
  </si>
  <si>
    <t>VINCENT</t>
  </si>
  <si>
    <t>Kaitlynn</t>
  </si>
  <si>
    <t>MO</t>
  </si>
  <si>
    <t>Crystal</t>
  </si>
  <si>
    <t>HALTIWANGER</t>
  </si>
  <si>
    <t>Carrie L</t>
  </si>
  <si>
    <t>MATHESON</t>
  </si>
  <si>
    <t>TROMBLEY</t>
  </si>
  <si>
    <t>Caroline</t>
  </si>
  <si>
    <t>YI</t>
  </si>
  <si>
    <t>Angela</t>
  </si>
  <si>
    <t>HOWARD</t>
  </si>
  <si>
    <t>Alex</t>
  </si>
  <si>
    <t>PLATT</t>
  </si>
  <si>
    <t>VOLKMAN</t>
  </si>
  <si>
    <t>DUPONT</t>
  </si>
  <si>
    <t>MCCARTNEY</t>
  </si>
  <si>
    <t>GABBARD</t>
  </si>
  <si>
    <t>Jaden</t>
  </si>
  <si>
    <t>LUTTRELL</t>
  </si>
  <si>
    <t>Zoey</t>
  </si>
  <si>
    <t>RINKER</t>
  </si>
  <si>
    <t>Arminda</t>
  </si>
  <si>
    <t>FREDERICK</t>
  </si>
  <si>
    <t>Jenna</t>
  </si>
  <si>
    <t>CARTY</t>
  </si>
  <si>
    <t>IA</t>
  </si>
  <si>
    <t>NOTHNAGLE</t>
  </si>
  <si>
    <t>CHRISTOPHER</t>
  </si>
  <si>
    <t>CARDWELL</t>
  </si>
  <si>
    <t>Shae</t>
  </si>
  <si>
    <t>Cecilia</t>
  </si>
  <si>
    <t>BUSBY</t>
  </si>
  <si>
    <t>LA</t>
  </si>
  <si>
    <t>MORSTAD</t>
  </si>
  <si>
    <t>Annabell</t>
  </si>
  <si>
    <t>STURRUP</t>
  </si>
  <si>
    <t>Amber</t>
  </si>
  <si>
    <t>SLAUBAUGH</t>
  </si>
  <si>
    <t>Kaitlin</t>
  </si>
  <si>
    <t>BRANSON</t>
  </si>
  <si>
    <t>Mckenzie</t>
  </si>
  <si>
    <t>GRAY</t>
  </si>
  <si>
    <t>Stephanie</t>
  </si>
  <si>
    <t>TATE</t>
  </si>
  <si>
    <t>Wyndi</t>
  </si>
  <si>
    <t>Katlyn</t>
  </si>
  <si>
    <t>Katherine</t>
  </si>
  <si>
    <t>SALIAN</t>
  </si>
  <si>
    <t>Riya</t>
  </si>
  <si>
    <t>GROSS</t>
  </si>
  <si>
    <t>Antonio</t>
  </si>
  <si>
    <t>Zachary</t>
  </si>
  <si>
    <t>Ryan</t>
  </si>
  <si>
    <t>SIMON</t>
  </si>
  <si>
    <t>Luke</t>
  </si>
  <si>
    <t>Charles</t>
  </si>
  <si>
    <t>SWISHER</t>
  </si>
  <si>
    <t>Kyler</t>
  </si>
  <si>
    <t>Jack</t>
  </si>
  <si>
    <t>CHOI</t>
  </si>
  <si>
    <t>Brandon</t>
  </si>
  <si>
    <t>LANCASTER</t>
  </si>
  <si>
    <t>Ian</t>
  </si>
  <si>
    <t>BATTIG</t>
  </si>
  <si>
    <t>Hunter</t>
  </si>
  <si>
    <t xml:space="preserve">CHUNG </t>
  </si>
  <si>
    <t>Tony</t>
  </si>
  <si>
    <t>Paul</t>
  </si>
  <si>
    <t>Henry</t>
  </si>
  <si>
    <t>MALL</t>
  </si>
  <si>
    <t>John</t>
  </si>
  <si>
    <t>WAALKES</t>
  </si>
  <si>
    <t>Benjamin</t>
  </si>
  <si>
    <t>KS</t>
  </si>
  <si>
    <t>BURROWS</t>
  </si>
  <si>
    <t>Trevor</t>
  </si>
  <si>
    <t>GENS</t>
  </si>
  <si>
    <t>Samuel</t>
  </si>
  <si>
    <t>Cade</t>
  </si>
  <si>
    <t>MCPHERSON</t>
  </si>
  <si>
    <t>Bryston</t>
  </si>
  <si>
    <t>Tayte</t>
  </si>
  <si>
    <t>DAHMEN</t>
  </si>
  <si>
    <t>Zach</t>
  </si>
  <si>
    <t>PERKINS</t>
  </si>
  <si>
    <t>Seth</t>
  </si>
  <si>
    <t>RUMMEL</t>
  </si>
  <si>
    <t>ISTERABADI</t>
  </si>
  <si>
    <t>Kolya</t>
  </si>
  <si>
    <t>JIN</t>
  </si>
  <si>
    <t>Chase</t>
  </si>
  <si>
    <t>CARLSON</t>
  </si>
  <si>
    <t>Brett</t>
  </si>
  <si>
    <t>JENKINS</t>
  </si>
  <si>
    <t>DORSCHER</t>
  </si>
  <si>
    <t>Nicholas</t>
  </si>
  <si>
    <t>CARSON</t>
  </si>
  <si>
    <t>Shane</t>
  </si>
  <si>
    <t>BRAND</t>
  </si>
  <si>
    <t>Brent</t>
  </si>
  <si>
    <t>LARIMER</t>
  </si>
  <si>
    <t>Ben</t>
  </si>
  <si>
    <t>LEE</t>
  </si>
  <si>
    <t>Edmund</t>
  </si>
  <si>
    <t>SHREWSBURY</t>
  </si>
  <si>
    <t>DONIEC</t>
  </si>
  <si>
    <t>Tristan</t>
  </si>
  <si>
    <t>RODRIGUEZ</t>
  </si>
  <si>
    <t>Derek</t>
  </si>
  <si>
    <t>Jacob</t>
  </si>
  <si>
    <t>HONG</t>
  </si>
  <si>
    <t>Eugene</t>
  </si>
  <si>
    <t>KLEJESKI</t>
  </si>
  <si>
    <t>Isaac</t>
  </si>
  <si>
    <t>WALKER</t>
  </si>
  <si>
    <t>Statler</t>
  </si>
  <si>
    <t>SCHUH</t>
  </si>
  <si>
    <t>Max</t>
  </si>
  <si>
    <t>GUARNERI Jr</t>
  </si>
  <si>
    <t>Nickolas</t>
  </si>
  <si>
    <t>EVANO</t>
  </si>
  <si>
    <t>Connor</t>
  </si>
  <si>
    <t>MCGAUGH</t>
  </si>
  <si>
    <t>Jayson</t>
  </si>
  <si>
    <t>MCDONALD</t>
  </si>
  <si>
    <t>STOVER</t>
  </si>
  <si>
    <t>Noah</t>
  </si>
  <si>
    <t>CARRICO</t>
  </si>
  <si>
    <t>Gavin</t>
  </si>
  <si>
    <t>Quinn</t>
  </si>
  <si>
    <t>BUDDENBERG</t>
  </si>
  <si>
    <t>TALBERT</t>
  </si>
  <si>
    <t>Mason</t>
  </si>
  <si>
    <t>POOLE</t>
  </si>
  <si>
    <t>WHANNEL</t>
  </si>
  <si>
    <t>Matt</t>
  </si>
  <si>
    <t>Dennis</t>
  </si>
  <si>
    <t>WOOD</t>
  </si>
  <si>
    <t>ASMUSSEN</t>
  </si>
  <si>
    <t>25m Junior Sport Pistol Men   Start List</t>
  </si>
  <si>
    <t>DEPAMPHILIS</t>
  </si>
  <si>
    <t>Devin</t>
  </si>
  <si>
    <t>Pa</t>
  </si>
  <si>
    <t>URBANIC</t>
  </si>
  <si>
    <t>Jonathan</t>
  </si>
  <si>
    <t>AMMAR</t>
  </si>
  <si>
    <t>Parker</t>
  </si>
  <si>
    <t>Nigel</t>
  </si>
  <si>
    <t>SHIRES</t>
  </si>
  <si>
    <t>MARKWARDT</t>
  </si>
  <si>
    <t>Dylan</t>
  </si>
  <si>
    <t>KUFROVICH</t>
  </si>
  <si>
    <t>Matthew</t>
  </si>
  <si>
    <t>Will</t>
  </si>
  <si>
    <t>April 20-21</t>
  </si>
  <si>
    <t>Rank</t>
  </si>
  <si>
    <t>Match</t>
  </si>
  <si>
    <t>x</t>
  </si>
  <si>
    <t>April 20-22</t>
  </si>
  <si>
    <t>246*</t>
  </si>
  <si>
    <t>* Comp 246 received 2 point penalty in precision per rule 8.4.2.3</t>
  </si>
  <si>
    <t>Day1</t>
  </si>
  <si>
    <t>Day2</t>
  </si>
  <si>
    <t>Final</t>
  </si>
  <si>
    <t>Point</t>
  </si>
  <si>
    <t>Tx</t>
  </si>
  <si>
    <t>x1</t>
  </si>
  <si>
    <t>x2</t>
  </si>
  <si>
    <t>Total</t>
  </si>
  <si>
    <t>Christopher</t>
  </si>
  <si>
    <t>25m Women Sport Pistol   Results</t>
  </si>
  <si>
    <t>10m Air Pistol Men     Results</t>
  </si>
  <si>
    <t>25m Rapid Fire Pistol Men   Results</t>
  </si>
  <si>
    <t>10m Air Pistol Women    Results</t>
  </si>
  <si>
    <t>Champion</t>
  </si>
  <si>
    <t>2nd Place</t>
  </si>
  <si>
    <t>J2 1st Place</t>
  </si>
  <si>
    <t>J2 2nd Place</t>
  </si>
  <si>
    <t>J2 3rd Place</t>
  </si>
  <si>
    <t>J3 1st Place</t>
  </si>
  <si>
    <t>J3 2nd Place</t>
  </si>
  <si>
    <t>J3 3rd Place</t>
  </si>
  <si>
    <t>LEVERETT III</t>
  </si>
  <si>
    <t>Kaytlin Haiby</t>
  </si>
  <si>
    <t>Abbie Leverett</t>
  </si>
  <si>
    <t>Maria Tsarik</t>
  </si>
  <si>
    <t>Yulong Jones</t>
  </si>
  <si>
    <t>Carson Saabye</t>
  </si>
  <si>
    <t>Katelyn Abeln</t>
  </si>
  <si>
    <t>Sarah Choe</t>
  </si>
  <si>
    <t>3rd Place</t>
  </si>
  <si>
    <t>Angela Yi</t>
  </si>
  <si>
    <t>FL</t>
  </si>
  <si>
    <t>Marshall</t>
  </si>
  <si>
    <t>2017 Selection Match</t>
  </si>
  <si>
    <t>Carrie</t>
  </si>
  <si>
    <t>620*</t>
  </si>
  <si>
    <t>* Comp 620 received 2 point penalty 2nd day per rule 6.7.9.3</t>
  </si>
  <si>
    <t>Hunter Battig</t>
  </si>
  <si>
    <t>Bryston McPherson</t>
  </si>
  <si>
    <t>Paul Kang</t>
  </si>
  <si>
    <t>Brandon Choi</t>
  </si>
  <si>
    <t>Ryan Yi</t>
  </si>
  <si>
    <t>Dennis Lee</t>
  </si>
  <si>
    <t>Jack Leverett III</t>
  </si>
  <si>
    <t>Charles Platt</t>
  </si>
  <si>
    <t>Henry Leverett</t>
  </si>
  <si>
    <t>MELUS Jr</t>
  </si>
  <si>
    <t>Bernard</t>
  </si>
  <si>
    <t>538*</t>
  </si>
  <si>
    <t>* Competitor 538 received 2 point penalty Precision stage per rule 8.4.2.3</t>
  </si>
  <si>
    <t>MELUS JR</t>
  </si>
  <si>
    <t>333*</t>
  </si>
  <si>
    <t>* Competitor 333 received 10 point penalty Rapid Fire stage per rule 8.8.2.1</t>
  </si>
  <si>
    <t>Lena</t>
  </si>
  <si>
    <t>Edmund Lee</t>
  </si>
  <si>
    <t>Luke Simon</t>
  </si>
  <si>
    <t>Zachary Miller</t>
  </si>
  <si>
    <t>Ada Korkhin</t>
  </si>
  <si>
    <t>Annabell Yi</t>
  </si>
  <si>
    <t>Carrie Haltiwanger</t>
  </si>
  <si>
    <t>Mason Talbert</t>
  </si>
  <si>
    <t>Kellie Foster</t>
  </si>
  <si>
    <t>2nd Half     High scores on relay 3     Low scores on relay 1</t>
  </si>
  <si>
    <t>Relay 1  11:30     Relay 2  12:00     Relay 3  12:30</t>
  </si>
  <si>
    <t>384*</t>
  </si>
  <si>
    <t>* Comp 384 received 2 pt penalty 1st day 1st half per rule 8.8.2.3</t>
  </si>
  <si>
    <t>2017 National Junior Olympic Selection Match</t>
  </si>
  <si>
    <t>New J2 National Record</t>
  </si>
  <si>
    <t>New J3 National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</si>
</sst>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2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" fontId="12" fillId="0" borderId="0" xfId="0" applyNumberFormat="1" applyFont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4">
    <cellStyle name="Normal" xfId="0" builtinId="0"/>
    <cellStyle name="Normal 2" xfId="2"/>
    <cellStyle name="Normal 2 2" xfId="1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R20" sqref="R20"/>
    </sheetView>
  </sheetViews>
  <sheetFormatPr defaultRowHeight="18" x14ac:dyDescent="0.25"/>
  <cols>
    <col min="1" max="1" width="6.5703125" style="1" customWidth="1"/>
    <col min="2" max="2" width="6" style="1" bestFit="1" customWidth="1"/>
    <col min="3" max="3" width="17.85546875" style="1" bestFit="1" customWidth="1"/>
    <col min="4" max="4" width="9.7109375" style="1" bestFit="1" customWidth="1"/>
    <col min="5" max="5" width="8" style="1" bestFit="1" customWidth="1"/>
    <col min="6" max="6" width="5.7109375" style="1" bestFit="1" customWidth="1"/>
    <col min="7" max="9" width="4.42578125" style="1" hidden="1" customWidth="1"/>
    <col min="10" max="12" width="3.85546875" style="1" hidden="1" customWidth="1"/>
    <col min="13" max="13" width="7.85546875" style="1" bestFit="1" customWidth="1"/>
    <col min="14" max="14" width="3.85546875" style="1" bestFit="1" customWidth="1"/>
    <col min="15" max="16" width="7" style="1" bestFit="1" customWidth="1"/>
    <col min="17" max="17" width="6.7109375" style="1" bestFit="1" customWidth="1"/>
    <col min="18" max="18" width="10.28515625" style="18" customWidth="1"/>
    <col min="19" max="16384" width="9.140625" style="18"/>
  </cols>
  <sheetData>
    <row r="1" spans="1:17" s="1" customFormat="1" ht="20.25" x14ac:dyDescent="0.3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3" customFormat="1" x14ac:dyDescent="0.25">
      <c r="A2" s="43" t="s">
        <v>265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3" customFormat="1" x14ac:dyDescent="0.25">
      <c r="A3" s="44" t="s">
        <v>249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3" customForma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s="3" customFormat="1" x14ac:dyDescent="0.25">
      <c r="A5" s="4" t="s">
        <v>269</v>
      </c>
      <c r="B5" s="4"/>
      <c r="C5" s="4"/>
      <c r="D5" s="4" t="s">
        <v>283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569</v>
      </c>
    </row>
    <row r="6" spans="1:17" s="3" customFormat="1" x14ac:dyDescent="0.25">
      <c r="A6" s="4" t="s">
        <v>270</v>
      </c>
      <c r="B6" s="4"/>
      <c r="C6" s="4"/>
      <c r="D6" s="4" t="s">
        <v>282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v>567</v>
      </c>
    </row>
    <row r="7" spans="1:17" s="3" customFormat="1" x14ac:dyDescent="0.25">
      <c r="A7" s="4" t="s">
        <v>285</v>
      </c>
      <c r="B7" s="4"/>
      <c r="C7" s="4"/>
      <c r="D7" s="4" t="s">
        <v>284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566</v>
      </c>
    </row>
    <row r="8" spans="1:17" s="3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s="3" customFormat="1" x14ac:dyDescent="0.25">
      <c r="A9" s="4" t="s">
        <v>271</v>
      </c>
      <c r="B9" s="4"/>
      <c r="C9" s="4"/>
      <c r="D9" s="4" t="s">
        <v>279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531</v>
      </c>
    </row>
    <row r="10" spans="1:17" s="3" customFormat="1" x14ac:dyDescent="0.25">
      <c r="A10" s="4" t="s">
        <v>272</v>
      </c>
      <c r="B10" s="4"/>
      <c r="C10" s="4"/>
      <c r="D10" s="4" t="s">
        <v>280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525</v>
      </c>
    </row>
    <row r="11" spans="1:17" s="3" customFormat="1" x14ac:dyDescent="0.25">
      <c r="A11" s="4" t="s">
        <v>273</v>
      </c>
      <c r="B11" s="4"/>
      <c r="C11" s="4"/>
      <c r="D11" s="4" t="s">
        <v>281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522</v>
      </c>
    </row>
    <row r="12" spans="1:17" s="3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s="3" customFormat="1" x14ac:dyDescent="0.25">
      <c r="A13" s="4" t="s">
        <v>274</v>
      </c>
      <c r="B13" s="4"/>
      <c r="C13" s="4"/>
      <c r="D13" s="4" t="s">
        <v>286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490</v>
      </c>
    </row>
    <row r="14" spans="1:17" s="3" customFormat="1" x14ac:dyDescent="0.25">
      <c r="A14" s="4" t="s">
        <v>275</v>
      </c>
      <c r="B14" s="4"/>
      <c r="C14" s="4"/>
      <c r="D14" s="4" t="s">
        <v>278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455</v>
      </c>
    </row>
    <row r="15" spans="1:17" s="3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s="15" customFormat="1" ht="15.75" x14ac:dyDescent="0.25">
      <c r="A16" s="13" t="s">
        <v>250</v>
      </c>
      <c r="B16" s="13" t="s">
        <v>30</v>
      </c>
      <c r="C16" s="14" t="s">
        <v>26</v>
      </c>
      <c r="D16" s="15" t="s">
        <v>25</v>
      </c>
      <c r="E16" s="13" t="s">
        <v>1</v>
      </c>
      <c r="F16" s="13" t="s">
        <v>0</v>
      </c>
      <c r="G16" s="13">
        <v>1</v>
      </c>
      <c r="H16" s="13">
        <v>2</v>
      </c>
      <c r="I16" s="13">
        <v>3</v>
      </c>
      <c r="J16" s="13">
        <v>4</v>
      </c>
      <c r="K16" s="13">
        <v>5</v>
      </c>
      <c r="L16" s="13">
        <v>6</v>
      </c>
      <c r="M16" s="13" t="s">
        <v>251</v>
      </c>
      <c r="N16" s="13" t="s">
        <v>252</v>
      </c>
      <c r="O16" s="13" t="s">
        <v>258</v>
      </c>
      <c r="P16" s="13" t="s">
        <v>259</v>
      </c>
      <c r="Q16" s="13" t="s">
        <v>263</v>
      </c>
    </row>
    <row r="17" spans="1:17" s="17" customFormat="1" ht="15" x14ac:dyDescent="0.2">
      <c r="A17" s="16">
        <v>1</v>
      </c>
      <c r="B17" s="6">
        <v>101</v>
      </c>
      <c r="C17" s="7" t="s">
        <v>66</v>
      </c>
      <c r="D17" s="7" t="s">
        <v>67</v>
      </c>
      <c r="E17" s="8" t="s">
        <v>3</v>
      </c>
      <c r="F17" s="8" t="s">
        <v>6</v>
      </c>
      <c r="G17" s="8">
        <v>94</v>
      </c>
      <c r="H17" s="8">
        <v>89</v>
      </c>
      <c r="I17" s="8">
        <v>97</v>
      </c>
      <c r="J17" s="8">
        <v>93</v>
      </c>
      <c r="K17" s="8">
        <v>91</v>
      </c>
      <c r="L17" s="8">
        <v>97</v>
      </c>
      <c r="M17" s="8">
        <f t="shared" ref="M17:M39" si="0">SUM(G17:L17)</f>
        <v>561</v>
      </c>
      <c r="N17" s="8">
        <v>9</v>
      </c>
      <c r="O17" s="27">
        <v>17</v>
      </c>
      <c r="P17" s="8">
        <v>8</v>
      </c>
      <c r="Q17" s="8">
        <f t="shared" ref="Q17:Q24" si="1">P17+M17</f>
        <v>569</v>
      </c>
    </row>
    <row r="18" spans="1:17" s="17" customFormat="1" ht="15" x14ac:dyDescent="0.2">
      <c r="A18" s="16">
        <v>2</v>
      </c>
      <c r="B18" s="6">
        <v>514</v>
      </c>
      <c r="C18" s="7" t="s">
        <v>64</v>
      </c>
      <c r="D18" s="7" t="s">
        <v>65</v>
      </c>
      <c r="E18" s="9" t="s">
        <v>7</v>
      </c>
      <c r="F18" s="8" t="s">
        <v>6</v>
      </c>
      <c r="G18" s="8">
        <v>96</v>
      </c>
      <c r="H18" s="8">
        <v>92</v>
      </c>
      <c r="I18" s="8">
        <v>95</v>
      </c>
      <c r="J18" s="8">
        <v>94</v>
      </c>
      <c r="K18" s="8">
        <v>92</v>
      </c>
      <c r="L18" s="8">
        <v>93</v>
      </c>
      <c r="M18" s="8">
        <f t="shared" si="0"/>
        <v>562</v>
      </c>
      <c r="N18" s="8">
        <v>15</v>
      </c>
      <c r="O18" s="27">
        <v>8</v>
      </c>
      <c r="P18" s="8">
        <v>5</v>
      </c>
      <c r="Q18" s="8">
        <f t="shared" si="1"/>
        <v>567</v>
      </c>
    </row>
    <row r="19" spans="1:17" s="17" customFormat="1" ht="15" x14ac:dyDescent="0.2">
      <c r="A19" s="16">
        <v>3</v>
      </c>
      <c r="B19" s="6">
        <v>173</v>
      </c>
      <c r="C19" s="7" t="s">
        <v>63</v>
      </c>
      <c r="D19" s="7" t="s">
        <v>49</v>
      </c>
      <c r="E19" s="8" t="s">
        <v>21</v>
      </c>
      <c r="F19" s="8" t="s">
        <v>6</v>
      </c>
      <c r="G19" s="8">
        <v>93</v>
      </c>
      <c r="H19" s="8">
        <v>97</v>
      </c>
      <c r="I19" s="8">
        <v>94</v>
      </c>
      <c r="J19" s="8">
        <v>90</v>
      </c>
      <c r="K19" s="8">
        <v>91</v>
      </c>
      <c r="L19" s="8">
        <v>94</v>
      </c>
      <c r="M19" s="8">
        <f t="shared" si="0"/>
        <v>559</v>
      </c>
      <c r="N19" s="8">
        <v>13</v>
      </c>
      <c r="O19" s="27">
        <v>13</v>
      </c>
      <c r="P19" s="8">
        <v>7</v>
      </c>
      <c r="Q19" s="8">
        <f t="shared" si="1"/>
        <v>566</v>
      </c>
    </row>
    <row r="20" spans="1:17" s="17" customFormat="1" ht="15" x14ac:dyDescent="0.2">
      <c r="A20" s="16">
        <v>4</v>
      </c>
      <c r="B20" s="6" t="s">
        <v>254</v>
      </c>
      <c r="C20" s="7" t="s">
        <v>69</v>
      </c>
      <c r="D20" s="7" t="s">
        <v>70</v>
      </c>
      <c r="E20" s="8" t="s">
        <v>15</v>
      </c>
      <c r="F20" s="8" t="s">
        <v>2</v>
      </c>
      <c r="G20" s="8">
        <v>92</v>
      </c>
      <c r="H20" s="8">
        <v>91</v>
      </c>
      <c r="I20" s="8">
        <v>95</v>
      </c>
      <c r="J20" s="8">
        <v>89</v>
      </c>
      <c r="K20" s="8">
        <v>91</v>
      </c>
      <c r="L20" s="8">
        <v>91</v>
      </c>
      <c r="M20" s="8">
        <f t="shared" si="0"/>
        <v>549</v>
      </c>
      <c r="N20" s="8">
        <v>11</v>
      </c>
      <c r="O20" s="27">
        <v>9</v>
      </c>
      <c r="P20" s="8">
        <v>6</v>
      </c>
      <c r="Q20" s="8">
        <f t="shared" si="1"/>
        <v>555</v>
      </c>
    </row>
    <row r="21" spans="1:17" s="17" customFormat="1" ht="15" x14ac:dyDescent="0.2">
      <c r="A21" s="16">
        <v>5</v>
      </c>
      <c r="B21" s="6">
        <v>389</v>
      </c>
      <c r="C21" s="7" t="s">
        <v>85</v>
      </c>
      <c r="D21" s="7" t="s">
        <v>86</v>
      </c>
      <c r="E21" s="8" t="s">
        <v>3</v>
      </c>
      <c r="F21" s="8" t="s">
        <v>6</v>
      </c>
      <c r="G21" s="8">
        <v>94</v>
      </c>
      <c r="H21" s="8">
        <v>88</v>
      </c>
      <c r="I21" s="8">
        <v>89</v>
      </c>
      <c r="J21" s="8">
        <v>81</v>
      </c>
      <c r="K21" s="8">
        <v>83</v>
      </c>
      <c r="L21" s="8">
        <v>96</v>
      </c>
      <c r="M21" s="8">
        <f t="shared" si="0"/>
        <v>531</v>
      </c>
      <c r="N21" s="8">
        <v>9</v>
      </c>
      <c r="O21" s="27">
        <v>4</v>
      </c>
      <c r="P21" s="8">
        <v>2</v>
      </c>
      <c r="Q21" s="8">
        <f t="shared" si="1"/>
        <v>533</v>
      </c>
    </row>
    <row r="22" spans="1:17" s="17" customFormat="1" ht="15" x14ac:dyDescent="0.2">
      <c r="A22" s="16">
        <v>6</v>
      </c>
      <c r="B22" s="6">
        <v>595</v>
      </c>
      <c r="C22" s="7" t="s">
        <v>101</v>
      </c>
      <c r="D22" s="7" t="s">
        <v>102</v>
      </c>
      <c r="E22" s="8" t="s">
        <v>16</v>
      </c>
      <c r="F22" s="8" t="s">
        <v>2</v>
      </c>
      <c r="G22" s="8">
        <v>84</v>
      </c>
      <c r="H22" s="8">
        <v>87</v>
      </c>
      <c r="I22" s="8">
        <v>90</v>
      </c>
      <c r="J22" s="8">
        <v>94</v>
      </c>
      <c r="K22" s="8">
        <v>88</v>
      </c>
      <c r="L22" s="8">
        <v>86</v>
      </c>
      <c r="M22" s="8">
        <f t="shared" si="0"/>
        <v>529</v>
      </c>
      <c r="N22" s="8">
        <v>4</v>
      </c>
      <c r="O22" s="27">
        <v>4</v>
      </c>
      <c r="P22" s="8">
        <v>4</v>
      </c>
      <c r="Q22" s="8">
        <f t="shared" si="1"/>
        <v>533</v>
      </c>
    </row>
    <row r="23" spans="1:17" s="17" customFormat="1" ht="15" x14ac:dyDescent="0.2">
      <c r="A23" s="16">
        <v>7</v>
      </c>
      <c r="B23" s="6">
        <v>596</v>
      </c>
      <c r="C23" s="7" t="s">
        <v>74</v>
      </c>
      <c r="D23" s="7" t="s">
        <v>50</v>
      </c>
      <c r="E23" s="8" t="s">
        <v>28</v>
      </c>
      <c r="F23" s="8" t="s">
        <v>6</v>
      </c>
      <c r="G23" s="8">
        <v>86</v>
      </c>
      <c r="H23" s="8">
        <v>88</v>
      </c>
      <c r="I23" s="8">
        <v>93</v>
      </c>
      <c r="J23" s="8">
        <v>82</v>
      </c>
      <c r="K23" s="8">
        <v>88</v>
      </c>
      <c r="L23" s="8">
        <v>88</v>
      </c>
      <c r="M23" s="8">
        <f t="shared" si="0"/>
        <v>525</v>
      </c>
      <c r="N23" s="8">
        <v>7</v>
      </c>
      <c r="O23" s="27">
        <v>4</v>
      </c>
      <c r="P23" s="8">
        <v>3</v>
      </c>
      <c r="Q23" s="8">
        <f t="shared" si="1"/>
        <v>528</v>
      </c>
    </row>
    <row r="24" spans="1:17" s="17" customFormat="1" ht="15" x14ac:dyDescent="0.2">
      <c r="A24" s="16">
        <v>8</v>
      </c>
      <c r="B24" s="6">
        <v>502</v>
      </c>
      <c r="C24" s="7" t="s">
        <v>115</v>
      </c>
      <c r="D24" s="7" t="s">
        <v>116</v>
      </c>
      <c r="E24" s="8" t="s">
        <v>8</v>
      </c>
      <c r="F24" s="8" t="s">
        <v>2</v>
      </c>
      <c r="G24" s="8">
        <v>85</v>
      </c>
      <c r="H24" s="8">
        <v>88</v>
      </c>
      <c r="I24" s="8">
        <v>83</v>
      </c>
      <c r="J24" s="8">
        <v>89</v>
      </c>
      <c r="K24" s="8">
        <v>88</v>
      </c>
      <c r="L24" s="8">
        <v>90</v>
      </c>
      <c r="M24" s="8">
        <f t="shared" si="0"/>
        <v>523</v>
      </c>
      <c r="N24" s="8">
        <v>6</v>
      </c>
      <c r="O24" s="27">
        <v>1</v>
      </c>
      <c r="P24" s="8">
        <v>1</v>
      </c>
      <c r="Q24" s="8">
        <f t="shared" si="1"/>
        <v>524</v>
      </c>
    </row>
    <row r="25" spans="1:17" s="17" customFormat="1" ht="15" x14ac:dyDescent="0.2">
      <c r="A25" s="16">
        <v>9</v>
      </c>
      <c r="B25" s="6">
        <v>172</v>
      </c>
      <c r="C25" s="7" t="s">
        <v>63</v>
      </c>
      <c r="D25" s="7" t="s">
        <v>68</v>
      </c>
      <c r="E25" s="8" t="s">
        <v>21</v>
      </c>
      <c r="F25" s="8" t="s">
        <v>2</v>
      </c>
      <c r="G25" s="8">
        <v>82</v>
      </c>
      <c r="H25" s="8">
        <v>92</v>
      </c>
      <c r="I25" s="8">
        <v>83</v>
      </c>
      <c r="J25" s="8">
        <v>89</v>
      </c>
      <c r="K25" s="8">
        <v>89</v>
      </c>
      <c r="L25" s="8">
        <v>88</v>
      </c>
      <c r="M25" s="8">
        <f t="shared" si="0"/>
        <v>523</v>
      </c>
      <c r="N25" s="8">
        <v>5</v>
      </c>
      <c r="O25" s="27"/>
      <c r="P25" s="8"/>
      <c r="Q25" s="8"/>
    </row>
    <row r="26" spans="1:17" s="17" customFormat="1" ht="15" x14ac:dyDescent="0.2">
      <c r="A26" s="16">
        <v>10</v>
      </c>
      <c r="B26" s="6">
        <v>336</v>
      </c>
      <c r="C26" s="7" t="s">
        <v>12</v>
      </c>
      <c r="D26" s="7" t="s">
        <v>59</v>
      </c>
      <c r="E26" s="8" t="s">
        <v>20</v>
      </c>
      <c r="F26" s="8" t="s">
        <v>6</v>
      </c>
      <c r="G26" s="8">
        <v>84</v>
      </c>
      <c r="H26" s="8">
        <v>92</v>
      </c>
      <c r="I26" s="8">
        <v>87</v>
      </c>
      <c r="J26" s="8">
        <v>86</v>
      </c>
      <c r="K26" s="8">
        <v>87</v>
      </c>
      <c r="L26" s="8">
        <v>86</v>
      </c>
      <c r="M26" s="8">
        <f t="shared" si="0"/>
        <v>522</v>
      </c>
      <c r="N26" s="8">
        <v>7</v>
      </c>
      <c r="O26" s="27"/>
      <c r="P26" s="8"/>
      <c r="Q26" s="8"/>
    </row>
    <row r="27" spans="1:17" s="17" customFormat="1" ht="15" x14ac:dyDescent="0.2">
      <c r="A27" s="16">
        <v>11</v>
      </c>
      <c r="B27" s="6">
        <v>513</v>
      </c>
      <c r="C27" s="7" t="s">
        <v>84</v>
      </c>
      <c r="D27" s="7" t="s">
        <v>35</v>
      </c>
      <c r="E27" s="8" t="s">
        <v>27</v>
      </c>
      <c r="F27" s="8" t="s">
        <v>2</v>
      </c>
      <c r="G27" s="8">
        <v>93</v>
      </c>
      <c r="H27" s="8">
        <v>96</v>
      </c>
      <c r="I27" s="8">
        <v>89</v>
      </c>
      <c r="J27" s="8">
        <v>79</v>
      </c>
      <c r="K27" s="8">
        <v>83</v>
      </c>
      <c r="L27" s="8">
        <v>82</v>
      </c>
      <c r="M27" s="8">
        <f t="shared" si="0"/>
        <v>522</v>
      </c>
      <c r="N27" s="8">
        <v>7</v>
      </c>
      <c r="O27" s="27"/>
      <c r="P27" s="8"/>
      <c r="Q27" s="8"/>
    </row>
    <row r="28" spans="1:17" s="17" customFormat="1" ht="15" x14ac:dyDescent="0.2">
      <c r="A28" s="16">
        <v>12</v>
      </c>
      <c r="B28" s="6">
        <v>292</v>
      </c>
      <c r="C28" s="7" t="s">
        <v>98</v>
      </c>
      <c r="D28" s="7" t="s">
        <v>99</v>
      </c>
      <c r="E28" s="8" t="s">
        <v>13</v>
      </c>
      <c r="F28" s="8" t="s">
        <v>6</v>
      </c>
      <c r="G28" s="8">
        <v>89</v>
      </c>
      <c r="H28" s="8">
        <v>87</v>
      </c>
      <c r="I28" s="8">
        <v>83</v>
      </c>
      <c r="J28" s="8">
        <v>87</v>
      </c>
      <c r="K28" s="8">
        <v>85</v>
      </c>
      <c r="L28" s="8">
        <v>89</v>
      </c>
      <c r="M28" s="8">
        <f t="shared" si="0"/>
        <v>520</v>
      </c>
      <c r="N28" s="8">
        <v>5</v>
      </c>
      <c r="O28" s="27"/>
      <c r="P28" s="8"/>
      <c r="Q28" s="8"/>
    </row>
    <row r="29" spans="1:17" s="17" customFormat="1" ht="15" x14ac:dyDescent="0.2">
      <c r="A29" s="16">
        <v>13</v>
      </c>
      <c r="B29" s="6">
        <v>411</v>
      </c>
      <c r="C29" s="7" t="s">
        <v>34</v>
      </c>
      <c r="D29" s="7" t="s">
        <v>38</v>
      </c>
      <c r="E29" s="8" t="s">
        <v>13</v>
      </c>
      <c r="F29" s="8" t="s">
        <v>6</v>
      </c>
      <c r="G29" s="8">
        <v>88</v>
      </c>
      <c r="H29" s="8">
        <v>84</v>
      </c>
      <c r="I29" s="8">
        <v>82</v>
      </c>
      <c r="J29" s="8">
        <v>85</v>
      </c>
      <c r="K29" s="8">
        <v>90</v>
      </c>
      <c r="L29" s="8">
        <v>89</v>
      </c>
      <c r="M29" s="8">
        <f t="shared" si="0"/>
        <v>518</v>
      </c>
      <c r="N29" s="8">
        <v>3</v>
      </c>
      <c r="O29" s="28"/>
      <c r="P29" s="10"/>
      <c r="Q29" s="10"/>
    </row>
    <row r="30" spans="1:17" s="17" customFormat="1" ht="15" x14ac:dyDescent="0.2">
      <c r="A30" s="16">
        <v>14</v>
      </c>
      <c r="B30" s="6">
        <v>491</v>
      </c>
      <c r="C30" s="7" t="s">
        <v>60</v>
      </c>
      <c r="D30" s="7" t="s">
        <v>61</v>
      </c>
      <c r="E30" s="8" t="s">
        <v>19</v>
      </c>
      <c r="F30" s="8" t="s">
        <v>2</v>
      </c>
      <c r="G30" s="8">
        <v>74</v>
      </c>
      <c r="H30" s="8">
        <v>84</v>
      </c>
      <c r="I30" s="8">
        <v>85</v>
      </c>
      <c r="J30" s="8">
        <v>83</v>
      </c>
      <c r="K30" s="8">
        <v>92</v>
      </c>
      <c r="L30" s="8">
        <v>93</v>
      </c>
      <c r="M30" s="8">
        <f t="shared" si="0"/>
        <v>511</v>
      </c>
      <c r="N30" s="8">
        <v>3</v>
      </c>
      <c r="O30" s="26"/>
      <c r="P30" s="8"/>
      <c r="Q30" s="8"/>
    </row>
    <row r="31" spans="1:17" s="17" customFormat="1" ht="15" x14ac:dyDescent="0.2">
      <c r="A31" s="16">
        <v>15</v>
      </c>
      <c r="B31" s="6">
        <v>612</v>
      </c>
      <c r="C31" s="7" t="s">
        <v>56</v>
      </c>
      <c r="D31" s="7" t="s">
        <v>57</v>
      </c>
      <c r="E31" s="10" t="s">
        <v>22</v>
      </c>
      <c r="F31" s="10" t="s">
        <v>2</v>
      </c>
      <c r="G31" s="10">
        <v>90</v>
      </c>
      <c r="H31" s="10">
        <v>91</v>
      </c>
      <c r="I31" s="10">
        <v>91</v>
      </c>
      <c r="J31" s="10">
        <v>80</v>
      </c>
      <c r="K31" s="10">
        <v>69</v>
      </c>
      <c r="L31" s="10">
        <v>69</v>
      </c>
      <c r="M31" s="8">
        <f t="shared" si="0"/>
        <v>490</v>
      </c>
      <c r="N31" s="10">
        <v>7</v>
      </c>
      <c r="O31" s="26"/>
      <c r="P31" s="8"/>
      <c r="Q31" s="8"/>
    </row>
    <row r="32" spans="1:17" s="17" customFormat="1" ht="15" x14ac:dyDescent="0.2">
      <c r="A32" s="16">
        <v>16</v>
      </c>
      <c r="B32" s="6">
        <v>636</v>
      </c>
      <c r="C32" s="7" t="s">
        <v>103</v>
      </c>
      <c r="D32" s="7" t="s">
        <v>104</v>
      </c>
      <c r="E32" s="8" t="s">
        <v>21</v>
      </c>
      <c r="F32" s="8" t="s">
        <v>14</v>
      </c>
      <c r="G32" s="8">
        <v>85</v>
      </c>
      <c r="H32" s="8">
        <v>87</v>
      </c>
      <c r="I32" s="8">
        <v>86</v>
      </c>
      <c r="J32" s="8">
        <v>77</v>
      </c>
      <c r="K32" s="8">
        <v>80</v>
      </c>
      <c r="L32" s="8">
        <v>75</v>
      </c>
      <c r="M32" s="8">
        <f t="shared" si="0"/>
        <v>490</v>
      </c>
      <c r="N32" s="8">
        <v>3</v>
      </c>
      <c r="O32" s="26"/>
      <c r="P32" s="8"/>
      <c r="Q32" s="8"/>
    </row>
    <row r="33" spans="1:17" s="17" customFormat="1" ht="15" x14ac:dyDescent="0.2">
      <c r="A33" s="16">
        <v>17</v>
      </c>
      <c r="B33" s="6">
        <v>605</v>
      </c>
      <c r="C33" s="7" t="s">
        <v>94</v>
      </c>
      <c r="D33" s="7" t="s">
        <v>95</v>
      </c>
      <c r="E33" s="8" t="s">
        <v>96</v>
      </c>
      <c r="F33" s="8" t="s">
        <v>6</v>
      </c>
      <c r="G33" s="8">
        <v>88</v>
      </c>
      <c r="H33" s="8">
        <v>80</v>
      </c>
      <c r="I33" s="8">
        <v>82</v>
      </c>
      <c r="J33" s="8">
        <v>78</v>
      </c>
      <c r="K33" s="8">
        <v>78</v>
      </c>
      <c r="L33" s="8">
        <v>77</v>
      </c>
      <c r="M33" s="8">
        <f t="shared" si="0"/>
        <v>483</v>
      </c>
      <c r="N33" s="8">
        <v>0</v>
      </c>
      <c r="O33" s="8"/>
      <c r="P33" s="8"/>
      <c r="Q33" s="8"/>
    </row>
    <row r="34" spans="1:17" s="17" customFormat="1" ht="15" x14ac:dyDescent="0.2">
      <c r="A34" s="16">
        <v>18</v>
      </c>
      <c r="B34" s="6">
        <v>454</v>
      </c>
      <c r="C34" s="7" t="s">
        <v>121</v>
      </c>
      <c r="D34" s="7" t="s">
        <v>35</v>
      </c>
      <c r="E34" s="8" t="s">
        <v>8</v>
      </c>
      <c r="F34" s="8" t="s">
        <v>2</v>
      </c>
      <c r="G34" s="8">
        <v>79</v>
      </c>
      <c r="H34" s="8">
        <v>72</v>
      </c>
      <c r="I34" s="8">
        <v>77</v>
      </c>
      <c r="J34" s="8">
        <v>85</v>
      </c>
      <c r="K34" s="8">
        <v>85</v>
      </c>
      <c r="L34" s="8">
        <v>84</v>
      </c>
      <c r="M34" s="8">
        <f t="shared" si="0"/>
        <v>482</v>
      </c>
      <c r="N34" s="8">
        <v>5</v>
      </c>
      <c r="O34" s="8"/>
      <c r="P34" s="8"/>
      <c r="Q34" s="8"/>
    </row>
    <row r="35" spans="1:17" s="17" customFormat="1" ht="15" x14ac:dyDescent="0.2">
      <c r="A35" s="16">
        <v>19</v>
      </c>
      <c r="B35" s="6">
        <v>467</v>
      </c>
      <c r="C35" s="7" t="s">
        <v>92</v>
      </c>
      <c r="D35" s="7" t="s">
        <v>104</v>
      </c>
      <c r="E35" s="8" t="s">
        <v>21</v>
      </c>
      <c r="F35" s="8" t="s">
        <v>2</v>
      </c>
      <c r="G35" s="8">
        <v>76</v>
      </c>
      <c r="H35" s="8">
        <v>70</v>
      </c>
      <c r="I35" s="8">
        <v>72</v>
      </c>
      <c r="J35" s="8">
        <v>89</v>
      </c>
      <c r="K35" s="8">
        <v>69</v>
      </c>
      <c r="L35" s="8">
        <v>79</v>
      </c>
      <c r="M35" s="8">
        <f t="shared" si="0"/>
        <v>455</v>
      </c>
      <c r="N35" s="8">
        <v>4</v>
      </c>
      <c r="O35" s="8"/>
      <c r="P35" s="8"/>
      <c r="Q35" s="8"/>
    </row>
    <row r="36" spans="1:17" s="17" customFormat="1" ht="15" x14ac:dyDescent="0.2">
      <c r="A36" s="16">
        <v>20</v>
      </c>
      <c r="B36" s="6">
        <v>289</v>
      </c>
      <c r="C36" s="7" t="s">
        <v>81</v>
      </c>
      <c r="D36" s="7" t="s">
        <v>82</v>
      </c>
      <c r="E36" s="8" t="s">
        <v>11</v>
      </c>
      <c r="F36" s="8" t="s">
        <v>14</v>
      </c>
      <c r="G36" s="8">
        <v>67</v>
      </c>
      <c r="H36" s="8">
        <v>75</v>
      </c>
      <c r="I36" s="8">
        <v>76</v>
      </c>
      <c r="J36" s="8">
        <v>77</v>
      </c>
      <c r="K36" s="8">
        <v>74</v>
      </c>
      <c r="L36" s="8">
        <v>86</v>
      </c>
      <c r="M36" s="8">
        <f t="shared" si="0"/>
        <v>455</v>
      </c>
      <c r="N36" s="8">
        <v>1</v>
      </c>
      <c r="O36" s="8"/>
      <c r="P36" s="8"/>
      <c r="Q36" s="8"/>
    </row>
    <row r="37" spans="1:17" s="17" customFormat="1" ht="15" x14ac:dyDescent="0.2">
      <c r="A37" s="16">
        <v>21</v>
      </c>
      <c r="B37" s="6">
        <v>165</v>
      </c>
      <c r="C37" s="7" t="s">
        <v>119</v>
      </c>
      <c r="D37" s="7" t="s">
        <v>55</v>
      </c>
      <c r="E37" s="8" t="s">
        <v>120</v>
      </c>
      <c r="F37" s="8" t="s">
        <v>6</v>
      </c>
      <c r="G37" s="8">
        <v>75</v>
      </c>
      <c r="H37" s="8">
        <v>70</v>
      </c>
      <c r="I37" s="8">
        <v>74</v>
      </c>
      <c r="J37" s="8">
        <v>82</v>
      </c>
      <c r="K37" s="8">
        <v>78</v>
      </c>
      <c r="L37" s="8">
        <v>73</v>
      </c>
      <c r="M37" s="8">
        <f t="shared" si="0"/>
        <v>452</v>
      </c>
      <c r="N37" s="8">
        <v>0</v>
      </c>
      <c r="O37" s="8"/>
      <c r="P37" s="8"/>
      <c r="Q37" s="8"/>
    </row>
    <row r="38" spans="1:17" s="17" customFormat="1" ht="15" x14ac:dyDescent="0.2">
      <c r="A38" s="16">
        <v>22</v>
      </c>
      <c r="B38" s="6">
        <v>345</v>
      </c>
      <c r="C38" s="7" t="s">
        <v>87</v>
      </c>
      <c r="D38" s="7" t="s">
        <v>88</v>
      </c>
      <c r="E38" s="8" t="s">
        <v>16</v>
      </c>
      <c r="F38" s="8" t="s">
        <v>6</v>
      </c>
      <c r="G38" s="8">
        <v>82</v>
      </c>
      <c r="H38" s="8">
        <v>66</v>
      </c>
      <c r="I38" s="8">
        <v>69</v>
      </c>
      <c r="J38" s="8">
        <v>80</v>
      </c>
      <c r="K38" s="8">
        <v>68</v>
      </c>
      <c r="L38" s="8">
        <v>78</v>
      </c>
      <c r="M38" s="8">
        <f t="shared" si="0"/>
        <v>443</v>
      </c>
      <c r="N38" s="8">
        <v>3</v>
      </c>
      <c r="O38" s="8"/>
      <c r="P38" s="8"/>
      <c r="Q38" s="8"/>
    </row>
    <row r="39" spans="1:17" s="17" customFormat="1" ht="15" x14ac:dyDescent="0.2">
      <c r="A39" s="16">
        <v>23</v>
      </c>
      <c r="B39" s="6">
        <v>112</v>
      </c>
      <c r="C39" s="7" t="s">
        <v>233</v>
      </c>
      <c r="D39" s="7" t="s">
        <v>47</v>
      </c>
      <c r="E39" s="8" t="s">
        <v>120</v>
      </c>
      <c r="F39" s="8" t="s">
        <v>6</v>
      </c>
      <c r="G39" s="8">
        <v>77</v>
      </c>
      <c r="H39" s="8">
        <v>56</v>
      </c>
      <c r="I39" s="8">
        <v>37</v>
      </c>
      <c r="J39" s="8">
        <v>67</v>
      </c>
      <c r="K39" s="8">
        <v>79</v>
      </c>
      <c r="L39" s="8">
        <v>79</v>
      </c>
      <c r="M39" s="8">
        <f t="shared" si="0"/>
        <v>395</v>
      </c>
      <c r="N39" s="8">
        <v>3</v>
      </c>
      <c r="O39" s="8"/>
      <c r="P39" s="8"/>
      <c r="Q39" s="8"/>
    </row>
    <row r="40" spans="1:17" s="17" customFormat="1" ht="15" x14ac:dyDescent="0.2"/>
    <row r="41" spans="1:17" s="17" customFormat="1" ht="15" x14ac:dyDescent="0.2">
      <c r="B41" s="17" t="s">
        <v>255</v>
      </c>
    </row>
    <row r="42" spans="1:17" s="17" customFormat="1" ht="15" x14ac:dyDescent="0.2"/>
    <row r="43" spans="1:17" s="17" customFormat="1" ht="15" x14ac:dyDescent="0.2"/>
  </sheetData>
  <sortState ref="B17:Q24">
    <sortCondition descending="1" ref="Q24"/>
  </sortState>
  <mergeCells count="4">
    <mergeCell ref="A1:Q1"/>
    <mergeCell ref="A2:Q2"/>
    <mergeCell ref="A4:Q4"/>
    <mergeCell ref="A3:Q3"/>
  </mergeCells>
  <printOptions horizontalCentered="1"/>
  <pageMargins left="0.45" right="0.45" top="0.25" bottom="0.2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workbookViewId="0">
      <selection activeCell="R20" sqref="R20"/>
    </sheetView>
  </sheetViews>
  <sheetFormatPr defaultRowHeight="18" x14ac:dyDescent="0.25"/>
  <cols>
    <col min="1" max="1" width="6.140625" style="1" customWidth="1"/>
    <col min="2" max="2" width="5.140625" style="1" bestFit="1" customWidth="1"/>
    <col min="3" max="3" width="17.85546875" style="1" bestFit="1" customWidth="1"/>
    <col min="4" max="4" width="9.7109375" style="1" bestFit="1" customWidth="1"/>
    <col min="5" max="5" width="6.85546875" style="1" bestFit="1" customWidth="1"/>
    <col min="6" max="6" width="5" style="1" bestFit="1" customWidth="1"/>
    <col min="7" max="12" width="3.85546875" style="1" hidden="1" customWidth="1"/>
    <col min="13" max="13" width="6.85546875" style="1" bestFit="1" customWidth="1"/>
    <col min="14" max="14" width="3.85546875" style="1" bestFit="1" customWidth="1"/>
    <col min="15" max="20" width="3.85546875" style="1" hidden="1" customWidth="1"/>
    <col min="21" max="21" width="6.85546875" style="1" bestFit="1" customWidth="1"/>
    <col min="22" max="22" width="3.85546875" style="1" customWidth="1"/>
    <col min="23" max="23" width="6.5703125" style="1" bestFit="1" customWidth="1"/>
    <col min="24" max="24" width="7" style="1" bestFit="1" customWidth="1"/>
    <col min="25" max="25" width="4" style="1" bestFit="1" customWidth="1"/>
    <col min="26" max="26" width="7.5703125" style="1" bestFit="1" customWidth="1"/>
    <col min="27" max="27" width="10.28515625" style="18" customWidth="1"/>
    <col min="28" max="16384" width="9.140625" style="18"/>
  </cols>
  <sheetData>
    <row r="1" spans="1:26" s="1" customFormat="1" ht="20.25" x14ac:dyDescent="0.3">
      <c r="A1" s="42" t="s">
        <v>289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3" customFormat="1" x14ac:dyDescent="0.25">
      <c r="A2" s="43" t="s">
        <v>265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3" customFormat="1" x14ac:dyDescent="0.25">
      <c r="A3" s="44" t="s">
        <v>249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s="3" customForma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s="3" customFormat="1" x14ac:dyDescent="0.25">
      <c r="A5" s="4" t="s">
        <v>269</v>
      </c>
      <c r="B5" s="4"/>
      <c r="C5" s="4"/>
      <c r="D5" s="4"/>
      <c r="E5" s="4" t="s">
        <v>283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>
        <v>1134</v>
      </c>
    </row>
    <row r="6" spans="1:26" s="3" customFormat="1" x14ac:dyDescent="0.25">
      <c r="A6" s="4" t="s">
        <v>270</v>
      </c>
      <c r="B6" s="4"/>
      <c r="C6" s="4"/>
      <c r="D6" s="4"/>
      <c r="E6" s="4" t="s">
        <v>284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1132</v>
      </c>
    </row>
    <row r="7" spans="1:26" s="3" customFormat="1" x14ac:dyDescent="0.25">
      <c r="A7" s="4" t="s">
        <v>285</v>
      </c>
      <c r="B7" s="4"/>
      <c r="C7" s="4"/>
      <c r="D7" s="4"/>
      <c r="E7" s="4" t="s">
        <v>282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>
        <v>1128</v>
      </c>
    </row>
    <row r="8" spans="1:26" s="3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5" customFormat="1" ht="15.75" x14ac:dyDescent="0.25">
      <c r="A9" s="13" t="s">
        <v>250</v>
      </c>
      <c r="B9" s="13" t="s">
        <v>30</v>
      </c>
      <c r="C9" s="14" t="s">
        <v>26</v>
      </c>
      <c r="D9" s="15" t="s">
        <v>25</v>
      </c>
      <c r="E9" s="13" t="s">
        <v>1</v>
      </c>
      <c r="F9" s="13" t="s">
        <v>0</v>
      </c>
      <c r="G9" s="13">
        <v>1</v>
      </c>
      <c r="H9" s="13">
        <v>2</v>
      </c>
      <c r="I9" s="13">
        <v>3</v>
      </c>
      <c r="J9" s="13">
        <v>4</v>
      </c>
      <c r="K9" s="13">
        <v>5</v>
      </c>
      <c r="L9" s="13">
        <v>6</v>
      </c>
      <c r="M9" s="13" t="s">
        <v>256</v>
      </c>
      <c r="N9" s="13" t="s">
        <v>261</v>
      </c>
      <c r="O9" s="13">
        <v>1</v>
      </c>
      <c r="P9" s="13">
        <v>2</v>
      </c>
      <c r="Q9" s="13">
        <v>3</v>
      </c>
      <c r="R9" s="13">
        <v>4</v>
      </c>
      <c r="S9" s="13">
        <v>5</v>
      </c>
      <c r="T9" s="13">
        <v>6</v>
      </c>
      <c r="U9" s="13" t="s">
        <v>257</v>
      </c>
      <c r="V9" s="13" t="s">
        <v>262</v>
      </c>
      <c r="W9" s="13" t="s">
        <v>258</v>
      </c>
      <c r="X9" s="13" t="s">
        <v>259</v>
      </c>
      <c r="Y9" s="13" t="s">
        <v>260</v>
      </c>
      <c r="Z9" s="13" t="s">
        <v>263</v>
      </c>
    </row>
    <row r="10" spans="1:26" s="17" customFormat="1" ht="15" x14ac:dyDescent="0.2">
      <c r="A10" s="16">
        <v>1</v>
      </c>
      <c r="B10" s="6">
        <v>101</v>
      </c>
      <c r="C10" s="7" t="s">
        <v>66</v>
      </c>
      <c r="D10" s="7" t="s">
        <v>67</v>
      </c>
      <c r="E10" s="8" t="s">
        <v>3</v>
      </c>
      <c r="F10" s="8" t="s">
        <v>6</v>
      </c>
      <c r="G10" s="8">
        <v>94</v>
      </c>
      <c r="H10" s="8">
        <v>89</v>
      </c>
      <c r="I10" s="8">
        <v>97</v>
      </c>
      <c r="J10" s="8">
        <v>93</v>
      </c>
      <c r="K10" s="8">
        <v>91</v>
      </c>
      <c r="L10" s="8">
        <v>97</v>
      </c>
      <c r="M10" s="8">
        <f t="shared" ref="M10:M28" si="0">SUM(G10:L10)</f>
        <v>561</v>
      </c>
      <c r="N10" s="8">
        <v>9</v>
      </c>
      <c r="O10" s="8">
        <v>94</v>
      </c>
      <c r="P10" s="8">
        <v>92</v>
      </c>
      <c r="Q10" s="8">
        <v>98</v>
      </c>
      <c r="R10" s="8">
        <v>88</v>
      </c>
      <c r="S10" s="8">
        <v>97</v>
      </c>
      <c r="T10" s="8">
        <v>96</v>
      </c>
      <c r="U10" s="8">
        <f t="shared" ref="U10:U28" si="1">SUM(O10:T10)</f>
        <v>565</v>
      </c>
      <c r="V10" s="8">
        <v>10</v>
      </c>
      <c r="W10" s="27">
        <v>20</v>
      </c>
      <c r="X10" s="8">
        <v>8</v>
      </c>
      <c r="Y10" s="8">
        <f t="shared" ref="Y10:Y28" si="2">V10+N10</f>
        <v>19</v>
      </c>
      <c r="Z10" s="8">
        <f t="shared" ref="Z10:Z28" si="3">X10+U10+M10</f>
        <v>1134</v>
      </c>
    </row>
    <row r="11" spans="1:26" s="17" customFormat="1" ht="15" x14ac:dyDescent="0.2">
      <c r="A11" s="16">
        <v>2</v>
      </c>
      <c r="B11" s="6">
        <v>173</v>
      </c>
      <c r="C11" s="7" t="s">
        <v>63</v>
      </c>
      <c r="D11" s="7" t="s">
        <v>49</v>
      </c>
      <c r="E11" s="8" t="s">
        <v>21</v>
      </c>
      <c r="F11" s="8" t="s">
        <v>6</v>
      </c>
      <c r="G11" s="8">
        <v>93</v>
      </c>
      <c r="H11" s="8">
        <v>97</v>
      </c>
      <c r="I11" s="8">
        <v>94</v>
      </c>
      <c r="J11" s="8">
        <v>90</v>
      </c>
      <c r="K11" s="8">
        <v>91</v>
      </c>
      <c r="L11" s="8">
        <v>94</v>
      </c>
      <c r="M11" s="8">
        <f t="shared" si="0"/>
        <v>559</v>
      </c>
      <c r="N11" s="8">
        <v>13</v>
      </c>
      <c r="O11" s="8">
        <v>94</v>
      </c>
      <c r="P11" s="8">
        <v>96</v>
      </c>
      <c r="Q11" s="8">
        <v>97</v>
      </c>
      <c r="R11" s="8">
        <v>94</v>
      </c>
      <c r="S11" s="8">
        <v>94</v>
      </c>
      <c r="T11" s="8">
        <v>95</v>
      </c>
      <c r="U11" s="8">
        <f t="shared" si="1"/>
        <v>570</v>
      </c>
      <c r="V11" s="8">
        <v>10</v>
      </c>
      <c r="W11" s="27">
        <v>7</v>
      </c>
      <c r="X11" s="8">
        <v>3</v>
      </c>
      <c r="Y11" s="8">
        <f t="shared" si="2"/>
        <v>23</v>
      </c>
      <c r="Z11" s="8">
        <f t="shared" si="3"/>
        <v>1132</v>
      </c>
    </row>
    <row r="12" spans="1:26" s="17" customFormat="1" ht="15" x14ac:dyDescent="0.2">
      <c r="A12" s="16">
        <v>3</v>
      </c>
      <c r="B12" s="6">
        <v>514</v>
      </c>
      <c r="C12" s="7" t="s">
        <v>64</v>
      </c>
      <c r="D12" s="7" t="s">
        <v>65</v>
      </c>
      <c r="E12" s="9" t="s">
        <v>7</v>
      </c>
      <c r="F12" s="8" t="s">
        <v>6</v>
      </c>
      <c r="G12" s="8">
        <v>96</v>
      </c>
      <c r="H12" s="8">
        <v>92</v>
      </c>
      <c r="I12" s="8">
        <v>95</v>
      </c>
      <c r="J12" s="8">
        <v>94</v>
      </c>
      <c r="K12" s="8">
        <v>92</v>
      </c>
      <c r="L12" s="8">
        <v>93</v>
      </c>
      <c r="M12" s="8">
        <f t="shared" si="0"/>
        <v>562</v>
      </c>
      <c r="N12" s="8">
        <v>15</v>
      </c>
      <c r="O12" s="8">
        <v>93</v>
      </c>
      <c r="P12" s="8">
        <v>94</v>
      </c>
      <c r="Q12" s="8">
        <v>94</v>
      </c>
      <c r="R12" s="8">
        <v>91</v>
      </c>
      <c r="S12" s="8">
        <v>94</v>
      </c>
      <c r="T12" s="8">
        <v>93</v>
      </c>
      <c r="U12" s="8">
        <f t="shared" si="1"/>
        <v>559</v>
      </c>
      <c r="V12" s="8">
        <v>11</v>
      </c>
      <c r="W12" s="27">
        <v>18</v>
      </c>
      <c r="X12" s="8">
        <v>7</v>
      </c>
      <c r="Y12" s="8">
        <f t="shared" si="2"/>
        <v>26</v>
      </c>
      <c r="Z12" s="8">
        <f t="shared" si="3"/>
        <v>1128</v>
      </c>
    </row>
    <row r="13" spans="1:26" s="17" customFormat="1" ht="15" x14ac:dyDescent="0.2">
      <c r="A13" s="16">
        <v>4</v>
      </c>
      <c r="B13" s="6">
        <v>246</v>
      </c>
      <c r="C13" s="7" t="s">
        <v>69</v>
      </c>
      <c r="D13" s="7" t="s">
        <v>70</v>
      </c>
      <c r="E13" s="8" t="s">
        <v>15</v>
      </c>
      <c r="F13" s="8" t="s">
        <v>2</v>
      </c>
      <c r="G13" s="8">
        <v>92</v>
      </c>
      <c r="H13" s="8">
        <v>91</v>
      </c>
      <c r="I13" s="8">
        <v>95</v>
      </c>
      <c r="J13" s="8">
        <v>89</v>
      </c>
      <c r="K13" s="8">
        <v>91</v>
      </c>
      <c r="L13" s="8">
        <v>91</v>
      </c>
      <c r="M13" s="8">
        <f t="shared" si="0"/>
        <v>549</v>
      </c>
      <c r="N13" s="8">
        <v>11</v>
      </c>
      <c r="O13" s="8">
        <v>94</v>
      </c>
      <c r="P13" s="8">
        <v>96</v>
      </c>
      <c r="Q13" s="8">
        <v>95</v>
      </c>
      <c r="R13" s="8">
        <v>94</v>
      </c>
      <c r="S13" s="8">
        <v>90</v>
      </c>
      <c r="T13" s="8">
        <v>92</v>
      </c>
      <c r="U13" s="8">
        <f t="shared" si="1"/>
        <v>561</v>
      </c>
      <c r="V13" s="8">
        <v>9</v>
      </c>
      <c r="W13" s="27">
        <v>11</v>
      </c>
      <c r="X13" s="8">
        <v>5</v>
      </c>
      <c r="Y13" s="8">
        <f t="shared" si="2"/>
        <v>20</v>
      </c>
      <c r="Z13" s="8">
        <f t="shared" si="3"/>
        <v>1115</v>
      </c>
    </row>
    <row r="14" spans="1:26" s="17" customFormat="1" ht="15" x14ac:dyDescent="0.2">
      <c r="A14" s="16">
        <v>5</v>
      </c>
      <c r="B14" s="6">
        <v>595</v>
      </c>
      <c r="C14" s="7" t="s">
        <v>101</v>
      </c>
      <c r="D14" s="7" t="s">
        <v>102</v>
      </c>
      <c r="E14" s="8" t="s">
        <v>16</v>
      </c>
      <c r="F14" s="8" t="s">
        <v>2</v>
      </c>
      <c r="G14" s="8">
        <v>84</v>
      </c>
      <c r="H14" s="8">
        <v>87</v>
      </c>
      <c r="I14" s="8">
        <v>90</v>
      </c>
      <c r="J14" s="8">
        <v>94</v>
      </c>
      <c r="K14" s="8">
        <v>88</v>
      </c>
      <c r="L14" s="8">
        <v>86</v>
      </c>
      <c r="M14" s="8">
        <f t="shared" si="0"/>
        <v>529</v>
      </c>
      <c r="N14" s="8">
        <v>4</v>
      </c>
      <c r="O14" s="8">
        <v>91</v>
      </c>
      <c r="P14" s="8">
        <v>92</v>
      </c>
      <c r="Q14" s="8">
        <v>90</v>
      </c>
      <c r="R14" s="8">
        <v>93</v>
      </c>
      <c r="S14" s="8">
        <v>92</v>
      </c>
      <c r="T14" s="8">
        <v>92</v>
      </c>
      <c r="U14" s="8">
        <f t="shared" si="1"/>
        <v>550</v>
      </c>
      <c r="V14" s="8">
        <v>12</v>
      </c>
      <c r="W14" s="27">
        <v>12</v>
      </c>
      <c r="X14" s="8">
        <v>6</v>
      </c>
      <c r="Y14" s="8">
        <f t="shared" si="2"/>
        <v>16</v>
      </c>
      <c r="Z14" s="8">
        <f t="shared" si="3"/>
        <v>1085</v>
      </c>
    </row>
    <row r="15" spans="1:26" s="17" customFormat="1" ht="15" x14ac:dyDescent="0.2">
      <c r="A15" s="16">
        <v>6</v>
      </c>
      <c r="B15" s="6">
        <v>389</v>
      </c>
      <c r="C15" s="7" t="s">
        <v>85</v>
      </c>
      <c r="D15" s="7" t="s">
        <v>86</v>
      </c>
      <c r="E15" s="8" t="s">
        <v>3</v>
      </c>
      <c r="F15" s="8" t="s">
        <v>6</v>
      </c>
      <c r="G15" s="8">
        <v>94</v>
      </c>
      <c r="H15" s="8">
        <v>88</v>
      </c>
      <c r="I15" s="8">
        <v>89</v>
      </c>
      <c r="J15" s="8">
        <v>81</v>
      </c>
      <c r="K15" s="8">
        <v>83</v>
      </c>
      <c r="L15" s="8">
        <v>96</v>
      </c>
      <c r="M15" s="8">
        <f t="shared" si="0"/>
        <v>531</v>
      </c>
      <c r="N15" s="8">
        <v>9</v>
      </c>
      <c r="O15" s="8">
        <v>86</v>
      </c>
      <c r="P15" s="8">
        <v>87</v>
      </c>
      <c r="Q15" s="8">
        <v>90</v>
      </c>
      <c r="R15" s="8">
        <v>91</v>
      </c>
      <c r="S15" s="8">
        <v>91</v>
      </c>
      <c r="T15" s="8">
        <v>92</v>
      </c>
      <c r="U15" s="8">
        <f t="shared" si="1"/>
        <v>537</v>
      </c>
      <c r="V15" s="8">
        <v>6</v>
      </c>
      <c r="W15" s="27">
        <v>10</v>
      </c>
      <c r="X15" s="8">
        <v>4</v>
      </c>
      <c r="Y15" s="8">
        <f t="shared" si="2"/>
        <v>15</v>
      </c>
      <c r="Z15" s="8">
        <f t="shared" si="3"/>
        <v>1072</v>
      </c>
    </row>
    <row r="16" spans="1:26" s="17" customFormat="1" ht="15" x14ac:dyDescent="0.2">
      <c r="A16" s="16">
        <v>7</v>
      </c>
      <c r="B16" s="6">
        <v>513</v>
      </c>
      <c r="C16" s="7" t="s">
        <v>84</v>
      </c>
      <c r="D16" s="7" t="s">
        <v>35</v>
      </c>
      <c r="E16" s="8" t="s">
        <v>27</v>
      </c>
      <c r="F16" s="8" t="s">
        <v>2</v>
      </c>
      <c r="G16" s="8">
        <v>93</v>
      </c>
      <c r="H16" s="8">
        <v>96</v>
      </c>
      <c r="I16" s="8">
        <v>89</v>
      </c>
      <c r="J16" s="8">
        <v>79</v>
      </c>
      <c r="K16" s="8">
        <v>83</v>
      </c>
      <c r="L16" s="8">
        <v>82</v>
      </c>
      <c r="M16" s="8">
        <f t="shared" si="0"/>
        <v>522</v>
      </c>
      <c r="N16" s="8">
        <v>7</v>
      </c>
      <c r="O16" s="8">
        <v>92</v>
      </c>
      <c r="P16" s="8">
        <v>94</v>
      </c>
      <c r="Q16" s="8">
        <v>86</v>
      </c>
      <c r="R16" s="8">
        <v>89</v>
      </c>
      <c r="S16" s="8">
        <v>94</v>
      </c>
      <c r="T16" s="8">
        <v>94</v>
      </c>
      <c r="U16" s="8">
        <f t="shared" si="1"/>
        <v>549</v>
      </c>
      <c r="V16" s="8">
        <v>7</v>
      </c>
      <c r="W16" s="27">
        <v>2</v>
      </c>
      <c r="X16" s="8">
        <v>1</v>
      </c>
      <c r="Y16" s="8">
        <f t="shared" si="2"/>
        <v>14</v>
      </c>
      <c r="Z16" s="8">
        <f t="shared" si="3"/>
        <v>1072</v>
      </c>
    </row>
    <row r="17" spans="1:26" s="17" customFormat="1" ht="15" x14ac:dyDescent="0.2">
      <c r="A17" s="16">
        <v>8</v>
      </c>
      <c r="B17" s="6">
        <v>336</v>
      </c>
      <c r="C17" s="7" t="s">
        <v>12</v>
      </c>
      <c r="D17" s="7" t="s">
        <v>59</v>
      </c>
      <c r="E17" s="8" t="s">
        <v>20</v>
      </c>
      <c r="F17" s="8" t="s">
        <v>6</v>
      </c>
      <c r="G17" s="8">
        <v>84</v>
      </c>
      <c r="H17" s="8">
        <v>92</v>
      </c>
      <c r="I17" s="8">
        <v>87</v>
      </c>
      <c r="J17" s="8">
        <v>86</v>
      </c>
      <c r="K17" s="8">
        <v>87</v>
      </c>
      <c r="L17" s="8">
        <v>86</v>
      </c>
      <c r="M17" s="8">
        <f t="shared" si="0"/>
        <v>522</v>
      </c>
      <c r="N17" s="8">
        <v>7</v>
      </c>
      <c r="O17" s="8">
        <v>91</v>
      </c>
      <c r="P17" s="8">
        <v>88</v>
      </c>
      <c r="Q17" s="8">
        <v>86</v>
      </c>
      <c r="R17" s="8">
        <v>89</v>
      </c>
      <c r="S17" s="8">
        <v>79</v>
      </c>
      <c r="T17" s="8">
        <v>89</v>
      </c>
      <c r="U17" s="8">
        <f t="shared" si="1"/>
        <v>522</v>
      </c>
      <c r="V17" s="8">
        <v>13</v>
      </c>
      <c r="W17" s="27">
        <v>5</v>
      </c>
      <c r="X17" s="8">
        <v>2</v>
      </c>
      <c r="Y17" s="8">
        <f t="shared" si="2"/>
        <v>20</v>
      </c>
      <c r="Z17" s="8">
        <f t="shared" si="3"/>
        <v>1046</v>
      </c>
    </row>
    <row r="18" spans="1:26" s="17" customFormat="1" ht="15" x14ac:dyDescent="0.2">
      <c r="A18" s="16">
        <v>9</v>
      </c>
      <c r="B18" s="6">
        <v>596</v>
      </c>
      <c r="C18" s="7" t="s">
        <v>74</v>
      </c>
      <c r="D18" s="7" t="s">
        <v>50</v>
      </c>
      <c r="E18" s="8" t="s">
        <v>28</v>
      </c>
      <c r="F18" s="8" t="s">
        <v>6</v>
      </c>
      <c r="G18" s="8">
        <v>86</v>
      </c>
      <c r="H18" s="8">
        <v>88</v>
      </c>
      <c r="I18" s="8">
        <v>93</v>
      </c>
      <c r="J18" s="8">
        <v>82</v>
      </c>
      <c r="K18" s="8">
        <v>88</v>
      </c>
      <c r="L18" s="8">
        <v>88</v>
      </c>
      <c r="M18" s="8">
        <f t="shared" si="0"/>
        <v>525</v>
      </c>
      <c r="N18" s="8">
        <v>7</v>
      </c>
      <c r="O18" s="8">
        <v>85</v>
      </c>
      <c r="P18" s="8">
        <v>86</v>
      </c>
      <c r="Q18" s="8">
        <v>83</v>
      </c>
      <c r="R18" s="8">
        <v>87</v>
      </c>
      <c r="S18" s="8">
        <v>90</v>
      </c>
      <c r="T18" s="8">
        <v>85</v>
      </c>
      <c r="U18" s="8">
        <f t="shared" si="1"/>
        <v>516</v>
      </c>
      <c r="V18" s="8">
        <v>4</v>
      </c>
      <c r="W18" s="27"/>
      <c r="X18" s="8"/>
      <c r="Y18" s="8">
        <f t="shared" si="2"/>
        <v>11</v>
      </c>
      <c r="Z18" s="8">
        <f t="shared" si="3"/>
        <v>1041</v>
      </c>
    </row>
    <row r="19" spans="1:26" s="17" customFormat="1" ht="15" x14ac:dyDescent="0.2">
      <c r="A19" s="16">
        <v>10</v>
      </c>
      <c r="B19" s="6">
        <v>292</v>
      </c>
      <c r="C19" s="7" t="s">
        <v>98</v>
      </c>
      <c r="D19" s="7" t="s">
        <v>290</v>
      </c>
      <c r="E19" s="8" t="s">
        <v>13</v>
      </c>
      <c r="F19" s="8" t="s">
        <v>6</v>
      </c>
      <c r="G19" s="8">
        <v>89</v>
      </c>
      <c r="H19" s="8">
        <v>87</v>
      </c>
      <c r="I19" s="8">
        <v>83</v>
      </c>
      <c r="J19" s="8">
        <v>87</v>
      </c>
      <c r="K19" s="8">
        <v>85</v>
      </c>
      <c r="L19" s="8">
        <v>89</v>
      </c>
      <c r="M19" s="8">
        <f t="shared" si="0"/>
        <v>520</v>
      </c>
      <c r="N19" s="8">
        <v>5</v>
      </c>
      <c r="O19" s="8">
        <v>93</v>
      </c>
      <c r="P19" s="8">
        <v>85</v>
      </c>
      <c r="Q19" s="8">
        <v>83</v>
      </c>
      <c r="R19" s="8">
        <v>88</v>
      </c>
      <c r="S19" s="8">
        <v>88</v>
      </c>
      <c r="T19" s="8">
        <v>82</v>
      </c>
      <c r="U19" s="8">
        <f t="shared" si="1"/>
        <v>519</v>
      </c>
      <c r="V19" s="8">
        <v>4</v>
      </c>
      <c r="W19" s="27"/>
      <c r="X19" s="8"/>
      <c r="Y19" s="8">
        <f t="shared" si="2"/>
        <v>9</v>
      </c>
      <c r="Z19" s="8">
        <f t="shared" si="3"/>
        <v>1039</v>
      </c>
    </row>
    <row r="20" spans="1:26" s="17" customFormat="1" ht="15" x14ac:dyDescent="0.2">
      <c r="A20" s="16">
        <v>11</v>
      </c>
      <c r="B20" s="6">
        <v>411</v>
      </c>
      <c r="C20" s="7" t="s">
        <v>34</v>
      </c>
      <c r="D20" s="7" t="s">
        <v>38</v>
      </c>
      <c r="E20" s="8" t="s">
        <v>13</v>
      </c>
      <c r="F20" s="8" t="s">
        <v>6</v>
      </c>
      <c r="G20" s="8">
        <v>88</v>
      </c>
      <c r="H20" s="8">
        <v>84</v>
      </c>
      <c r="I20" s="8">
        <v>82</v>
      </c>
      <c r="J20" s="8">
        <v>85</v>
      </c>
      <c r="K20" s="8">
        <v>90</v>
      </c>
      <c r="L20" s="8">
        <v>89</v>
      </c>
      <c r="M20" s="8">
        <f t="shared" si="0"/>
        <v>518</v>
      </c>
      <c r="N20" s="8">
        <v>3</v>
      </c>
      <c r="O20" s="8">
        <v>77</v>
      </c>
      <c r="P20" s="8">
        <v>79</v>
      </c>
      <c r="Q20" s="8">
        <v>83</v>
      </c>
      <c r="R20" s="8">
        <v>87</v>
      </c>
      <c r="S20" s="8">
        <v>91</v>
      </c>
      <c r="T20" s="8">
        <v>87</v>
      </c>
      <c r="U20" s="8">
        <f t="shared" si="1"/>
        <v>504</v>
      </c>
      <c r="V20" s="8">
        <v>2</v>
      </c>
      <c r="W20" s="27"/>
      <c r="X20" s="10"/>
      <c r="Y20" s="8">
        <f t="shared" si="2"/>
        <v>5</v>
      </c>
      <c r="Z20" s="8">
        <f t="shared" si="3"/>
        <v>1022</v>
      </c>
    </row>
    <row r="21" spans="1:26" s="17" customFormat="1" ht="15" x14ac:dyDescent="0.2">
      <c r="A21" s="16">
        <v>12</v>
      </c>
      <c r="B21" s="6">
        <v>172</v>
      </c>
      <c r="C21" s="7" t="s">
        <v>63</v>
      </c>
      <c r="D21" s="7" t="s">
        <v>68</v>
      </c>
      <c r="E21" s="8" t="s">
        <v>21</v>
      </c>
      <c r="F21" s="8" t="s">
        <v>2</v>
      </c>
      <c r="G21" s="8">
        <v>82</v>
      </c>
      <c r="H21" s="8">
        <v>92</v>
      </c>
      <c r="I21" s="8">
        <v>83</v>
      </c>
      <c r="J21" s="8">
        <v>89</v>
      </c>
      <c r="K21" s="8">
        <v>89</v>
      </c>
      <c r="L21" s="8">
        <v>88</v>
      </c>
      <c r="M21" s="8">
        <f t="shared" si="0"/>
        <v>523</v>
      </c>
      <c r="N21" s="8">
        <v>5</v>
      </c>
      <c r="O21" s="8">
        <v>81</v>
      </c>
      <c r="P21" s="8">
        <v>72</v>
      </c>
      <c r="Q21" s="8">
        <v>79</v>
      </c>
      <c r="R21" s="8">
        <v>82</v>
      </c>
      <c r="S21" s="8">
        <v>93</v>
      </c>
      <c r="T21" s="8">
        <v>90</v>
      </c>
      <c r="U21" s="8">
        <f t="shared" si="1"/>
        <v>497</v>
      </c>
      <c r="V21" s="8">
        <v>3</v>
      </c>
      <c r="W21" s="27"/>
      <c r="X21" s="8"/>
      <c r="Y21" s="8">
        <f t="shared" si="2"/>
        <v>8</v>
      </c>
      <c r="Z21" s="8">
        <f t="shared" si="3"/>
        <v>1020</v>
      </c>
    </row>
    <row r="22" spans="1:26" s="17" customFormat="1" ht="15" x14ac:dyDescent="0.2">
      <c r="A22" s="16">
        <v>13</v>
      </c>
      <c r="B22" s="6">
        <v>491</v>
      </c>
      <c r="C22" s="7" t="s">
        <v>60</v>
      </c>
      <c r="D22" s="7" t="s">
        <v>61</v>
      </c>
      <c r="E22" s="8" t="s">
        <v>19</v>
      </c>
      <c r="F22" s="8" t="s">
        <v>2</v>
      </c>
      <c r="G22" s="8">
        <v>74</v>
      </c>
      <c r="H22" s="8">
        <v>84</v>
      </c>
      <c r="I22" s="8">
        <v>85</v>
      </c>
      <c r="J22" s="8">
        <v>83</v>
      </c>
      <c r="K22" s="8">
        <v>92</v>
      </c>
      <c r="L22" s="8">
        <v>93</v>
      </c>
      <c r="M22" s="8">
        <f t="shared" si="0"/>
        <v>511</v>
      </c>
      <c r="N22" s="8">
        <v>3</v>
      </c>
      <c r="O22" s="8">
        <v>84</v>
      </c>
      <c r="P22" s="8">
        <v>86</v>
      </c>
      <c r="Q22" s="8">
        <v>86</v>
      </c>
      <c r="R22" s="8">
        <v>86</v>
      </c>
      <c r="S22" s="8">
        <v>89</v>
      </c>
      <c r="T22" s="8">
        <v>77</v>
      </c>
      <c r="U22" s="8">
        <f t="shared" si="1"/>
        <v>508</v>
      </c>
      <c r="V22" s="8">
        <v>3</v>
      </c>
      <c r="W22" s="27"/>
      <c r="X22" s="8"/>
      <c r="Y22" s="8">
        <f t="shared" si="2"/>
        <v>6</v>
      </c>
      <c r="Z22" s="8">
        <f t="shared" si="3"/>
        <v>1019</v>
      </c>
    </row>
    <row r="23" spans="1:26" s="17" customFormat="1" ht="15" x14ac:dyDescent="0.2">
      <c r="A23" s="16">
        <v>14</v>
      </c>
      <c r="B23" s="6">
        <v>612</v>
      </c>
      <c r="C23" s="7" t="s">
        <v>56</v>
      </c>
      <c r="D23" s="7" t="s">
        <v>57</v>
      </c>
      <c r="E23" s="10" t="s">
        <v>22</v>
      </c>
      <c r="F23" s="10" t="s">
        <v>2</v>
      </c>
      <c r="G23" s="10">
        <v>90</v>
      </c>
      <c r="H23" s="10">
        <v>91</v>
      </c>
      <c r="I23" s="10">
        <v>91</v>
      </c>
      <c r="J23" s="10">
        <v>80</v>
      </c>
      <c r="K23" s="10">
        <v>69</v>
      </c>
      <c r="L23" s="10">
        <v>69</v>
      </c>
      <c r="M23" s="8">
        <f t="shared" si="0"/>
        <v>490</v>
      </c>
      <c r="N23" s="10">
        <v>7</v>
      </c>
      <c r="O23" s="10">
        <v>88</v>
      </c>
      <c r="P23" s="10">
        <v>92</v>
      </c>
      <c r="Q23" s="10">
        <v>92</v>
      </c>
      <c r="R23" s="10">
        <v>83</v>
      </c>
      <c r="S23" s="10">
        <v>85</v>
      </c>
      <c r="T23" s="10">
        <v>82</v>
      </c>
      <c r="U23" s="8">
        <f t="shared" si="1"/>
        <v>522</v>
      </c>
      <c r="V23" s="10">
        <v>7</v>
      </c>
      <c r="W23" s="27"/>
      <c r="X23" s="8"/>
      <c r="Y23" s="8">
        <f t="shared" si="2"/>
        <v>14</v>
      </c>
      <c r="Z23" s="8">
        <f t="shared" si="3"/>
        <v>1012</v>
      </c>
    </row>
    <row r="24" spans="1:26" s="17" customFormat="1" ht="15" x14ac:dyDescent="0.2">
      <c r="A24" s="16">
        <v>15</v>
      </c>
      <c r="B24" s="6">
        <v>605</v>
      </c>
      <c r="C24" s="7" t="s">
        <v>94</v>
      </c>
      <c r="D24" s="7" t="s">
        <v>95</v>
      </c>
      <c r="E24" s="8" t="s">
        <v>96</v>
      </c>
      <c r="F24" s="8" t="s">
        <v>6</v>
      </c>
      <c r="G24" s="8">
        <v>88</v>
      </c>
      <c r="H24" s="8">
        <v>80</v>
      </c>
      <c r="I24" s="8">
        <v>82</v>
      </c>
      <c r="J24" s="8">
        <v>78</v>
      </c>
      <c r="K24" s="8">
        <v>78</v>
      </c>
      <c r="L24" s="8">
        <v>77</v>
      </c>
      <c r="M24" s="8">
        <f t="shared" si="0"/>
        <v>483</v>
      </c>
      <c r="N24" s="8">
        <v>0</v>
      </c>
      <c r="O24" s="8">
        <v>89</v>
      </c>
      <c r="P24" s="8">
        <v>82</v>
      </c>
      <c r="Q24" s="8">
        <v>90</v>
      </c>
      <c r="R24" s="8">
        <v>84</v>
      </c>
      <c r="S24" s="8">
        <v>84</v>
      </c>
      <c r="T24" s="8">
        <v>93</v>
      </c>
      <c r="U24" s="8">
        <f t="shared" si="1"/>
        <v>522</v>
      </c>
      <c r="V24" s="8">
        <v>8</v>
      </c>
      <c r="W24" s="27"/>
      <c r="X24" s="8"/>
      <c r="Y24" s="8">
        <f t="shared" si="2"/>
        <v>8</v>
      </c>
      <c r="Z24" s="8">
        <f t="shared" si="3"/>
        <v>1005</v>
      </c>
    </row>
    <row r="25" spans="1:26" s="17" customFormat="1" ht="15" x14ac:dyDescent="0.2">
      <c r="A25" s="16">
        <v>16</v>
      </c>
      <c r="B25" s="6">
        <v>636</v>
      </c>
      <c r="C25" s="7" t="s">
        <v>103</v>
      </c>
      <c r="D25" s="7" t="s">
        <v>104</v>
      </c>
      <c r="E25" s="8" t="s">
        <v>21</v>
      </c>
      <c r="F25" s="8" t="s">
        <v>14</v>
      </c>
      <c r="G25" s="8">
        <v>85</v>
      </c>
      <c r="H25" s="8">
        <v>87</v>
      </c>
      <c r="I25" s="8">
        <v>86</v>
      </c>
      <c r="J25" s="8">
        <v>77</v>
      </c>
      <c r="K25" s="8">
        <v>80</v>
      </c>
      <c r="L25" s="8">
        <v>75</v>
      </c>
      <c r="M25" s="8">
        <f t="shared" si="0"/>
        <v>490</v>
      </c>
      <c r="N25" s="8">
        <v>3</v>
      </c>
      <c r="O25" s="8">
        <v>82</v>
      </c>
      <c r="P25" s="8">
        <v>80</v>
      </c>
      <c r="Q25" s="8">
        <v>88</v>
      </c>
      <c r="R25" s="8">
        <v>85</v>
      </c>
      <c r="S25" s="8">
        <v>78</v>
      </c>
      <c r="T25" s="8">
        <v>88</v>
      </c>
      <c r="U25" s="8">
        <f t="shared" si="1"/>
        <v>501</v>
      </c>
      <c r="V25" s="8">
        <v>2</v>
      </c>
      <c r="W25" s="27"/>
      <c r="X25" s="8"/>
      <c r="Y25" s="8">
        <f t="shared" si="2"/>
        <v>5</v>
      </c>
      <c r="Z25" s="8">
        <f t="shared" si="3"/>
        <v>991</v>
      </c>
    </row>
    <row r="26" spans="1:26" s="17" customFormat="1" ht="15" x14ac:dyDescent="0.2">
      <c r="A26" s="16">
        <v>17</v>
      </c>
      <c r="B26" s="6">
        <v>454</v>
      </c>
      <c r="C26" s="7" t="s">
        <v>121</v>
      </c>
      <c r="D26" s="7" t="s">
        <v>35</v>
      </c>
      <c r="E26" s="8" t="s">
        <v>8</v>
      </c>
      <c r="F26" s="8" t="s">
        <v>2</v>
      </c>
      <c r="G26" s="8">
        <v>79</v>
      </c>
      <c r="H26" s="8">
        <v>72</v>
      </c>
      <c r="I26" s="8">
        <v>77</v>
      </c>
      <c r="J26" s="8">
        <v>85</v>
      </c>
      <c r="K26" s="8">
        <v>85</v>
      </c>
      <c r="L26" s="8">
        <v>84</v>
      </c>
      <c r="M26" s="8">
        <f t="shared" si="0"/>
        <v>482</v>
      </c>
      <c r="N26" s="8">
        <v>5</v>
      </c>
      <c r="O26" s="8">
        <v>81</v>
      </c>
      <c r="P26" s="8">
        <v>80</v>
      </c>
      <c r="Q26" s="8">
        <v>83</v>
      </c>
      <c r="R26" s="8">
        <v>83</v>
      </c>
      <c r="S26" s="8">
        <v>77</v>
      </c>
      <c r="T26" s="8">
        <v>85</v>
      </c>
      <c r="U26" s="8">
        <f t="shared" si="1"/>
        <v>489</v>
      </c>
      <c r="V26" s="8">
        <v>4</v>
      </c>
      <c r="W26" s="27"/>
      <c r="X26" s="8"/>
      <c r="Y26" s="8">
        <f t="shared" si="2"/>
        <v>9</v>
      </c>
      <c r="Z26" s="8">
        <f t="shared" si="3"/>
        <v>971</v>
      </c>
    </row>
    <row r="27" spans="1:26" s="17" customFormat="1" ht="15" x14ac:dyDescent="0.2">
      <c r="A27" s="16">
        <v>18</v>
      </c>
      <c r="B27" s="6">
        <v>467</v>
      </c>
      <c r="C27" s="7" t="s">
        <v>92</v>
      </c>
      <c r="D27" s="7" t="s">
        <v>104</v>
      </c>
      <c r="E27" s="8" t="s">
        <v>21</v>
      </c>
      <c r="F27" s="8" t="s">
        <v>2</v>
      </c>
      <c r="G27" s="8">
        <v>76</v>
      </c>
      <c r="H27" s="8">
        <v>70</v>
      </c>
      <c r="I27" s="8">
        <v>72</v>
      </c>
      <c r="J27" s="8">
        <v>89</v>
      </c>
      <c r="K27" s="8">
        <v>69</v>
      </c>
      <c r="L27" s="8">
        <v>79</v>
      </c>
      <c r="M27" s="8">
        <f t="shared" si="0"/>
        <v>455</v>
      </c>
      <c r="N27" s="8">
        <v>4</v>
      </c>
      <c r="O27" s="8">
        <v>85</v>
      </c>
      <c r="P27" s="8">
        <v>80</v>
      </c>
      <c r="Q27" s="8">
        <v>78</v>
      </c>
      <c r="R27" s="8">
        <v>84</v>
      </c>
      <c r="S27" s="8">
        <v>87</v>
      </c>
      <c r="T27" s="8">
        <v>92</v>
      </c>
      <c r="U27" s="8">
        <f t="shared" si="1"/>
        <v>506</v>
      </c>
      <c r="V27" s="8">
        <v>5</v>
      </c>
      <c r="W27" s="27"/>
      <c r="X27" s="8"/>
      <c r="Y27" s="8">
        <f t="shared" si="2"/>
        <v>9</v>
      </c>
      <c r="Z27" s="8">
        <f t="shared" si="3"/>
        <v>961</v>
      </c>
    </row>
    <row r="28" spans="1:26" s="17" customFormat="1" ht="15" x14ac:dyDescent="0.2">
      <c r="A28" s="16">
        <v>19</v>
      </c>
      <c r="B28" s="6">
        <v>112</v>
      </c>
      <c r="C28" s="7" t="s">
        <v>233</v>
      </c>
      <c r="D28" s="7" t="s">
        <v>47</v>
      </c>
      <c r="E28" s="8" t="s">
        <v>120</v>
      </c>
      <c r="F28" s="8" t="s">
        <v>6</v>
      </c>
      <c r="G28" s="8">
        <v>77</v>
      </c>
      <c r="H28" s="8">
        <v>56</v>
      </c>
      <c r="I28" s="8">
        <v>37</v>
      </c>
      <c r="J28" s="8">
        <v>67</v>
      </c>
      <c r="K28" s="8">
        <v>79</v>
      </c>
      <c r="L28" s="8">
        <v>79</v>
      </c>
      <c r="M28" s="8">
        <f t="shared" si="0"/>
        <v>395</v>
      </c>
      <c r="N28" s="8">
        <v>3</v>
      </c>
      <c r="O28" s="8">
        <v>63</v>
      </c>
      <c r="P28" s="8">
        <v>70</v>
      </c>
      <c r="Q28" s="8">
        <v>67</v>
      </c>
      <c r="R28" s="8">
        <v>67</v>
      </c>
      <c r="S28" s="8">
        <v>72</v>
      </c>
      <c r="T28" s="8">
        <v>59</v>
      </c>
      <c r="U28" s="8">
        <f t="shared" si="1"/>
        <v>398</v>
      </c>
      <c r="V28" s="8">
        <v>0</v>
      </c>
      <c r="W28" s="27"/>
      <c r="X28" s="8"/>
      <c r="Y28" s="8">
        <f t="shared" si="2"/>
        <v>3</v>
      </c>
      <c r="Z28" s="8">
        <f t="shared" si="3"/>
        <v>793</v>
      </c>
    </row>
    <row r="29" spans="1:26" s="17" customFormat="1" ht="15" x14ac:dyDescent="0.2">
      <c r="A29" s="16"/>
      <c r="B29" s="6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17" customFormat="1" ht="15" x14ac:dyDescent="0.2">
      <c r="A30" s="16"/>
    </row>
    <row r="31" spans="1:26" s="17" customFormat="1" ht="15" x14ac:dyDescent="0.2"/>
    <row r="32" spans="1:26" s="17" customFormat="1" ht="15" x14ac:dyDescent="0.2"/>
    <row r="33" spans="2:27" s="17" customFormat="1" ht="15" x14ac:dyDescent="0.2"/>
    <row r="34" spans="2:27" s="17" customForma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8"/>
    </row>
  </sheetData>
  <sortState ref="B10:Z17">
    <sortCondition descending="1" ref="Z10:Z17"/>
    <sortCondition descending="1" ref="Y10:Y17"/>
    <sortCondition descending="1" ref="U10:U17"/>
  </sortState>
  <mergeCells count="4">
    <mergeCell ref="A1:Z1"/>
    <mergeCell ref="A2:Z2"/>
    <mergeCell ref="A3:Z3"/>
    <mergeCell ref="A4:Z4"/>
  </mergeCells>
  <printOptions horizontalCentered="1"/>
  <pageMargins left="0.2" right="0.2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tabSelected="1" zoomScaleNormal="100" workbookViewId="0">
      <selection activeCell="R20" sqref="R20"/>
    </sheetView>
  </sheetViews>
  <sheetFormatPr defaultRowHeight="18" x14ac:dyDescent="0.25"/>
  <cols>
    <col min="1" max="1" width="6.28515625" style="1" customWidth="1"/>
    <col min="2" max="2" width="5.7109375" style="1" customWidth="1"/>
    <col min="3" max="3" width="17.7109375" style="1" bestFit="1" customWidth="1"/>
    <col min="4" max="4" width="12.85546875" style="1" bestFit="1" customWidth="1"/>
    <col min="5" max="5" width="6.85546875" style="2" bestFit="1" customWidth="1"/>
    <col min="6" max="6" width="5.140625" style="2" customWidth="1"/>
    <col min="7" max="12" width="3.85546875" style="2" hidden="1" customWidth="1"/>
    <col min="13" max="13" width="6.85546875" style="2" bestFit="1" customWidth="1"/>
    <col min="14" max="14" width="3.85546875" style="2" bestFit="1" customWidth="1"/>
    <col min="15" max="20" width="3.85546875" style="2" hidden="1" customWidth="1"/>
    <col min="21" max="22" width="10.140625" style="2" hidden="1" customWidth="1"/>
    <col min="23" max="23" width="6.85546875" style="2" bestFit="1" customWidth="1"/>
    <col min="24" max="24" width="3.85546875" style="2" bestFit="1" customWidth="1"/>
    <col min="25" max="26" width="7" style="2" bestFit="1" customWidth="1"/>
    <col min="27" max="27" width="4" style="2" bestFit="1" customWidth="1"/>
    <col min="28" max="28" width="7.5703125" style="2" bestFit="1" customWidth="1"/>
    <col min="29" max="16384" width="9.140625" style="1"/>
  </cols>
  <sheetData>
    <row r="1" spans="1:28" ht="20.25" x14ac:dyDescent="0.3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s="3" customFormat="1" x14ac:dyDescent="0.25">
      <c r="A2" s="43" t="s">
        <v>266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s="3" customFormat="1" x14ac:dyDescent="0.25">
      <c r="A3" s="44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s="3" customForma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3" customFormat="1" x14ac:dyDescent="0.25">
      <c r="A5" s="4" t="s">
        <v>269</v>
      </c>
      <c r="B5" s="4"/>
      <c r="C5" s="4"/>
      <c r="D5" s="4"/>
      <c r="E5" s="4"/>
      <c r="F5" s="4" t="s">
        <v>299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2"/>
      <c r="AB5" s="3">
        <v>1137</v>
      </c>
    </row>
    <row r="6" spans="1:28" s="3" customFormat="1" x14ac:dyDescent="0.25">
      <c r="A6" s="4" t="s">
        <v>270</v>
      </c>
      <c r="B6" s="4"/>
      <c r="C6" s="4"/>
      <c r="D6" s="4"/>
      <c r="E6" s="4"/>
      <c r="F6" s="4" t="s">
        <v>300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2"/>
      <c r="AB6" s="3">
        <v>1135</v>
      </c>
    </row>
    <row r="7" spans="1:28" s="3" customFormat="1" x14ac:dyDescent="0.25">
      <c r="A7" s="4" t="s">
        <v>285</v>
      </c>
      <c r="B7" s="4"/>
      <c r="C7" s="4"/>
      <c r="D7" s="4"/>
      <c r="E7" s="4"/>
      <c r="F7" s="4" t="s">
        <v>301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AB7" s="3">
        <v>1120</v>
      </c>
    </row>
    <row r="8" spans="1:28" s="3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2"/>
    </row>
    <row r="9" spans="1:28" s="3" customFormat="1" x14ac:dyDescent="0.25">
      <c r="A9" s="4" t="s">
        <v>271</v>
      </c>
      <c r="B9" s="4"/>
      <c r="C9" s="4"/>
      <c r="D9" s="4"/>
      <c r="E9" s="4"/>
      <c r="F9" s="4" t="s">
        <v>293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2"/>
      <c r="AB9" s="3">
        <v>1106</v>
      </c>
    </row>
    <row r="10" spans="1:28" s="3" customFormat="1" x14ac:dyDescent="0.25">
      <c r="A10" s="4" t="s">
        <v>272</v>
      </c>
      <c r="B10" s="4"/>
      <c r="C10" s="4"/>
      <c r="D10" s="4"/>
      <c r="E10" s="4"/>
      <c r="F10" s="4" t="s">
        <v>294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2"/>
      <c r="AB10" s="3">
        <v>1102</v>
      </c>
    </row>
    <row r="11" spans="1:28" s="3" customFormat="1" x14ac:dyDescent="0.25">
      <c r="A11" s="4" t="s">
        <v>273</v>
      </c>
      <c r="B11" s="4"/>
      <c r="C11" s="4"/>
      <c r="D11" s="4"/>
      <c r="E11" s="4"/>
      <c r="F11" s="4" t="s">
        <v>296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2"/>
      <c r="AB11" s="3">
        <v>1102</v>
      </c>
    </row>
    <row r="12" spans="1:28" s="3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2"/>
    </row>
    <row r="13" spans="1:28" s="3" customFormat="1" x14ac:dyDescent="0.25">
      <c r="A13" s="4" t="s">
        <v>274</v>
      </c>
      <c r="B13" s="4"/>
      <c r="C13" s="4"/>
      <c r="D13" s="4"/>
      <c r="E13" s="4"/>
      <c r="F13" s="4" t="s">
        <v>295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2"/>
      <c r="AB13" s="3">
        <v>1102</v>
      </c>
    </row>
    <row r="14" spans="1:28" s="3" customFormat="1" x14ac:dyDescent="0.25">
      <c r="A14" s="4" t="s">
        <v>275</v>
      </c>
      <c r="B14" s="4"/>
      <c r="C14" s="4"/>
      <c r="D14" s="4"/>
      <c r="E14" s="4"/>
      <c r="F14" s="4" t="s">
        <v>297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2"/>
      <c r="AB14" s="3">
        <v>1101</v>
      </c>
    </row>
    <row r="15" spans="1:28" s="3" customFormat="1" x14ac:dyDescent="0.25">
      <c r="A15" s="4" t="s">
        <v>276</v>
      </c>
      <c r="B15" s="4"/>
      <c r="C15" s="4"/>
      <c r="D15" s="4"/>
      <c r="E15" s="4"/>
      <c r="F15" s="4" t="s">
        <v>298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2"/>
      <c r="AB15" s="3">
        <v>1058</v>
      </c>
    </row>
    <row r="16" spans="1:28" s="3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2"/>
    </row>
    <row r="17" spans="1:28" s="15" customFormat="1" ht="15.75" x14ac:dyDescent="0.25">
      <c r="A17" s="13" t="s">
        <v>250</v>
      </c>
      <c r="B17" s="13" t="s">
        <v>30</v>
      </c>
      <c r="C17" s="14" t="s">
        <v>26</v>
      </c>
      <c r="D17" s="15" t="s">
        <v>25</v>
      </c>
      <c r="E17" s="13" t="s">
        <v>1</v>
      </c>
      <c r="F17" s="13" t="s">
        <v>0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256</v>
      </c>
      <c r="N17" s="13" t="s">
        <v>261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/>
      <c r="V17" s="13"/>
      <c r="W17" s="13" t="s">
        <v>257</v>
      </c>
      <c r="X17" s="13" t="s">
        <v>262</v>
      </c>
      <c r="Y17" s="13" t="s">
        <v>258</v>
      </c>
      <c r="Z17" s="13" t="s">
        <v>259</v>
      </c>
      <c r="AA17" s="13" t="s">
        <v>260</v>
      </c>
      <c r="AB17" s="13" t="s">
        <v>263</v>
      </c>
    </row>
    <row r="18" spans="1:28" s="17" customFormat="1" ht="20.100000000000001" customHeight="1" x14ac:dyDescent="0.2">
      <c r="A18" s="16">
        <v>1</v>
      </c>
      <c r="B18" s="6">
        <v>391</v>
      </c>
      <c r="C18" s="7" t="s">
        <v>277</v>
      </c>
      <c r="D18" s="7" t="s">
        <v>153</v>
      </c>
      <c r="E18" s="8" t="s">
        <v>3</v>
      </c>
      <c r="F18" s="8" t="s">
        <v>6</v>
      </c>
      <c r="G18" s="8">
        <v>93</v>
      </c>
      <c r="H18" s="8">
        <v>95</v>
      </c>
      <c r="I18" s="8">
        <v>95</v>
      </c>
      <c r="J18" s="8">
        <v>95</v>
      </c>
      <c r="K18" s="8">
        <v>92</v>
      </c>
      <c r="L18" s="8">
        <v>94</v>
      </c>
      <c r="M18" s="19">
        <f t="shared" ref="M18:M49" si="0">SUM(G18:L18)</f>
        <v>564</v>
      </c>
      <c r="N18" s="19">
        <v>18</v>
      </c>
      <c r="O18" s="19">
        <v>93</v>
      </c>
      <c r="P18" s="19">
        <v>96</v>
      </c>
      <c r="Q18" s="19">
        <v>94</v>
      </c>
      <c r="R18" s="19">
        <v>95</v>
      </c>
      <c r="S18" s="19">
        <v>93</v>
      </c>
      <c r="T18" s="19">
        <v>94</v>
      </c>
      <c r="U18" s="19"/>
      <c r="V18" s="19"/>
      <c r="W18" s="19">
        <f t="shared" ref="W18:W49" si="1">SUM(O18:T18)</f>
        <v>565</v>
      </c>
      <c r="X18" s="19">
        <v>13</v>
      </c>
      <c r="Y18" s="31">
        <v>239.3</v>
      </c>
      <c r="Z18" s="19">
        <v>8</v>
      </c>
      <c r="AA18" s="19">
        <f t="shared" ref="AA18:AA49" si="2">X18+N18</f>
        <v>31</v>
      </c>
      <c r="AB18" s="19">
        <f t="shared" ref="AB18:AB25" si="3">Z18+W18+M18</f>
        <v>1137</v>
      </c>
    </row>
    <row r="19" spans="1:28" s="17" customFormat="1" ht="20.100000000000001" customHeight="1" x14ac:dyDescent="0.2">
      <c r="A19" s="16">
        <v>2</v>
      </c>
      <c r="B19" s="6">
        <v>482</v>
      </c>
      <c r="C19" s="7" t="s">
        <v>107</v>
      </c>
      <c r="D19" s="7" t="s">
        <v>150</v>
      </c>
      <c r="E19" s="9" t="s">
        <v>7</v>
      </c>
      <c r="F19" s="20" t="s">
        <v>2</v>
      </c>
      <c r="G19" s="20">
        <v>93</v>
      </c>
      <c r="H19" s="20">
        <v>96</v>
      </c>
      <c r="I19" s="20">
        <v>92</v>
      </c>
      <c r="J19" s="20">
        <v>92</v>
      </c>
      <c r="K19" s="20">
        <v>94</v>
      </c>
      <c r="L19" s="20">
        <v>93</v>
      </c>
      <c r="M19" s="19">
        <f t="shared" si="0"/>
        <v>560</v>
      </c>
      <c r="N19" s="19">
        <v>13</v>
      </c>
      <c r="O19" s="19">
        <v>95</v>
      </c>
      <c r="P19" s="19">
        <v>95</v>
      </c>
      <c r="Q19" s="19">
        <v>95</v>
      </c>
      <c r="R19" s="19">
        <v>94</v>
      </c>
      <c r="S19" s="19">
        <v>93</v>
      </c>
      <c r="T19" s="19">
        <v>96</v>
      </c>
      <c r="U19" s="19"/>
      <c r="V19" s="19"/>
      <c r="W19" s="19">
        <f t="shared" si="1"/>
        <v>568</v>
      </c>
      <c r="X19" s="19">
        <v>13</v>
      </c>
      <c r="Y19" s="31">
        <v>235</v>
      </c>
      <c r="Z19" s="19">
        <v>7</v>
      </c>
      <c r="AA19" s="19">
        <f t="shared" si="2"/>
        <v>26</v>
      </c>
      <c r="AB19" s="19">
        <f t="shared" si="3"/>
        <v>1135</v>
      </c>
    </row>
    <row r="20" spans="1:28" s="17" customFormat="1" ht="20.100000000000001" customHeight="1" x14ac:dyDescent="0.2">
      <c r="A20" s="16">
        <v>3</v>
      </c>
      <c r="B20" s="6">
        <v>390</v>
      </c>
      <c r="C20" s="7" t="s">
        <v>85</v>
      </c>
      <c r="D20" s="7" t="s">
        <v>163</v>
      </c>
      <c r="E20" s="8" t="s">
        <v>3</v>
      </c>
      <c r="F20" s="8" t="s">
        <v>6</v>
      </c>
      <c r="G20" s="8">
        <v>96</v>
      </c>
      <c r="H20" s="8">
        <v>94</v>
      </c>
      <c r="I20" s="8">
        <v>90</v>
      </c>
      <c r="J20" s="8">
        <v>96</v>
      </c>
      <c r="K20" s="8">
        <v>92</v>
      </c>
      <c r="L20" s="8">
        <v>89</v>
      </c>
      <c r="M20" s="19">
        <f t="shared" si="0"/>
        <v>557</v>
      </c>
      <c r="N20" s="19">
        <v>9</v>
      </c>
      <c r="O20" s="19">
        <v>89</v>
      </c>
      <c r="P20" s="19">
        <v>95</v>
      </c>
      <c r="Q20" s="19">
        <v>93</v>
      </c>
      <c r="R20" s="19">
        <v>94</v>
      </c>
      <c r="S20" s="19">
        <v>94</v>
      </c>
      <c r="T20" s="19">
        <v>94</v>
      </c>
      <c r="U20" s="19"/>
      <c r="V20" s="19"/>
      <c r="W20" s="19">
        <f t="shared" si="1"/>
        <v>559</v>
      </c>
      <c r="X20" s="19">
        <v>15</v>
      </c>
      <c r="Y20" s="31">
        <v>170.3</v>
      </c>
      <c r="Z20" s="19">
        <v>4</v>
      </c>
      <c r="AA20" s="19">
        <f t="shared" si="2"/>
        <v>24</v>
      </c>
      <c r="AB20" s="19">
        <f t="shared" si="3"/>
        <v>1120</v>
      </c>
    </row>
    <row r="21" spans="1:28" s="17" customFormat="1" ht="20.100000000000001" customHeight="1" x14ac:dyDescent="0.2">
      <c r="A21" s="16">
        <v>4</v>
      </c>
      <c r="B21" s="6">
        <v>123</v>
      </c>
      <c r="C21" s="7" t="s">
        <v>158</v>
      </c>
      <c r="D21" s="7" t="s">
        <v>159</v>
      </c>
      <c r="E21" s="21" t="s">
        <v>7</v>
      </c>
      <c r="F21" s="8" t="s">
        <v>6</v>
      </c>
      <c r="G21" s="8">
        <v>92</v>
      </c>
      <c r="H21" s="8">
        <v>93</v>
      </c>
      <c r="I21" s="8">
        <v>95</v>
      </c>
      <c r="J21" s="8">
        <v>93</v>
      </c>
      <c r="K21" s="8">
        <v>90</v>
      </c>
      <c r="L21" s="8">
        <v>91</v>
      </c>
      <c r="M21" s="19">
        <f t="shared" si="0"/>
        <v>554</v>
      </c>
      <c r="N21" s="19">
        <v>9</v>
      </c>
      <c r="O21" s="19">
        <v>94</v>
      </c>
      <c r="P21" s="19">
        <v>95</v>
      </c>
      <c r="Q21" s="19">
        <v>87</v>
      </c>
      <c r="R21" s="19">
        <v>87</v>
      </c>
      <c r="S21" s="19">
        <v>95</v>
      </c>
      <c r="T21" s="19">
        <v>94</v>
      </c>
      <c r="U21" s="19"/>
      <c r="V21" s="19"/>
      <c r="W21" s="19">
        <f t="shared" si="1"/>
        <v>552</v>
      </c>
      <c r="X21" s="19">
        <v>13</v>
      </c>
      <c r="Y21" s="31">
        <v>213.3</v>
      </c>
      <c r="Z21" s="19">
        <v>6</v>
      </c>
      <c r="AA21" s="19">
        <f t="shared" si="2"/>
        <v>22</v>
      </c>
      <c r="AB21" s="19">
        <f t="shared" si="3"/>
        <v>1112</v>
      </c>
    </row>
    <row r="22" spans="1:28" s="17" customFormat="1" ht="20.100000000000001" customHeight="1" x14ac:dyDescent="0.2">
      <c r="A22" s="16">
        <v>5</v>
      </c>
      <c r="B22" s="6">
        <v>282</v>
      </c>
      <c r="C22" s="7" t="s">
        <v>144</v>
      </c>
      <c r="D22" s="7" t="s">
        <v>145</v>
      </c>
      <c r="E22" s="19" t="s">
        <v>19</v>
      </c>
      <c r="F22" s="19" t="s">
        <v>2</v>
      </c>
      <c r="G22" s="19">
        <v>90</v>
      </c>
      <c r="H22" s="19">
        <v>93</v>
      </c>
      <c r="I22" s="19">
        <v>92</v>
      </c>
      <c r="J22" s="19">
        <v>91</v>
      </c>
      <c r="K22" s="19">
        <v>95</v>
      </c>
      <c r="L22" s="19">
        <v>96</v>
      </c>
      <c r="M22" s="19">
        <f t="shared" si="0"/>
        <v>557</v>
      </c>
      <c r="N22" s="19">
        <v>6</v>
      </c>
      <c r="O22" s="19">
        <v>90</v>
      </c>
      <c r="P22" s="19">
        <v>89</v>
      </c>
      <c r="Q22" s="19">
        <v>93</v>
      </c>
      <c r="R22" s="19">
        <v>95</v>
      </c>
      <c r="S22" s="19">
        <v>90</v>
      </c>
      <c r="T22" s="19">
        <v>93</v>
      </c>
      <c r="U22" s="19"/>
      <c r="V22" s="19"/>
      <c r="W22" s="19">
        <f t="shared" si="1"/>
        <v>550</v>
      </c>
      <c r="X22" s="19">
        <v>8</v>
      </c>
      <c r="Y22" s="31">
        <v>150</v>
      </c>
      <c r="Z22" s="19">
        <v>3</v>
      </c>
      <c r="AA22" s="19">
        <f t="shared" si="2"/>
        <v>14</v>
      </c>
      <c r="AB22" s="19">
        <f t="shared" si="3"/>
        <v>1110</v>
      </c>
    </row>
    <row r="23" spans="1:28" s="17" customFormat="1" ht="20.100000000000001" customHeight="1" x14ac:dyDescent="0.2">
      <c r="A23" s="16">
        <v>6</v>
      </c>
      <c r="B23" s="6">
        <v>574</v>
      </c>
      <c r="C23" s="7" t="s">
        <v>151</v>
      </c>
      <c r="D23" s="7" t="s">
        <v>152</v>
      </c>
      <c r="E23" s="8" t="s">
        <v>8</v>
      </c>
      <c r="F23" s="8" t="s">
        <v>2</v>
      </c>
      <c r="G23" s="8">
        <v>92</v>
      </c>
      <c r="H23" s="8">
        <v>90</v>
      </c>
      <c r="I23" s="8">
        <v>89</v>
      </c>
      <c r="J23" s="8">
        <v>89</v>
      </c>
      <c r="K23" s="8">
        <v>95</v>
      </c>
      <c r="L23" s="8">
        <v>96</v>
      </c>
      <c r="M23" s="19">
        <f t="shared" si="0"/>
        <v>551</v>
      </c>
      <c r="N23" s="19">
        <v>13</v>
      </c>
      <c r="O23" s="19">
        <v>90</v>
      </c>
      <c r="P23" s="19">
        <v>91</v>
      </c>
      <c r="Q23" s="19">
        <v>92</v>
      </c>
      <c r="R23" s="19">
        <v>94</v>
      </c>
      <c r="S23" s="19">
        <v>93</v>
      </c>
      <c r="T23" s="19">
        <v>95</v>
      </c>
      <c r="U23" s="19"/>
      <c r="V23" s="19"/>
      <c r="W23" s="19">
        <f t="shared" si="1"/>
        <v>555</v>
      </c>
      <c r="X23" s="19">
        <v>13</v>
      </c>
      <c r="Y23" s="31">
        <v>131</v>
      </c>
      <c r="Z23" s="19">
        <v>2</v>
      </c>
      <c r="AA23" s="19">
        <f t="shared" si="2"/>
        <v>26</v>
      </c>
      <c r="AB23" s="19">
        <f t="shared" si="3"/>
        <v>1108</v>
      </c>
    </row>
    <row r="24" spans="1:28" s="17" customFormat="1" ht="20.100000000000001" customHeight="1" x14ac:dyDescent="0.2">
      <c r="A24" s="16">
        <v>7</v>
      </c>
      <c r="B24" s="6">
        <v>339</v>
      </c>
      <c r="C24" s="7" t="s">
        <v>36</v>
      </c>
      <c r="D24" s="7" t="s">
        <v>162</v>
      </c>
      <c r="E24" s="8" t="s">
        <v>21</v>
      </c>
      <c r="F24" s="8" t="s">
        <v>14</v>
      </c>
      <c r="G24" s="8">
        <v>94</v>
      </c>
      <c r="H24" s="8">
        <v>92</v>
      </c>
      <c r="I24" s="8">
        <v>93</v>
      </c>
      <c r="J24" s="8">
        <v>92</v>
      </c>
      <c r="K24" s="8">
        <v>88</v>
      </c>
      <c r="L24" s="8">
        <v>93</v>
      </c>
      <c r="M24" s="19">
        <f t="shared" si="0"/>
        <v>552</v>
      </c>
      <c r="N24" s="19">
        <v>12</v>
      </c>
      <c r="O24" s="19">
        <v>91</v>
      </c>
      <c r="P24" s="19">
        <v>92</v>
      </c>
      <c r="Q24" s="19">
        <v>91</v>
      </c>
      <c r="R24" s="19">
        <v>93</v>
      </c>
      <c r="S24" s="19">
        <v>89</v>
      </c>
      <c r="T24" s="19">
        <v>94</v>
      </c>
      <c r="U24" s="19"/>
      <c r="V24" s="19"/>
      <c r="W24" s="19">
        <f t="shared" si="1"/>
        <v>550</v>
      </c>
      <c r="X24" s="19">
        <v>6</v>
      </c>
      <c r="Y24" s="31">
        <v>191.1</v>
      </c>
      <c r="Z24" s="19">
        <v>5</v>
      </c>
      <c r="AA24" s="19">
        <f t="shared" si="2"/>
        <v>18</v>
      </c>
      <c r="AB24" s="19">
        <f t="shared" si="3"/>
        <v>1107</v>
      </c>
    </row>
    <row r="25" spans="1:28" s="17" customFormat="1" ht="20.100000000000001" customHeight="1" x14ac:dyDescent="0.2">
      <c r="A25" s="16">
        <v>8</v>
      </c>
      <c r="B25" s="6">
        <v>427</v>
      </c>
      <c r="C25" s="7" t="s">
        <v>174</v>
      </c>
      <c r="D25" s="7" t="s">
        <v>175</v>
      </c>
      <c r="E25" s="9" t="s">
        <v>7</v>
      </c>
      <c r="F25" s="8" t="s">
        <v>6</v>
      </c>
      <c r="G25" s="8">
        <v>95</v>
      </c>
      <c r="H25" s="8">
        <v>94</v>
      </c>
      <c r="I25" s="8">
        <v>90</v>
      </c>
      <c r="J25" s="8">
        <v>92</v>
      </c>
      <c r="K25" s="8">
        <v>93</v>
      </c>
      <c r="L25" s="8">
        <v>94</v>
      </c>
      <c r="M25" s="19">
        <f t="shared" si="0"/>
        <v>558</v>
      </c>
      <c r="N25" s="19">
        <v>10</v>
      </c>
      <c r="O25" s="19">
        <v>90</v>
      </c>
      <c r="P25" s="19">
        <v>90</v>
      </c>
      <c r="Q25" s="19">
        <v>88</v>
      </c>
      <c r="R25" s="19">
        <v>91</v>
      </c>
      <c r="S25" s="19">
        <v>92</v>
      </c>
      <c r="T25" s="19">
        <v>93</v>
      </c>
      <c r="U25" s="19"/>
      <c r="V25" s="19"/>
      <c r="W25" s="19">
        <f t="shared" si="1"/>
        <v>544</v>
      </c>
      <c r="X25" s="19">
        <v>11</v>
      </c>
      <c r="Y25" s="31">
        <v>101.9</v>
      </c>
      <c r="Z25" s="19">
        <v>1</v>
      </c>
      <c r="AA25" s="19">
        <f t="shared" si="2"/>
        <v>21</v>
      </c>
      <c r="AB25" s="19">
        <f t="shared" si="3"/>
        <v>1103</v>
      </c>
    </row>
    <row r="26" spans="1:28" s="17" customFormat="1" ht="20.100000000000001" customHeight="1" x14ac:dyDescent="0.2">
      <c r="A26" s="16">
        <v>9</v>
      </c>
      <c r="B26" s="6">
        <v>175</v>
      </c>
      <c r="C26" s="7" t="s">
        <v>154</v>
      </c>
      <c r="D26" s="7" t="s">
        <v>155</v>
      </c>
      <c r="E26" s="8" t="s">
        <v>21</v>
      </c>
      <c r="F26" s="8" t="s">
        <v>6</v>
      </c>
      <c r="G26" s="8">
        <v>93</v>
      </c>
      <c r="H26" s="8">
        <v>91</v>
      </c>
      <c r="I26" s="8">
        <v>90</v>
      </c>
      <c r="J26" s="8">
        <v>92</v>
      </c>
      <c r="K26" s="8">
        <v>92</v>
      </c>
      <c r="L26" s="8">
        <v>91</v>
      </c>
      <c r="M26" s="19">
        <f t="shared" si="0"/>
        <v>549</v>
      </c>
      <c r="N26" s="19">
        <v>12</v>
      </c>
      <c r="O26" s="19">
        <v>90</v>
      </c>
      <c r="P26" s="19">
        <v>94</v>
      </c>
      <c r="Q26" s="19">
        <v>90</v>
      </c>
      <c r="R26" s="19">
        <v>98</v>
      </c>
      <c r="S26" s="19">
        <v>92</v>
      </c>
      <c r="T26" s="19">
        <v>89</v>
      </c>
      <c r="U26" s="19"/>
      <c r="V26" s="19"/>
      <c r="W26" s="19">
        <f t="shared" si="1"/>
        <v>553</v>
      </c>
      <c r="X26" s="19">
        <v>4</v>
      </c>
      <c r="Y26" s="31"/>
      <c r="Z26" s="19"/>
      <c r="AA26" s="19">
        <f t="shared" si="2"/>
        <v>16</v>
      </c>
      <c r="AB26" s="19">
        <f t="shared" ref="AB26:AB57" si="4">-Z26+W26+M26</f>
        <v>1102</v>
      </c>
    </row>
    <row r="27" spans="1:28" s="17" customFormat="1" ht="20.100000000000001" customHeight="1" x14ac:dyDescent="0.2">
      <c r="A27" s="16">
        <v>10</v>
      </c>
      <c r="B27" s="6">
        <v>180</v>
      </c>
      <c r="C27" s="7" t="s">
        <v>160</v>
      </c>
      <c r="D27" s="7" t="s">
        <v>161</v>
      </c>
      <c r="E27" s="8" t="s">
        <v>21</v>
      </c>
      <c r="F27" s="8" t="s">
        <v>2</v>
      </c>
      <c r="G27" s="8">
        <v>90</v>
      </c>
      <c r="H27" s="8">
        <v>91</v>
      </c>
      <c r="I27" s="8">
        <v>93</v>
      </c>
      <c r="J27" s="8">
        <v>94</v>
      </c>
      <c r="K27" s="8">
        <v>90</v>
      </c>
      <c r="L27" s="8">
        <v>93</v>
      </c>
      <c r="M27" s="19">
        <f t="shared" si="0"/>
        <v>551</v>
      </c>
      <c r="N27" s="19">
        <v>8</v>
      </c>
      <c r="O27" s="19">
        <v>87</v>
      </c>
      <c r="P27" s="19">
        <v>93</v>
      </c>
      <c r="Q27" s="19">
        <v>95</v>
      </c>
      <c r="R27" s="19">
        <v>93</v>
      </c>
      <c r="S27" s="19">
        <v>93</v>
      </c>
      <c r="T27" s="19">
        <v>89</v>
      </c>
      <c r="U27" s="19"/>
      <c r="V27" s="19"/>
      <c r="W27" s="19">
        <f t="shared" si="1"/>
        <v>550</v>
      </c>
      <c r="X27" s="19">
        <v>10</v>
      </c>
      <c r="Y27" s="19"/>
      <c r="Z27" s="19"/>
      <c r="AA27" s="19">
        <f t="shared" si="2"/>
        <v>18</v>
      </c>
      <c r="AB27" s="19">
        <f t="shared" si="4"/>
        <v>1101</v>
      </c>
    </row>
    <row r="28" spans="1:28" s="17" customFormat="1" ht="20.100000000000001" customHeight="1" x14ac:dyDescent="0.2">
      <c r="A28" s="16">
        <v>11</v>
      </c>
      <c r="B28" s="6">
        <v>608</v>
      </c>
      <c r="C28" s="7" t="s">
        <v>166</v>
      </c>
      <c r="D28" s="7" t="s">
        <v>167</v>
      </c>
      <c r="E28" s="8" t="s">
        <v>168</v>
      </c>
      <c r="F28" s="8" t="s">
        <v>2</v>
      </c>
      <c r="G28" s="8">
        <v>87</v>
      </c>
      <c r="H28" s="8">
        <v>92</v>
      </c>
      <c r="I28" s="8">
        <v>90</v>
      </c>
      <c r="J28" s="8">
        <v>92</v>
      </c>
      <c r="K28" s="8">
        <v>91</v>
      </c>
      <c r="L28" s="8">
        <v>93</v>
      </c>
      <c r="M28" s="19">
        <f t="shared" si="0"/>
        <v>545</v>
      </c>
      <c r="N28" s="19">
        <v>6</v>
      </c>
      <c r="O28" s="19">
        <v>94</v>
      </c>
      <c r="P28" s="19">
        <v>95</v>
      </c>
      <c r="Q28" s="19">
        <v>92</v>
      </c>
      <c r="R28" s="19">
        <v>88</v>
      </c>
      <c r="S28" s="19">
        <v>92</v>
      </c>
      <c r="T28" s="19">
        <v>95</v>
      </c>
      <c r="U28" s="19"/>
      <c r="V28" s="19"/>
      <c r="W28" s="19">
        <f t="shared" si="1"/>
        <v>556</v>
      </c>
      <c r="X28" s="19">
        <v>7</v>
      </c>
      <c r="Y28" s="19"/>
      <c r="Z28" s="19"/>
      <c r="AA28" s="19">
        <f t="shared" si="2"/>
        <v>13</v>
      </c>
      <c r="AB28" s="19">
        <f t="shared" si="4"/>
        <v>1101</v>
      </c>
    </row>
    <row r="29" spans="1:28" s="17" customFormat="1" ht="20.100000000000001" customHeight="1" x14ac:dyDescent="0.2">
      <c r="A29" s="16">
        <v>12</v>
      </c>
      <c r="B29" s="6">
        <v>638</v>
      </c>
      <c r="C29" s="7" t="s">
        <v>103</v>
      </c>
      <c r="D29" s="7" t="s">
        <v>147</v>
      </c>
      <c r="E29" s="8" t="s">
        <v>21</v>
      </c>
      <c r="F29" s="8" t="s">
        <v>14</v>
      </c>
      <c r="G29" s="8">
        <v>87</v>
      </c>
      <c r="H29" s="8">
        <v>92</v>
      </c>
      <c r="I29" s="8">
        <v>94</v>
      </c>
      <c r="J29" s="8">
        <v>91</v>
      </c>
      <c r="K29" s="8">
        <v>90</v>
      </c>
      <c r="L29" s="8">
        <v>93</v>
      </c>
      <c r="M29" s="19">
        <f t="shared" si="0"/>
        <v>547</v>
      </c>
      <c r="N29" s="19">
        <v>3</v>
      </c>
      <c r="O29" s="19">
        <v>91</v>
      </c>
      <c r="P29" s="19">
        <v>92</v>
      </c>
      <c r="Q29" s="19">
        <v>93</v>
      </c>
      <c r="R29" s="19">
        <v>93</v>
      </c>
      <c r="S29" s="19">
        <v>94</v>
      </c>
      <c r="T29" s="19">
        <v>91</v>
      </c>
      <c r="U29" s="19"/>
      <c r="V29" s="19"/>
      <c r="W29" s="19">
        <f t="shared" si="1"/>
        <v>554</v>
      </c>
      <c r="X29" s="19">
        <v>9</v>
      </c>
      <c r="Y29" s="19"/>
      <c r="Z29" s="19"/>
      <c r="AA29" s="19">
        <f t="shared" si="2"/>
        <v>12</v>
      </c>
      <c r="AB29" s="19">
        <f t="shared" si="4"/>
        <v>1101</v>
      </c>
    </row>
    <row r="30" spans="1:28" s="17" customFormat="1" ht="20.100000000000001" customHeight="1" x14ac:dyDescent="0.2">
      <c r="A30" s="16">
        <v>13</v>
      </c>
      <c r="B30" s="6">
        <v>374</v>
      </c>
      <c r="C30" s="7" t="s">
        <v>156</v>
      </c>
      <c r="D30" s="7" t="s">
        <v>157</v>
      </c>
      <c r="E30" s="8" t="s">
        <v>28</v>
      </c>
      <c r="F30" s="8" t="s">
        <v>2</v>
      </c>
      <c r="G30" s="8">
        <v>91</v>
      </c>
      <c r="H30" s="8">
        <v>87</v>
      </c>
      <c r="I30" s="8">
        <v>90</v>
      </c>
      <c r="J30" s="8">
        <v>93</v>
      </c>
      <c r="K30" s="8">
        <v>91</v>
      </c>
      <c r="L30" s="8">
        <v>94</v>
      </c>
      <c r="M30" s="19">
        <f t="shared" si="0"/>
        <v>546</v>
      </c>
      <c r="N30" s="19">
        <v>7</v>
      </c>
      <c r="O30" s="19">
        <v>91</v>
      </c>
      <c r="P30" s="19">
        <v>94</v>
      </c>
      <c r="Q30" s="19">
        <v>94</v>
      </c>
      <c r="R30" s="19">
        <v>94</v>
      </c>
      <c r="S30" s="19">
        <v>90</v>
      </c>
      <c r="T30" s="19">
        <v>90</v>
      </c>
      <c r="U30" s="19"/>
      <c r="V30" s="19"/>
      <c r="W30" s="19">
        <f t="shared" si="1"/>
        <v>553</v>
      </c>
      <c r="X30" s="19">
        <v>8</v>
      </c>
      <c r="Y30" s="19"/>
      <c r="Z30" s="19"/>
      <c r="AA30" s="19">
        <f t="shared" si="2"/>
        <v>15</v>
      </c>
      <c r="AB30" s="19">
        <f t="shared" si="4"/>
        <v>1099</v>
      </c>
    </row>
    <row r="31" spans="1:28" s="17" customFormat="1" ht="20.100000000000001" customHeight="1" x14ac:dyDescent="0.2">
      <c r="A31" s="16">
        <v>14</v>
      </c>
      <c r="B31" s="6">
        <v>542</v>
      </c>
      <c r="C31" s="7" t="s">
        <v>148</v>
      </c>
      <c r="D31" s="7" t="s">
        <v>149</v>
      </c>
      <c r="E31" s="8" t="s">
        <v>22</v>
      </c>
      <c r="F31" s="8" t="s">
        <v>6</v>
      </c>
      <c r="G31" s="8">
        <v>91</v>
      </c>
      <c r="H31" s="8">
        <v>91</v>
      </c>
      <c r="I31" s="8">
        <v>92</v>
      </c>
      <c r="J31" s="8">
        <v>90</v>
      </c>
      <c r="K31" s="8">
        <v>90</v>
      </c>
      <c r="L31" s="8">
        <v>88</v>
      </c>
      <c r="M31" s="19">
        <f t="shared" si="0"/>
        <v>542</v>
      </c>
      <c r="N31" s="19">
        <v>6</v>
      </c>
      <c r="O31" s="19">
        <v>92</v>
      </c>
      <c r="P31" s="19">
        <v>92</v>
      </c>
      <c r="Q31" s="19">
        <v>91</v>
      </c>
      <c r="R31" s="19">
        <v>92</v>
      </c>
      <c r="S31" s="19">
        <v>93</v>
      </c>
      <c r="T31" s="19">
        <v>95</v>
      </c>
      <c r="U31" s="19"/>
      <c r="V31" s="19"/>
      <c r="W31" s="19">
        <f t="shared" si="1"/>
        <v>555</v>
      </c>
      <c r="X31" s="19">
        <v>9</v>
      </c>
      <c r="Y31" s="19"/>
      <c r="Z31" s="19"/>
      <c r="AA31" s="19">
        <f t="shared" si="2"/>
        <v>15</v>
      </c>
      <c r="AB31" s="19">
        <f t="shared" si="4"/>
        <v>1097</v>
      </c>
    </row>
    <row r="32" spans="1:28" s="17" customFormat="1" ht="20.100000000000001" customHeight="1" x14ac:dyDescent="0.2">
      <c r="A32" s="16">
        <v>15</v>
      </c>
      <c r="B32" s="6">
        <v>263</v>
      </c>
      <c r="C32" s="7" t="s">
        <v>171</v>
      </c>
      <c r="D32" s="7" t="s">
        <v>172</v>
      </c>
      <c r="E32" s="8" t="s">
        <v>16</v>
      </c>
      <c r="F32" s="8" t="s">
        <v>2</v>
      </c>
      <c r="G32" s="8">
        <v>93</v>
      </c>
      <c r="H32" s="8">
        <v>91</v>
      </c>
      <c r="I32" s="8">
        <v>90</v>
      </c>
      <c r="J32" s="8">
        <v>90</v>
      </c>
      <c r="K32" s="8">
        <v>89</v>
      </c>
      <c r="L32" s="8">
        <v>84</v>
      </c>
      <c r="M32" s="19">
        <f t="shared" si="0"/>
        <v>537</v>
      </c>
      <c r="N32" s="19">
        <v>8</v>
      </c>
      <c r="O32" s="19">
        <v>91</v>
      </c>
      <c r="P32" s="19">
        <v>93</v>
      </c>
      <c r="Q32" s="19">
        <v>93</v>
      </c>
      <c r="R32" s="19">
        <v>92</v>
      </c>
      <c r="S32" s="19">
        <v>95</v>
      </c>
      <c r="T32" s="19">
        <v>91</v>
      </c>
      <c r="U32" s="19"/>
      <c r="V32" s="19"/>
      <c r="W32" s="19">
        <f t="shared" si="1"/>
        <v>555</v>
      </c>
      <c r="X32" s="19">
        <v>8</v>
      </c>
      <c r="Y32" s="19"/>
      <c r="Z32" s="19"/>
      <c r="AA32" s="19">
        <f t="shared" si="2"/>
        <v>16</v>
      </c>
      <c r="AB32" s="19">
        <f t="shared" si="4"/>
        <v>1092</v>
      </c>
    </row>
    <row r="33" spans="1:28" s="17" customFormat="1" ht="20.100000000000001" customHeight="1" x14ac:dyDescent="0.2">
      <c r="A33" s="16">
        <v>16</v>
      </c>
      <c r="B33" s="6">
        <v>403</v>
      </c>
      <c r="C33" s="7" t="s">
        <v>164</v>
      </c>
      <c r="D33" s="7" t="s">
        <v>165</v>
      </c>
      <c r="E33" s="8" t="s">
        <v>20</v>
      </c>
      <c r="F33" s="8" t="s">
        <v>2</v>
      </c>
      <c r="G33" s="8">
        <v>90</v>
      </c>
      <c r="H33" s="8">
        <v>91</v>
      </c>
      <c r="I33" s="8">
        <v>87</v>
      </c>
      <c r="J33" s="8">
        <v>94</v>
      </c>
      <c r="K33" s="8">
        <v>95</v>
      </c>
      <c r="L33" s="8">
        <v>87</v>
      </c>
      <c r="M33" s="19">
        <f t="shared" si="0"/>
        <v>544</v>
      </c>
      <c r="N33" s="19">
        <v>12</v>
      </c>
      <c r="O33" s="19">
        <v>95</v>
      </c>
      <c r="P33" s="19">
        <v>91</v>
      </c>
      <c r="Q33" s="19">
        <v>89</v>
      </c>
      <c r="R33" s="19">
        <v>92</v>
      </c>
      <c r="S33" s="19">
        <v>90</v>
      </c>
      <c r="T33" s="19">
        <v>85</v>
      </c>
      <c r="U33" s="19"/>
      <c r="V33" s="19"/>
      <c r="W33" s="19">
        <f t="shared" si="1"/>
        <v>542</v>
      </c>
      <c r="X33" s="19">
        <v>9</v>
      </c>
      <c r="Y33" s="19"/>
      <c r="Z33" s="19"/>
      <c r="AA33" s="19">
        <f t="shared" si="2"/>
        <v>21</v>
      </c>
      <c r="AB33" s="19">
        <f t="shared" si="4"/>
        <v>1086</v>
      </c>
    </row>
    <row r="34" spans="1:28" s="17" customFormat="1" ht="20.100000000000001" customHeight="1" x14ac:dyDescent="0.2">
      <c r="A34" s="16">
        <v>17</v>
      </c>
      <c r="B34" s="6">
        <v>575</v>
      </c>
      <c r="C34" s="7" t="s">
        <v>226</v>
      </c>
      <c r="D34" s="7" t="s">
        <v>227</v>
      </c>
      <c r="E34" s="8" t="s">
        <v>15</v>
      </c>
      <c r="F34" s="8" t="s">
        <v>2</v>
      </c>
      <c r="G34" s="8">
        <v>85</v>
      </c>
      <c r="H34" s="8">
        <v>94</v>
      </c>
      <c r="I34" s="8">
        <v>89</v>
      </c>
      <c r="J34" s="8">
        <v>87</v>
      </c>
      <c r="K34" s="8">
        <v>91</v>
      </c>
      <c r="L34" s="8">
        <v>92</v>
      </c>
      <c r="M34" s="19">
        <f t="shared" si="0"/>
        <v>538</v>
      </c>
      <c r="N34" s="8">
        <v>11</v>
      </c>
      <c r="O34" s="19">
        <v>90</v>
      </c>
      <c r="P34" s="19">
        <v>89</v>
      </c>
      <c r="Q34" s="19">
        <v>88</v>
      </c>
      <c r="R34" s="19">
        <v>90</v>
      </c>
      <c r="S34" s="19">
        <v>89</v>
      </c>
      <c r="T34" s="19">
        <v>89</v>
      </c>
      <c r="U34" s="19"/>
      <c r="V34" s="19"/>
      <c r="W34" s="19">
        <f t="shared" si="1"/>
        <v>535</v>
      </c>
      <c r="X34" s="19">
        <v>9</v>
      </c>
      <c r="Y34" s="19"/>
      <c r="Z34" s="19"/>
      <c r="AA34" s="19">
        <f t="shared" si="2"/>
        <v>20</v>
      </c>
      <c r="AB34" s="19">
        <f t="shared" si="4"/>
        <v>1073</v>
      </c>
    </row>
    <row r="35" spans="1:28" s="17" customFormat="1" ht="20.100000000000001" customHeight="1" x14ac:dyDescent="0.2">
      <c r="A35" s="16">
        <v>18</v>
      </c>
      <c r="B35" s="6">
        <v>437</v>
      </c>
      <c r="C35" s="7" t="s">
        <v>41</v>
      </c>
      <c r="D35" s="7" t="s">
        <v>146</v>
      </c>
      <c r="E35" s="8" t="s">
        <v>24</v>
      </c>
      <c r="F35" s="8" t="s">
        <v>6</v>
      </c>
      <c r="G35" s="8">
        <v>84</v>
      </c>
      <c r="H35" s="8">
        <v>88</v>
      </c>
      <c r="I35" s="8">
        <v>91</v>
      </c>
      <c r="J35" s="8">
        <v>89</v>
      </c>
      <c r="K35" s="8">
        <v>93</v>
      </c>
      <c r="L35" s="8">
        <v>87</v>
      </c>
      <c r="M35" s="19">
        <f t="shared" si="0"/>
        <v>532</v>
      </c>
      <c r="N35" s="19">
        <v>7</v>
      </c>
      <c r="O35" s="19">
        <v>91</v>
      </c>
      <c r="P35" s="19">
        <v>88</v>
      </c>
      <c r="Q35" s="19">
        <v>90</v>
      </c>
      <c r="R35" s="19">
        <v>91</v>
      </c>
      <c r="S35" s="19">
        <v>92</v>
      </c>
      <c r="T35" s="19">
        <v>89</v>
      </c>
      <c r="U35" s="19"/>
      <c r="V35" s="19"/>
      <c r="W35" s="19">
        <f t="shared" si="1"/>
        <v>541</v>
      </c>
      <c r="X35" s="19">
        <v>6</v>
      </c>
      <c r="Y35" s="19"/>
      <c r="Z35" s="19"/>
      <c r="AA35" s="19">
        <f t="shared" si="2"/>
        <v>13</v>
      </c>
      <c r="AB35" s="19">
        <f t="shared" si="4"/>
        <v>1073</v>
      </c>
    </row>
    <row r="36" spans="1:28" s="17" customFormat="1" ht="20.100000000000001" customHeight="1" x14ac:dyDescent="0.2">
      <c r="A36" s="16">
        <v>19</v>
      </c>
      <c r="B36" s="6">
        <v>610</v>
      </c>
      <c r="C36" s="7" t="s">
        <v>209</v>
      </c>
      <c r="D36" s="7" t="s">
        <v>210</v>
      </c>
      <c r="E36" s="8" t="s">
        <v>18</v>
      </c>
      <c r="F36" s="8" t="s">
        <v>6</v>
      </c>
      <c r="G36" s="8">
        <v>90</v>
      </c>
      <c r="H36" s="8">
        <v>90</v>
      </c>
      <c r="I36" s="8">
        <v>86</v>
      </c>
      <c r="J36" s="8">
        <v>88</v>
      </c>
      <c r="K36" s="8">
        <v>94</v>
      </c>
      <c r="L36" s="8">
        <v>86</v>
      </c>
      <c r="M36" s="19">
        <f t="shared" si="0"/>
        <v>534</v>
      </c>
      <c r="N36" s="8">
        <v>8</v>
      </c>
      <c r="O36" s="19">
        <v>90</v>
      </c>
      <c r="P36" s="19">
        <v>89</v>
      </c>
      <c r="Q36" s="19">
        <v>87</v>
      </c>
      <c r="R36" s="19">
        <v>90</v>
      </c>
      <c r="S36" s="19">
        <v>90</v>
      </c>
      <c r="T36" s="19">
        <v>89</v>
      </c>
      <c r="U36" s="19"/>
      <c r="V36" s="19"/>
      <c r="W36" s="19">
        <f t="shared" si="1"/>
        <v>535</v>
      </c>
      <c r="X36" s="19">
        <v>7</v>
      </c>
      <c r="Y36" s="19"/>
      <c r="Z36" s="19"/>
      <c r="AA36" s="19">
        <f t="shared" si="2"/>
        <v>15</v>
      </c>
      <c r="AB36" s="19">
        <f t="shared" si="4"/>
        <v>1069</v>
      </c>
    </row>
    <row r="37" spans="1:28" s="17" customFormat="1" ht="20.100000000000001" customHeight="1" x14ac:dyDescent="0.2">
      <c r="A37" s="16">
        <v>20</v>
      </c>
      <c r="B37" s="6">
        <v>164</v>
      </c>
      <c r="C37" s="7" t="s">
        <v>191</v>
      </c>
      <c r="D37" s="7" t="s">
        <v>149</v>
      </c>
      <c r="E37" s="8" t="s">
        <v>28</v>
      </c>
      <c r="F37" s="8" t="s">
        <v>2</v>
      </c>
      <c r="G37" s="8">
        <v>90</v>
      </c>
      <c r="H37" s="8">
        <v>86</v>
      </c>
      <c r="I37" s="8">
        <v>90</v>
      </c>
      <c r="J37" s="8">
        <v>88</v>
      </c>
      <c r="K37" s="8">
        <v>86</v>
      </c>
      <c r="L37" s="8">
        <v>90</v>
      </c>
      <c r="M37" s="19">
        <f t="shared" si="0"/>
        <v>530</v>
      </c>
      <c r="N37" s="8">
        <v>9</v>
      </c>
      <c r="O37" s="19">
        <v>86</v>
      </c>
      <c r="P37" s="19">
        <v>90</v>
      </c>
      <c r="Q37" s="19">
        <v>92</v>
      </c>
      <c r="R37" s="19">
        <v>85</v>
      </c>
      <c r="S37" s="19">
        <v>88</v>
      </c>
      <c r="T37" s="19">
        <v>92</v>
      </c>
      <c r="U37" s="19"/>
      <c r="V37" s="19"/>
      <c r="W37" s="19">
        <f t="shared" si="1"/>
        <v>533</v>
      </c>
      <c r="X37" s="19">
        <v>7</v>
      </c>
      <c r="Y37" s="19"/>
      <c r="Z37" s="19"/>
      <c r="AA37" s="19">
        <f t="shared" si="2"/>
        <v>16</v>
      </c>
      <c r="AB37" s="19">
        <f t="shared" si="4"/>
        <v>1063</v>
      </c>
    </row>
    <row r="38" spans="1:28" s="17" customFormat="1" ht="20.100000000000001" customHeight="1" x14ac:dyDescent="0.2">
      <c r="A38" s="16">
        <v>21</v>
      </c>
      <c r="B38" s="6">
        <v>585</v>
      </c>
      <c r="C38" s="7" t="s">
        <v>5</v>
      </c>
      <c r="D38" s="7" t="s">
        <v>176</v>
      </c>
      <c r="E38" s="8" t="s">
        <v>10</v>
      </c>
      <c r="F38" s="8" t="s">
        <v>2</v>
      </c>
      <c r="G38" s="8">
        <v>87</v>
      </c>
      <c r="H38" s="8">
        <v>86</v>
      </c>
      <c r="I38" s="8">
        <v>89</v>
      </c>
      <c r="J38" s="8">
        <v>85</v>
      </c>
      <c r="K38" s="8">
        <v>87</v>
      </c>
      <c r="L38" s="8">
        <v>87</v>
      </c>
      <c r="M38" s="19">
        <f t="shared" si="0"/>
        <v>521</v>
      </c>
      <c r="N38" s="8">
        <v>5</v>
      </c>
      <c r="O38" s="19">
        <v>90</v>
      </c>
      <c r="P38" s="19">
        <v>94</v>
      </c>
      <c r="Q38" s="19">
        <v>87</v>
      </c>
      <c r="R38" s="19">
        <v>92</v>
      </c>
      <c r="S38" s="19">
        <v>92</v>
      </c>
      <c r="T38" s="19">
        <v>85</v>
      </c>
      <c r="U38" s="19"/>
      <c r="V38" s="19"/>
      <c r="W38" s="19">
        <f t="shared" si="1"/>
        <v>540</v>
      </c>
      <c r="X38" s="19">
        <v>11</v>
      </c>
      <c r="Y38" s="19"/>
      <c r="Z38" s="19"/>
      <c r="AA38" s="19">
        <f t="shared" si="2"/>
        <v>16</v>
      </c>
      <c r="AB38" s="19">
        <f t="shared" si="4"/>
        <v>1061</v>
      </c>
    </row>
    <row r="39" spans="1:28" s="17" customFormat="1" ht="20.100000000000001" customHeight="1" x14ac:dyDescent="0.2">
      <c r="A39" s="16">
        <v>22</v>
      </c>
      <c r="B39" s="6">
        <v>330</v>
      </c>
      <c r="C39" s="7" t="s">
        <v>188</v>
      </c>
      <c r="D39" s="7" t="s">
        <v>173</v>
      </c>
      <c r="E39" s="22" t="s">
        <v>127</v>
      </c>
      <c r="F39" s="22" t="s">
        <v>6</v>
      </c>
      <c r="G39" s="8">
        <v>90</v>
      </c>
      <c r="H39" s="8">
        <v>89</v>
      </c>
      <c r="I39" s="8">
        <v>87</v>
      </c>
      <c r="J39" s="8">
        <v>92</v>
      </c>
      <c r="K39" s="8">
        <v>82</v>
      </c>
      <c r="L39" s="8">
        <v>92</v>
      </c>
      <c r="M39" s="19">
        <f t="shared" si="0"/>
        <v>532</v>
      </c>
      <c r="N39" s="8">
        <v>7</v>
      </c>
      <c r="O39" s="19">
        <v>87</v>
      </c>
      <c r="P39" s="19">
        <v>91</v>
      </c>
      <c r="Q39" s="19">
        <v>85</v>
      </c>
      <c r="R39" s="19">
        <v>89</v>
      </c>
      <c r="S39" s="19">
        <v>89</v>
      </c>
      <c r="T39" s="19">
        <v>87</v>
      </c>
      <c r="U39" s="19"/>
      <c r="V39" s="19"/>
      <c r="W39" s="19">
        <f t="shared" si="1"/>
        <v>528</v>
      </c>
      <c r="X39" s="19">
        <v>5</v>
      </c>
      <c r="Y39" s="19"/>
      <c r="Z39" s="19"/>
      <c r="AA39" s="19">
        <f t="shared" si="2"/>
        <v>12</v>
      </c>
      <c r="AB39" s="19">
        <f t="shared" si="4"/>
        <v>1060</v>
      </c>
    </row>
    <row r="40" spans="1:28" s="17" customFormat="1" ht="20.100000000000001" customHeight="1" x14ac:dyDescent="0.2">
      <c r="A40" s="16">
        <v>23</v>
      </c>
      <c r="B40" s="6">
        <v>160</v>
      </c>
      <c r="C40" s="7" t="s">
        <v>186</v>
      </c>
      <c r="D40" s="7" t="s">
        <v>187</v>
      </c>
      <c r="E40" s="8" t="s">
        <v>11</v>
      </c>
      <c r="F40" s="8" t="s">
        <v>2</v>
      </c>
      <c r="G40" s="8">
        <v>88</v>
      </c>
      <c r="H40" s="8">
        <v>87</v>
      </c>
      <c r="I40" s="8">
        <v>89</v>
      </c>
      <c r="J40" s="8">
        <v>88</v>
      </c>
      <c r="K40" s="8">
        <v>92</v>
      </c>
      <c r="L40" s="8">
        <v>93</v>
      </c>
      <c r="M40" s="19">
        <f t="shared" si="0"/>
        <v>537</v>
      </c>
      <c r="N40" s="8">
        <v>8</v>
      </c>
      <c r="O40" s="19">
        <v>87</v>
      </c>
      <c r="P40" s="19">
        <v>89</v>
      </c>
      <c r="Q40" s="19">
        <v>85</v>
      </c>
      <c r="R40" s="19">
        <v>89</v>
      </c>
      <c r="S40" s="19">
        <v>86</v>
      </c>
      <c r="T40" s="19">
        <v>87</v>
      </c>
      <c r="U40" s="19"/>
      <c r="V40" s="19"/>
      <c r="W40" s="19">
        <f t="shared" si="1"/>
        <v>523</v>
      </c>
      <c r="X40" s="19">
        <v>2</v>
      </c>
      <c r="Y40" s="19"/>
      <c r="Z40" s="19"/>
      <c r="AA40" s="19">
        <f t="shared" si="2"/>
        <v>10</v>
      </c>
      <c r="AB40" s="19">
        <f t="shared" si="4"/>
        <v>1060</v>
      </c>
    </row>
    <row r="41" spans="1:28" s="17" customFormat="1" ht="20.100000000000001" customHeight="1" x14ac:dyDescent="0.2">
      <c r="A41" s="16">
        <v>24</v>
      </c>
      <c r="B41" s="6">
        <v>315</v>
      </c>
      <c r="C41" s="7" t="s">
        <v>205</v>
      </c>
      <c r="D41" s="7" t="s">
        <v>206</v>
      </c>
      <c r="E41" s="8" t="s">
        <v>17</v>
      </c>
      <c r="F41" s="8" t="s">
        <v>2</v>
      </c>
      <c r="G41" s="8">
        <v>87</v>
      </c>
      <c r="H41" s="8">
        <v>90</v>
      </c>
      <c r="I41" s="8">
        <v>86</v>
      </c>
      <c r="J41" s="8">
        <v>90</v>
      </c>
      <c r="K41" s="8">
        <v>95</v>
      </c>
      <c r="L41" s="8">
        <v>85</v>
      </c>
      <c r="M41" s="19">
        <f t="shared" si="0"/>
        <v>533</v>
      </c>
      <c r="N41" s="8">
        <v>6</v>
      </c>
      <c r="O41" s="19">
        <v>86</v>
      </c>
      <c r="P41" s="19">
        <v>90</v>
      </c>
      <c r="Q41" s="19">
        <v>86</v>
      </c>
      <c r="R41" s="19">
        <v>83</v>
      </c>
      <c r="S41" s="19">
        <v>91</v>
      </c>
      <c r="T41" s="19">
        <v>90</v>
      </c>
      <c r="U41" s="19"/>
      <c r="V41" s="19"/>
      <c r="W41" s="19">
        <f t="shared" si="1"/>
        <v>526</v>
      </c>
      <c r="X41" s="19">
        <v>5</v>
      </c>
      <c r="Y41" s="19"/>
      <c r="Z41" s="19"/>
      <c r="AA41" s="19">
        <f t="shared" si="2"/>
        <v>11</v>
      </c>
      <c r="AB41" s="19">
        <f t="shared" si="4"/>
        <v>1059</v>
      </c>
    </row>
    <row r="42" spans="1:28" s="17" customFormat="1" ht="20.100000000000001" customHeight="1" x14ac:dyDescent="0.2">
      <c r="A42" s="16">
        <v>25</v>
      </c>
      <c r="B42" s="6">
        <v>383</v>
      </c>
      <c r="C42" s="7" t="s">
        <v>197</v>
      </c>
      <c r="D42" s="7" t="s">
        <v>231</v>
      </c>
      <c r="E42" s="8" t="s">
        <v>21</v>
      </c>
      <c r="F42" s="8" t="s">
        <v>14</v>
      </c>
      <c r="G42" s="8">
        <v>89</v>
      </c>
      <c r="H42" s="8">
        <v>91</v>
      </c>
      <c r="I42" s="8">
        <v>84</v>
      </c>
      <c r="J42" s="8">
        <v>89</v>
      </c>
      <c r="K42" s="8">
        <v>91</v>
      </c>
      <c r="L42" s="8">
        <v>89</v>
      </c>
      <c r="M42" s="19">
        <f t="shared" si="0"/>
        <v>533</v>
      </c>
      <c r="N42" s="8">
        <v>7</v>
      </c>
      <c r="O42" s="19">
        <v>87</v>
      </c>
      <c r="P42" s="19">
        <v>89</v>
      </c>
      <c r="Q42" s="19">
        <v>91</v>
      </c>
      <c r="R42" s="19">
        <v>85</v>
      </c>
      <c r="S42" s="19">
        <v>91</v>
      </c>
      <c r="T42" s="19">
        <v>82</v>
      </c>
      <c r="U42" s="19"/>
      <c r="V42" s="19"/>
      <c r="W42" s="19">
        <f t="shared" si="1"/>
        <v>525</v>
      </c>
      <c r="X42" s="19">
        <v>6</v>
      </c>
      <c r="Y42" s="19"/>
      <c r="Z42" s="19"/>
      <c r="AA42" s="19">
        <f t="shared" si="2"/>
        <v>13</v>
      </c>
      <c r="AB42" s="19">
        <f t="shared" si="4"/>
        <v>1058</v>
      </c>
    </row>
    <row r="43" spans="1:28" s="17" customFormat="1" ht="20.100000000000001" customHeight="1" x14ac:dyDescent="0.2">
      <c r="A43" s="16">
        <v>26</v>
      </c>
      <c r="B43" s="6">
        <v>193</v>
      </c>
      <c r="C43" s="7" t="s">
        <v>177</v>
      </c>
      <c r="D43" s="7" t="s">
        <v>178</v>
      </c>
      <c r="E43" s="8" t="s">
        <v>27</v>
      </c>
      <c r="F43" s="8" t="s">
        <v>2</v>
      </c>
      <c r="G43" s="8">
        <v>85</v>
      </c>
      <c r="H43" s="8">
        <v>87</v>
      </c>
      <c r="I43" s="8">
        <v>87</v>
      </c>
      <c r="J43" s="8">
        <v>89</v>
      </c>
      <c r="K43" s="8">
        <v>86</v>
      </c>
      <c r="L43" s="8">
        <v>88</v>
      </c>
      <c r="M43" s="19">
        <f t="shared" si="0"/>
        <v>522</v>
      </c>
      <c r="N43" s="8">
        <v>7</v>
      </c>
      <c r="O43" s="19">
        <v>89</v>
      </c>
      <c r="P43" s="19">
        <v>91</v>
      </c>
      <c r="Q43" s="19">
        <v>84</v>
      </c>
      <c r="R43" s="19">
        <v>87</v>
      </c>
      <c r="S43" s="19">
        <v>89</v>
      </c>
      <c r="T43" s="19">
        <v>93</v>
      </c>
      <c r="U43" s="19"/>
      <c r="V43" s="19"/>
      <c r="W43" s="19">
        <f t="shared" si="1"/>
        <v>533</v>
      </c>
      <c r="X43" s="19">
        <v>7</v>
      </c>
      <c r="Y43" s="19"/>
      <c r="Z43" s="19"/>
      <c r="AA43" s="19">
        <f t="shared" si="2"/>
        <v>14</v>
      </c>
      <c r="AB43" s="19">
        <f t="shared" si="4"/>
        <v>1055</v>
      </c>
    </row>
    <row r="44" spans="1:28" s="17" customFormat="1" ht="20.100000000000001" customHeight="1" x14ac:dyDescent="0.2">
      <c r="A44" s="16">
        <v>27</v>
      </c>
      <c r="B44" s="6">
        <v>151</v>
      </c>
      <c r="C44" s="7" t="s">
        <v>46</v>
      </c>
      <c r="D44" s="7" t="s">
        <v>153</v>
      </c>
      <c r="E44" s="8" t="s">
        <v>3</v>
      </c>
      <c r="F44" s="10" t="s">
        <v>2</v>
      </c>
      <c r="G44" s="10">
        <v>93</v>
      </c>
      <c r="H44" s="10">
        <v>95</v>
      </c>
      <c r="I44" s="10">
        <v>85</v>
      </c>
      <c r="J44" s="10">
        <v>83</v>
      </c>
      <c r="K44" s="10">
        <v>85</v>
      </c>
      <c r="L44" s="10">
        <v>87</v>
      </c>
      <c r="M44" s="19">
        <f t="shared" si="0"/>
        <v>528</v>
      </c>
      <c r="N44" s="19">
        <v>5</v>
      </c>
      <c r="O44" s="19">
        <v>89</v>
      </c>
      <c r="P44" s="19">
        <v>89</v>
      </c>
      <c r="Q44" s="19">
        <v>87</v>
      </c>
      <c r="R44" s="19">
        <v>85</v>
      </c>
      <c r="S44" s="19">
        <v>91</v>
      </c>
      <c r="T44" s="19">
        <v>86</v>
      </c>
      <c r="U44" s="19"/>
      <c r="V44" s="19"/>
      <c r="W44" s="19">
        <f t="shared" si="1"/>
        <v>527</v>
      </c>
      <c r="X44" s="19">
        <v>5</v>
      </c>
      <c r="Y44" s="19"/>
      <c r="Z44" s="19"/>
      <c r="AA44" s="19">
        <f t="shared" si="2"/>
        <v>10</v>
      </c>
      <c r="AB44" s="19">
        <f t="shared" si="4"/>
        <v>1055</v>
      </c>
    </row>
    <row r="45" spans="1:28" s="17" customFormat="1" ht="20.100000000000001" customHeight="1" x14ac:dyDescent="0.2">
      <c r="A45" s="16">
        <v>28</v>
      </c>
      <c r="B45" s="6">
        <v>473</v>
      </c>
      <c r="C45" s="7" t="s">
        <v>179</v>
      </c>
      <c r="D45" s="7" t="s">
        <v>180</v>
      </c>
      <c r="E45" s="8" t="s">
        <v>11</v>
      </c>
      <c r="F45" s="10" t="s">
        <v>2</v>
      </c>
      <c r="G45" s="10">
        <v>81</v>
      </c>
      <c r="H45" s="10">
        <v>87</v>
      </c>
      <c r="I45" s="10">
        <v>88</v>
      </c>
      <c r="J45" s="10">
        <v>90</v>
      </c>
      <c r="K45" s="10">
        <v>91</v>
      </c>
      <c r="L45" s="10">
        <v>89</v>
      </c>
      <c r="M45" s="19">
        <f t="shared" si="0"/>
        <v>526</v>
      </c>
      <c r="N45" s="10">
        <v>9</v>
      </c>
      <c r="O45" s="19">
        <v>90</v>
      </c>
      <c r="P45" s="19">
        <v>87</v>
      </c>
      <c r="Q45" s="19">
        <v>87</v>
      </c>
      <c r="R45" s="19">
        <v>85</v>
      </c>
      <c r="S45" s="19">
        <v>90</v>
      </c>
      <c r="T45" s="19">
        <v>89</v>
      </c>
      <c r="U45" s="19"/>
      <c r="V45" s="19"/>
      <c r="W45" s="19">
        <f t="shared" si="1"/>
        <v>528</v>
      </c>
      <c r="X45" s="19">
        <v>5</v>
      </c>
      <c r="Y45" s="19"/>
      <c r="Z45" s="19"/>
      <c r="AA45" s="19">
        <f t="shared" si="2"/>
        <v>14</v>
      </c>
      <c r="AB45" s="19">
        <f t="shared" si="4"/>
        <v>1054</v>
      </c>
    </row>
    <row r="46" spans="1:28" s="17" customFormat="1" ht="20.100000000000001" customHeight="1" x14ac:dyDescent="0.2">
      <c r="A46" s="16">
        <v>29</v>
      </c>
      <c r="B46" s="6">
        <v>333</v>
      </c>
      <c r="C46" s="7" t="s">
        <v>184</v>
      </c>
      <c r="D46" s="7" t="s">
        <v>185</v>
      </c>
      <c r="E46" s="8" t="s">
        <v>21</v>
      </c>
      <c r="F46" s="8" t="s">
        <v>6</v>
      </c>
      <c r="G46" s="8">
        <v>89</v>
      </c>
      <c r="H46" s="8">
        <v>82</v>
      </c>
      <c r="I46" s="8">
        <v>87</v>
      </c>
      <c r="J46" s="8">
        <v>90</v>
      </c>
      <c r="K46" s="8">
        <v>87</v>
      </c>
      <c r="L46" s="8">
        <v>83</v>
      </c>
      <c r="M46" s="19">
        <f t="shared" si="0"/>
        <v>518</v>
      </c>
      <c r="N46" s="8">
        <v>5</v>
      </c>
      <c r="O46" s="19">
        <v>89</v>
      </c>
      <c r="P46" s="19">
        <v>88</v>
      </c>
      <c r="Q46" s="19">
        <v>87</v>
      </c>
      <c r="R46" s="19">
        <v>92</v>
      </c>
      <c r="S46" s="19">
        <v>87</v>
      </c>
      <c r="T46" s="19">
        <v>91</v>
      </c>
      <c r="U46" s="19"/>
      <c r="V46" s="19"/>
      <c r="W46" s="19">
        <f t="shared" si="1"/>
        <v>534</v>
      </c>
      <c r="X46" s="19">
        <v>4</v>
      </c>
      <c r="Y46" s="19"/>
      <c r="Z46" s="19"/>
      <c r="AA46" s="19">
        <f t="shared" si="2"/>
        <v>9</v>
      </c>
      <c r="AB46" s="19">
        <f t="shared" si="4"/>
        <v>1052</v>
      </c>
    </row>
    <row r="47" spans="1:28" s="17" customFormat="1" ht="20.100000000000001" customHeight="1" x14ac:dyDescent="0.2">
      <c r="A47" s="16">
        <v>30</v>
      </c>
      <c r="B47" s="6">
        <v>135</v>
      </c>
      <c r="C47" s="7" t="s">
        <v>193</v>
      </c>
      <c r="D47" s="7" t="s">
        <v>194</v>
      </c>
      <c r="E47" s="8" t="s">
        <v>15</v>
      </c>
      <c r="F47" s="8" t="s">
        <v>2</v>
      </c>
      <c r="G47" s="8">
        <v>85</v>
      </c>
      <c r="H47" s="8">
        <v>84</v>
      </c>
      <c r="I47" s="8">
        <v>84</v>
      </c>
      <c r="J47" s="8">
        <v>87</v>
      </c>
      <c r="K47" s="8">
        <v>88</v>
      </c>
      <c r="L47" s="8">
        <v>89</v>
      </c>
      <c r="M47" s="19">
        <f t="shared" si="0"/>
        <v>517</v>
      </c>
      <c r="N47" s="8">
        <v>4</v>
      </c>
      <c r="O47" s="19">
        <v>89</v>
      </c>
      <c r="P47" s="19">
        <v>88</v>
      </c>
      <c r="Q47" s="19">
        <v>93</v>
      </c>
      <c r="R47" s="19">
        <v>84</v>
      </c>
      <c r="S47" s="19">
        <v>90</v>
      </c>
      <c r="T47" s="19">
        <v>87</v>
      </c>
      <c r="U47" s="19"/>
      <c r="V47" s="19"/>
      <c r="W47" s="19">
        <f t="shared" si="1"/>
        <v>531</v>
      </c>
      <c r="X47" s="19">
        <v>9</v>
      </c>
      <c r="Y47" s="19"/>
      <c r="Z47" s="19"/>
      <c r="AA47" s="19">
        <f t="shared" si="2"/>
        <v>13</v>
      </c>
      <c r="AB47" s="19">
        <f t="shared" si="4"/>
        <v>1048</v>
      </c>
    </row>
    <row r="48" spans="1:28" s="17" customFormat="1" ht="20.100000000000001" customHeight="1" x14ac:dyDescent="0.2">
      <c r="A48" s="16">
        <v>31</v>
      </c>
      <c r="B48" s="6">
        <v>423</v>
      </c>
      <c r="C48" s="7" t="s">
        <v>217</v>
      </c>
      <c r="D48" s="7" t="s">
        <v>218</v>
      </c>
      <c r="E48" s="8" t="s">
        <v>32</v>
      </c>
      <c r="F48" s="8" t="s">
        <v>14</v>
      </c>
      <c r="G48" s="8">
        <v>88</v>
      </c>
      <c r="H48" s="8">
        <v>90</v>
      </c>
      <c r="I48" s="8">
        <v>89</v>
      </c>
      <c r="J48" s="8">
        <v>86</v>
      </c>
      <c r="K48" s="8">
        <v>87</v>
      </c>
      <c r="L48" s="8">
        <v>85</v>
      </c>
      <c r="M48" s="19">
        <f t="shared" si="0"/>
        <v>525</v>
      </c>
      <c r="N48" s="8">
        <v>2</v>
      </c>
      <c r="O48" s="19">
        <v>87</v>
      </c>
      <c r="P48" s="19">
        <v>89</v>
      </c>
      <c r="Q48" s="19">
        <v>82</v>
      </c>
      <c r="R48" s="19">
        <v>89</v>
      </c>
      <c r="S48" s="19">
        <v>88</v>
      </c>
      <c r="T48" s="19">
        <v>87</v>
      </c>
      <c r="U48" s="19"/>
      <c r="V48" s="19"/>
      <c r="W48" s="19">
        <f t="shared" si="1"/>
        <v>522</v>
      </c>
      <c r="X48" s="19">
        <v>8</v>
      </c>
      <c r="Y48" s="19"/>
      <c r="Z48" s="19"/>
      <c r="AA48" s="19">
        <f t="shared" si="2"/>
        <v>10</v>
      </c>
      <c r="AB48" s="19">
        <f t="shared" si="4"/>
        <v>1047</v>
      </c>
    </row>
    <row r="49" spans="1:28" s="17" customFormat="1" ht="20.100000000000001" customHeight="1" x14ac:dyDescent="0.2">
      <c r="A49" s="16">
        <v>32</v>
      </c>
      <c r="B49" s="6">
        <v>366</v>
      </c>
      <c r="C49" s="7" t="s">
        <v>48</v>
      </c>
      <c r="D49" s="7" t="s">
        <v>201</v>
      </c>
      <c r="E49" s="21" t="s">
        <v>7</v>
      </c>
      <c r="F49" s="8" t="s">
        <v>2</v>
      </c>
      <c r="G49" s="8">
        <v>86</v>
      </c>
      <c r="H49" s="8">
        <v>87</v>
      </c>
      <c r="I49" s="8">
        <v>89</v>
      </c>
      <c r="J49" s="8">
        <v>90</v>
      </c>
      <c r="K49" s="8">
        <v>91</v>
      </c>
      <c r="L49" s="8">
        <v>87</v>
      </c>
      <c r="M49" s="19">
        <f t="shared" si="0"/>
        <v>530</v>
      </c>
      <c r="N49" s="8">
        <v>3</v>
      </c>
      <c r="O49" s="19">
        <v>86</v>
      </c>
      <c r="P49" s="19">
        <v>83</v>
      </c>
      <c r="Q49" s="19">
        <v>85</v>
      </c>
      <c r="R49" s="19">
        <v>89</v>
      </c>
      <c r="S49" s="19">
        <v>87</v>
      </c>
      <c r="T49" s="19">
        <v>85</v>
      </c>
      <c r="U49" s="19"/>
      <c r="V49" s="19"/>
      <c r="W49" s="19">
        <f t="shared" si="1"/>
        <v>515</v>
      </c>
      <c r="X49" s="19">
        <v>4</v>
      </c>
      <c r="Y49" s="19"/>
      <c r="Z49" s="19"/>
      <c r="AA49" s="19">
        <f t="shared" si="2"/>
        <v>7</v>
      </c>
      <c r="AB49" s="19">
        <f t="shared" si="4"/>
        <v>1045</v>
      </c>
    </row>
    <row r="50" spans="1:28" s="17" customFormat="1" ht="20.100000000000001" customHeight="1" x14ac:dyDescent="0.2">
      <c r="A50" s="16">
        <v>33</v>
      </c>
      <c r="B50" s="6">
        <v>226</v>
      </c>
      <c r="C50" s="7" t="s">
        <v>215</v>
      </c>
      <c r="D50" s="7" t="s">
        <v>216</v>
      </c>
      <c r="E50" s="8" t="s">
        <v>15</v>
      </c>
      <c r="F50" s="8" t="s">
        <v>6</v>
      </c>
      <c r="G50" s="8">
        <v>87</v>
      </c>
      <c r="H50" s="8">
        <v>87</v>
      </c>
      <c r="I50" s="8">
        <v>86</v>
      </c>
      <c r="J50" s="8">
        <v>82</v>
      </c>
      <c r="K50" s="8">
        <v>87</v>
      </c>
      <c r="L50" s="8">
        <v>89</v>
      </c>
      <c r="M50" s="19">
        <f t="shared" ref="M50:M75" si="5">SUM(G50:L50)</f>
        <v>518</v>
      </c>
      <c r="N50" s="8">
        <v>3</v>
      </c>
      <c r="O50" s="19">
        <v>89</v>
      </c>
      <c r="P50" s="19">
        <v>86</v>
      </c>
      <c r="Q50" s="19">
        <v>89</v>
      </c>
      <c r="R50" s="19">
        <v>87</v>
      </c>
      <c r="S50" s="19">
        <v>86</v>
      </c>
      <c r="T50" s="19">
        <v>89</v>
      </c>
      <c r="U50" s="19"/>
      <c r="V50" s="19"/>
      <c r="W50" s="19">
        <f t="shared" ref="W50:W75" si="6">SUM(O50:T50)</f>
        <v>526</v>
      </c>
      <c r="X50" s="19">
        <v>5</v>
      </c>
      <c r="Y50" s="19"/>
      <c r="Z50" s="19"/>
      <c r="AA50" s="19">
        <f t="shared" ref="AA50:AA75" si="7">X50+N50</f>
        <v>8</v>
      </c>
      <c r="AB50" s="19">
        <f t="shared" si="4"/>
        <v>1044</v>
      </c>
    </row>
    <row r="51" spans="1:28" s="17" customFormat="1" ht="20.100000000000001" customHeight="1" x14ac:dyDescent="0.2">
      <c r="A51" s="16">
        <v>34</v>
      </c>
      <c r="B51" s="6">
        <v>538</v>
      </c>
      <c r="C51" s="7" t="s">
        <v>199</v>
      </c>
      <c r="D51" s="7" t="s">
        <v>264</v>
      </c>
      <c r="E51" s="8" t="s">
        <v>287</v>
      </c>
      <c r="F51" s="8" t="s">
        <v>2</v>
      </c>
      <c r="G51" s="8">
        <v>85</v>
      </c>
      <c r="H51" s="8">
        <v>83</v>
      </c>
      <c r="I51" s="8">
        <v>90</v>
      </c>
      <c r="J51" s="8">
        <v>91</v>
      </c>
      <c r="K51" s="8">
        <v>90</v>
      </c>
      <c r="L51" s="8">
        <v>90</v>
      </c>
      <c r="M51" s="19">
        <f t="shared" si="5"/>
        <v>529</v>
      </c>
      <c r="N51" s="8">
        <v>5</v>
      </c>
      <c r="O51" s="19">
        <v>83</v>
      </c>
      <c r="P51" s="19">
        <v>84</v>
      </c>
      <c r="Q51" s="19">
        <v>88</v>
      </c>
      <c r="R51" s="19">
        <v>89</v>
      </c>
      <c r="S51" s="19">
        <v>83</v>
      </c>
      <c r="T51" s="19">
        <v>87</v>
      </c>
      <c r="U51" s="19"/>
      <c r="V51" s="19"/>
      <c r="W51" s="19">
        <f t="shared" si="6"/>
        <v>514</v>
      </c>
      <c r="X51" s="19">
        <v>3</v>
      </c>
      <c r="Y51" s="19"/>
      <c r="Z51" s="19"/>
      <c r="AA51" s="19">
        <f t="shared" si="7"/>
        <v>8</v>
      </c>
      <c r="AB51" s="19">
        <f t="shared" si="4"/>
        <v>1043</v>
      </c>
    </row>
    <row r="52" spans="1:28" s="17" customFormat="1" ht="20.100000000000001" customHeight="1" x14ac:dyDescent="0.2">
      <c r="A52" s="16">
        <v>35</v>
      </c>
      <c r="B52" s="6">
        <v>378</v>
      </c>
      <c r="C52" s="7" t="s">
        <v>195</v>
      </c>
      <c r="D52" s="7" t="s">
        <v>196</v>
      </c>
      <c r="E52" s="21" t="s">
        <v>7</v>
      </c>
      <c r="F52" s="8" t="s">
        <v>2</v>
      </c>
      <c r="G52" s="8">
        <v>85</v>
      </c>
      <c r="H52" s="8">
        <v>86</v>
      </c>
      <c r="I52" s="8">
        <v>91</v>
      </c>
      <c r="J52" s="8">
        <v>90</v>
      </c>
      <c r="K52" s="8">
        <v>86</v>
      </c>
      <c r="L52" s="8">
        <v>88</v>
      </c>
      <c r="M52" s="19">
        <f t="shared" si="5"/>
        <v>526</v>
      </c>
      <c r="N52" s="8">
        <v>4</v>
      </c>
      <c r="O52" s="19">
        <v>80</v>
      </c>
      <c r="P52" s="19">
        <v>87</v>
      </c>
      <c r="Q52" s="19">
        <v>88</v>
      </c>
      <c r="R52" s="19">
        <v>82</v>
      </c>
      <c r="S52" s="19">
        <v>91</v>
      </c>
      <c r="T52" s="19">
        <v>88</v>
      </c>
      <c r="U52" s="19"/>
      <c r="V52" s="19"/>
      <c r="W52" s="19">
        <f t="shared" si="6"/>
        <v>516</v>
      </c>
      <c r="X52" s="19">
        <v>1</v>
      </c>
      <c r="Y52" s="19"/>
      <c r="Z52" s="19"/>
      <c r="AA52" s="19">
        <f t="shared" si="7"/>
        <v>5</v>
      </c>
      <c r="AB52" s="19">
        <f t="shared" si="4"/>
        <v>1042</v>
      </c>
    </row>
    <row r="53" spans="1:28" s="17" customFormat="1" ht="20.100000000000001" customHeight="1" x14ac:dyDescent="0.2">
      <c r="A53" s="16">
        <v>36</v>
      </c>
      <c r="B53" s="6">
        <v>430</v>
      </c>
      <c r="C53" s="7" t="s">
        <v>302</v>
      </c>
      <c r="D53" s="7" t="s">
        <v>303</v>
      </c>
      <c r="E53" s="8" t="s">
        <v>28</v>
      </c>
      <c r="F53" s="8" t="s">
        <v>2</v>
      </c>
      <c r="G53" s="8">
        <v>85</v>
      </c>
      <c r="H53" s="8">
        <v>87</v>
      </c>
      <c r="I53" s="8">
        <v>89</v>
      </c>
      <c r="J53" s="8">
        <v>87</v>
      </c>
      <c r="K53" s="8">
        <v>86</v>
      </c>
      <c r="L53" s="8">
        <v>82</v>
      </c>
      <c r="M53" s="19">
        <f t="shared" si="5"/>
        <v>516</v>
      </c>
      <c r="N53" s="8">
        <v>7</v>
      </c>
      <c r="O53" s="19">
        <v>82</v>
      </c>
      <c r="P53" s="19">
        <v>86</v>
      </c>
      <c r="Q53" s="19">
        <v>90</v>
      </c>
      <c r="R53" s="19">
        <v>85</v>
      </c>
      <c r="S53" s="19">
        <v>88</v>
      </c>
      <c r="T53" s="19">
        <v>93</v>
      </c>
      <c r="U53" s="19"/>
      <c r="V53" s="19"/>
      <c r="W53" s="19">
        <f t="shared" si="6"/>
        <v>524</v>
      </c>
      <c r="X53" s="19">
        <v>5</v>
      </c>
      <c r="Y53" s="19"/>
      <c r="Z53" s="19"/>
      <c r="AA53" s="19">
        <f t="shared" si="7"/>
        <v>12</v>
      </c>
      <c r="AB53" s="19">
        <f t="shared" si="4"/>
        <v>1040</v>
      </c>
    </row>
    <row r="54" spans="1:28" s="17" customFormat="1" ht="20.100000000000001" customHeight="1" x14ac:dyDescent="0.2">
      <c r="A54" s="16">
        <v>37</v>
      </c>
      <c r="B54" s="6">
        <v>209</v>
      </c>
      <c r="C54" s="7" t="s">
        <v>189</v>
      </c>
      <c r="D54" s="7" t="s">
        <v>190</v>
      </c>
      <c r="E54" s="8" t="s">
        <v>22</v>
      </c>
      <c r="F54" s="8" t="s">
        <v>6</v>
      </c>
      <c r="G54" s="8">
        <v>82</v>
      </c>
      <c r="H54" s="8">
        <v>84</v>
      </c>
      <c r="I54" s="8">
        <v>86</v>
      </c>
      <c r="J54" s="8">
        <v>87</v>
      </c>
      <c r="K54" s="8">
        <v>90</v>
      </c>
      <c r="L54" s="8">
        <v>89</v>
      </c>
      <c r="M54" s="19">
        <f t="shared" si="5"/>
        <v>518</v>
      </c>
      <c r="N54" s="8">
        <v>4</v>
      </c>
      <c r="O54" s="19">
        <v>82</v>
      </c>
      <c r="P54" s="19">
        <v>89</v>
      </c>
      <c r="Q54" s="19">
        <v>86</v>
      </c>
      <c r="R54" s="19">
        <v>88</v>
      </c>
      <c r="S54" s="19">
        <v>87</v>
      </c>
      <c r="T54" s="19">
        <v>87</v>
      </c>
      <c r="U54" s="19"/>
      <c r="V54" s="19"/>
      <c r="W54" s="19">
        <f t="shared" si="6"/>
        <v>519</v>
      </c>
      <c r="X54" s="19">
        <v>5</v>
      </c>
      <c r="Y54" s="19"/>
      <c r="Z54" s="19"/>
      <c r="AA54" s="19">
        <f t="shared" si="7"/>
        <v>9</v>
      </c>
      <c r="AB54" s="19">
        <f t="shared" si="4"/>
        <v>1037</v>
      </c>
    </row>
    <row r="55" spans="1:28" s="17" customFormat="1" ht="20.100000000000001" customHeight="1" x14ac:dyDescent="0.2">
      <c r="A55" s="16">
        <v>38</v>
      </c>
      <c r="B55" s="6">
        <v>152</v>
      </c>
      <c r="C55" s="7" t="s">
        <v>169</v>
      </c>
      <c r="D55" s="7" t="s">
        <v>170</v>
      </c>
      <c r="E55" s="8" t="s">
        <v>96</v>
      </c>
      <c r="F55" s="8" t="s">
        <v>2</v>
      </c>
      <c r="G55" s="8">
        <v>86</v>
      </c>
      <c r="H55" s="8">
        <v>90</v>
      </c>
      <c r="I55" s="8">
        <v>82</v>
      </c>
      <c r="J55" s="8">
        <v>87</v>
      </c>
      <c r="K55" s="8">
        <v>87</v>
      </c>
      <c r="L55" s="8">
        <v>89</v>
      </c>
      <c r="M55" s="19">
        <f t="shared" si="5"/>
        <v>521</v>
      </c>
      <c r="N55" s="19">
        <v>3</v>
      </c>
      <c r="O55" s="19">
        <v>89</v>
      </c>
      <c r="P55" s="19">
        <v>82</v>
      </c>
      <c r="Q55" s="19">
        <v>82</v>
      </c>
      <c r="R55" s="19">
        <v>93</v>
      </c>
      <c r="S55" s="19">
        <v>84</v>
      </c>
      <c r="T55" s="19">
        <v>84</v>
      </c>
      <c r="U55" s="19"/>
      <c r="V55" s="19"/>
      <c r="W55" s="19">
        <f t="shared" si="6"/>
        <v>514</v>
      </c>
      <c r="X55" s="19">
        <v>3</v>
      </c>
      <c r="Y55" s="19"/>
      <c r="Z55" s="19"/>
      <c r="AA55" s="19">
        <f t="shared" si="7"/>
        <v>6</v>
      </c>
      <c r="AB55" s="19">
        <f t="shared" si="4"/>
        <v>1035</v>
      </c>
    </row>
    <row r="56" spans="1:28" s="17" customFormat="1" ht="20.100000000000001" customHeight="1" x14ac:dyDescent="0.2">
      <c r="A56" s="16">
        <v>39</v>
      </c>
      <c r="B56" s="6">
        <v>511</v>
      </c>
      <c r="C56" s="7" t="s">
        <v>181</v>
      </c>
      <c r="D56" s="7" t="s">
        <v>159</v>
      </c>
      <c r="E56" s="9" t="s">
        <v>7</v>
      </c>
      <c r="F56" s="8" t="s">
        <v>2</v>
      </c>
      <c r="G56" s="8">
        <v>86</v>
      </c>
      <c r="H56" s="8">
        <v>90</v>
      </c>
      <c r="I56" s="8">
        <v>85</v>
      </c>
      <c r="J56" s="8">
        <v>87</v>
      </c>
      <c r="K56" s="8">
        <v>86</v>
      </c>
      <c r="L56" s="8">
        <v>88</v>
      </c>
      <c r="M56" s="19">
        <f t="shared" si="5"/>
        <v>522</v>
      </c>
      <c r="N56" s="8">
        <v>1</v>
      </c>
      <c r="O56" s="19">
        <v>85</v>
      </c>
      <c r="P56" s="19">
        <v>82</v>
      </c>
      <c r="Q56" s="19">
        <v>77</v>
      </c>
      <c r="R56" s="19">
        <v>88</v>
      </c>
      <c r="S56" s="19">
        <v>91</v>
      </c>
      <c r="T56" s="19">
        <v>89</v>
      </c>
      <c r="U56" s="19"/>
      <c r="V56" s="19"/>
      <c r="W56" s="19">
        <f t="shared" si="6"/>
        <v>512</v>
      </c>
      <c r="X56" s="19">
        <v>4</v>
      </c>
      <c r="Y56" s="19"/>
      <c r="Z56" s="19"/>
      <c r="AA56" s="19">
        <f t="shared" si="7"/>
        <v>5</v>
      </c>
      <c r="AB56" s="19">
        <f t="shared" si="4"/>
        <v>1034</v>
      </c>
    </row>
    <row r="57" spans="1:28" s="17" customFormat="1" ht="20.100000000000001" customHeight="1" x14ac:dyDescent="0.2">
      <c r="A57" s="16">
        <v>40</v>
      </c>
      <c r="B57" s="6">
        <v>507</v>
      </c>
      <c r="C57" s="7" t="s">
        <v>202</v>
      </c>
      <c r="D57" s="7" t="s">
        <v>203</v>
      </c>
      <c r="E57" s="8" t="s">
        <v>13</v>
      </c>
      <c r="F57" s="8" t="s">
        <v>2</v>
      </c>
      <c r="G57" s="8">
        <v>83</v>
      </c>
      <c r="H57" s="8">
        <v>77</v>
      </c>
      <c r="I57" s="8">
        <v>84</v>
      </c>
      <c r="J57" s="8">
        <v>82</v>
      </c>
      <c r="K57" s="8">
        <v>87</v>
      </c>
      <c r="L57" s="8">
        <v>89</v>
      </c>
      <c r="M57" s="19">
        <f t="shared" si="5"/>
        <v>502</v>
      </c>
      <c r="N57" s="8">
        <v>4</v>
      </c>
      <c r="O57" s="19">
        <v>93</v>
      </c>
      <c r="P57" s="19">
        <v>90</v>
      </c>
      <c r="Q57" s="19">
        <v>88</v>
      </c>
      <c r="R57" s="19">
        <v>87</v>
      </c>
      <c r="S57" s="19">
        <v>86</v>
      </c>
      <c r="T57" s="19">
        <v>87</v>
      </c>
      <c r="U57" s="19"/>
      <c r="V57" s="19"/>
      <c r="W57" s="19">
        <f t="shared" si="6"/>
        <v>531</v>
      </c>
      <c r="X57" s="19">
        <v>6</v>
      </c>
      <c r="Y57" s="19"/>
      <c r="Z57" s="19"/>
      <c r="AA57" s="19">
        <f t="shared" si="7"/>
        <v>10</v>
      </c>
      <c r="AB57" s="19">
        <f t="shared" si="4"/>
        <v>1033</v>
      </c>
    </row>
    <row r="58" spans="1:28" s="17" customFormat="1" ht="20.100000000000001" customHeight="1" x14ac:dyDescent="0.2">
      <c r="A58" s="16">
        <v>41</v>
      </c>
      <c r="B58" s="6" t="s">
        <v>291</v>
      </c>
      <c r="C58" s="7" t="s">
        <v>229</v>
      </c>
      <c r="D58" s="7" t="s">
        <v>230</v>
      </c>
      <c r="E58" s="8" t="s">
        <v>120</v>
      </c>
      <c r="F58" s="8" t="s">
        <v>2</v>
      </c>
      <c r="G58" s="8">
        <v>87</v>
      </c>
      <c r="H58" s="8">
        <v>87</v>
      </c>
      <c r="I58" s="8">
        <v>90</v>
      </c>
      <c r="J58" s="8">
        <v>83</v>
      </c>
      <c r="K58" s="8">
        <v>87</v>
      </c>
      <c r="L58" s="8">
        <v>85</v>
      </c>
      <c r="M58" s="19">
        <f t="shared" si="5"/>
        <v>519</v>
      </c>
      <c r="N58" s="8">
        <v>3</v>
      </c>
      <c r="O58" s="19">
        <v>85</v>
      </c>
      <c r="P58" s="19">
        <v>86</v>
      </c>
      <c r="Q58" s="19">
        <v>87</v>
      </c>
      <c r="R58" s="19">
        <v>85</v>
      </c>
      <c r="S58" s="19">
        <v>87</v>
      </c>
      <c r="T58" s="19">
        <v>83</v>
      </c>
      <c r="U58" s="19"/>
      <c r="V58" s="19"/>
      <c r="W58" s="19">
        <f t="shared" si="6"/>
        <v>513</v>
      </c>
      <c r="X58" s="19">
        <v>5</v>
      </c>
      <c r="Y58" s="19"/>
      <c r="Z58" s="19"/>
      <c r="AA58" s="19">
        <f t="shared" si="7"/>
        <v>8</v>
      </c>
      <c r="AB58" s="19">
        <f t="shared" ref="AB58:AB75" si="8">-Z58+W58+M58</f>
        <v>1032</v>
      </c>
    </row>
    <row r="59" spans="1:28" s="17" customFormat="1" ht="20.100000000000001" customHeight="1" x14ac:dyDescent="0.2">
      <c r="A59" s="16">
        <v>42</v>
      </c>
      <c r="B59" s="6">
        <v>359</v>
      </c>
      <c r="C59" s="7" t="s">
        <v>207</v>
      </c>
      <c r="D59" s="7" t="s">
        <v>208</v>
      </c>
      <c r="E59" s="8" t="s">
        <v>11</v>
      </c>
      <c r="F59" s="10" t="s">
        <v>6</v>
      </c>
      <c r="G59" s="10">
        <v>86</v>
      </c>
      <c r="H59" s="10">
        <v>88</v>
      </c>
      <c r="I59" s="10">
        <v>79</v>
      </c>
      <c r="J59" s="10">
        <v>82</v>
      </c>
      <c r="K59" s="10">
        <v>89</v>
      </c>
      <c r="L59" s="10">
        <v>83</v>
      </c>
      <c r="M59" s="19">
        <f t="shared" si="5"/>
        <v>507</v>
      </c>
      <c r="N59" s="10">
        <v>5</v>
      </c>
      <c r="O59" s="19">
        <v>84</v>
      </c>
      <c r="P59" s="19">
        <v>83</v>
      </c>
      <c r="Q59" s="19">
        <v>84</v>
      </c>
      <c r="R59" s="19">
        <v>85</v>
      </c>
      <c r="S59" s="19">
        <v>91</v>
      </c>
      <c r="T59" s="19">
        <v>87</v>
      </c>
      <c r="U59" s="19"/>
      <c r="V59" s="19"/>
      <c r="W59" s="19">
        <f t="shared" si="6"/>
        <v>514</v>
      </c>
      <c r="X59" s="19">
        <v>6</v>
      </c>
      <c r="Y59" s="19"/>
      <c r="Z59" s="19"/>
      <c r="AA59" s="19">
        <f t="shared" si="7"/>
        <v>11</v>
      </c>
      <c r="AB59" s="19">
        <f t="shared" si="8"/>
        <v>1021</v>
      </c>
    </row>
    <row r="60" spans="1:28" s="17" customFormat="1" ht="20.100000000000001" customHeight="1" x14ac:dyDescent="0.2">
      <c r="A60" s="16">
        <v>43</v>
      </c>
      <c r="B60" s="6">
        <v>283</v>
      </c>
      <c r="C60" s="7" t="s">
        <v>213</v>
      </c>
      <c r="D60" s="7" t="s">
        <v>214</v>
      </c>
      <c r="E60" s="22" t="s">
        <v>127</v>
      </c>
      <c r="F60" s="22" t="s">
        <v>14</v>
      </c>
      <c r="G60" s="8">
        <v>91</v>
      </c>
      <c r="H60" s="8">
        <v>81</v>
      </c>
      <c r="I60" s="8">
        <v>89</v>
      </c>
      <c r="J60" s="8">
        <v>89</v>
      </c>
      <c r="K60" s="8">
        <v>86</v>
      </c>
      <c r="L60" s="8">
        <v>89</v>
      </c>
      <c r="M60" s="19">
        <f t="shared" si="5"/>
        <v>525</v>
      </c>
      <c r="N60" s="8">
        <v>5</v>
      </c>
      <c r="O60" s="19">
        <v>76</v>
      </c>
      <c r="P60" s="19">
        <v>72</v>
      </c>
      <c r="Q60" s="19">
        <v>88</v>
      </c>
      <c r="R60" s="19">
        <v>82</v>
      </c>
      <c r="S60" s="19">
        <v>90</v>
      </c>
      <c r="T60" s="19">
        <v>86</v>
      </c>
      <c r="U60" s="19"/>
      <c r="V60" s="19"/>
      <c r="W60" s="19">
        <f t="shared" si="6"/>
        <v>494</v>
      </c>
      <c r="X60" s="19">
        <v>4</v>
      </c>
      <c r="Y60" s="19"/>
      <c r="Z60" s="19"/>
      <c r="AA60" s="19">
        <f t="shared" si="7"/>
        <v>9</v>
      </c>
      <c r="AB60" s="19">
        <f t="shared" si="8"/>
        <v>1019</v>
      </c>
    </row>
    <row r="61" spans="1:28" s="17" customFormat="1" ht="20.100000000000001" customHeight="1" x14ac:dyDescent="0.2">
      <c r="A61" s="16">
        <v>44</v>
      </c>
      <c r="B61" s="6">
        <v>450</v>
      </c>
      <c r="C61" s="7" t="s">
        <v>51</v>
      </c>
      <c r="D61" s="7" t="s">
        <v>204</v>
      </c>
      <c r="E61" s="8" t="s">
        <v>4</v>
      </c>
      <c r="F61" s="8" t="s">
        <v>2</v>
      </c>
      <c r="G61" s="8">
        <v>76</v>
      </c>
      <c r="H61" s="8">
        <v>76</v>
      </c>
      <c r="I61" s="8">
        <v>85</v>
      </c>
      <c r="J61" s="8">
        <v>89</v>
      </c>
      <c r="K61" s="8">
        <v>87</v>
      </c>
      <c r="L61" s="8">
        <v>89</v>
      </c>
      <c r="M61" s="19">
        <f t="shared" si="5"/>
        <v>502</v>
      </c>
      <c r="N61" s="8">
        <v>4</v>
      </c>
      <c r="O61" s="19">
        <v>84</v>
      </c>
      <c r="P61" s="19">
        <v>86</v>
      </c>
      <c r="Q61" s="19">
        <v>91</v>
      </c>
      <c r="R61" s="19">
        <v>88</v>
      </c>
      <c r="S61" s="19">
        <v>88</v>
      </c>
      <c r="T61" s="19">
        <v>79</v>
      </c>
      <c r="U61" s="19"/>
      <c r="V61" s="19"/>
      <c r="W61" s="19">
        <f t="shared" si="6"/>
        <v>516</v>
      </c>
      <c r="X61" s="19">
        <v>5</v>
      </c>
      <c r="Y61" s="19"/>
      <c r="Z61" s="19"/>
      <c r="AA61" s="19">
        <f t="shared" si="7"/>
        <v>9</v>
      </c>
      <c r="AB61" s="19">
        <f t="shared" si="8"/>
        <v>1018</v>
      </c>
    </row>
    <row r="62" spans="1:28" s="17" customFormat="1" ht="20.100000000000001" customHeight="1" x14ac:dyDescent="0.2">
      <c r="A62" s="16">
        <v>45</v>
      </c>
      <c r="B62" s="6">
        <v>413</v>
      </c>
      <c r="C62" s="7" t="s">
        <v>100</v>
      </c>
      <c r="D62" s="7" t="s">
        <v>224</v>
      </c>
      <c r="E62" s="21" t="s">
        <v>7</v>
      </c>
      <c r="F62" s="8" t="s">
        <v>2</v>
      </c>
      <c r="G62" s="8">
        <v>89</v>
      </c>
      <c r="H62" s="8">
        <v>83</v>
      </c>
      <c r="I62" s="8">
        <v>83</v>
      </c>
      <c r="J62" s="8">
        <v>87</v>
      </c>
      <c r="K62" s="8">
        <v>88</v>
      </c>
      <c r="L62" s="8">
        <v>83</v>
      </c>
      <c r="M62" s="19">
        <f t="shared" si="5"/>
        <v>513</v>
      </c>
      <c r="N62" s="8">
        <v>2</v>
      </c>
      <c r="O62" s="19">
        <v>80</v>
      </c>
      <c r="P62" s="19">
        <v>86</v>
      </c>
      <c r="Q62" s="19">
        <v>80</v>
      </c>
      <c r="R62" s="19">
        <v>89</v>
      </c>
      <c r="S62" s="19">
        <v>81</v>
      </c>
      <c r="T62" s="19">
        <v>86</v>
      </c>
      <c r="U62" s="19"/>
      <c r="V62" s="19"/>
      <c r="W62" s="19">
        <f t="shared" si="6"/>
        <v>502</v>
      </c>
      <c r="X62" s="19">
        <v>3</v>
      </c>
      <c r="Y62" s="19"/>
      <c r="Z62" s="19"/>
      <c r="AA62" s="19">
        <f t="shared" si="7"/>
        <v>5</v>
      </c>
      <c r="AB62" s="19">
        <f t="shared" si="8"/>
        <v>1015</v>
      </c>
    </row>
    <row r="63" spans="1:28" s="17" customFormat="1" ht="20.100000000000001" customHeight="1" x14ac:dyDescent="0.2">
      <c r="A63" s="16">
        <v>46</v>
      </c>
      <c r="B63" s="6">
        <v>288</v>
      </c>
      <c r="C63" s="7" t="s">
        <v>81</v>
      </c>
      <c r="D63" s="7" t="s">
        <v>173</v>
      </c>
      <c r="E63" s="8" t="s">
        <v>11</v>
      </c>
      <c r="F63" s="8" t="s">
        <v>2</v>
      </c>
      <c r="G63" s="8">
        <v>83</v>
      </c>
      <c r="H63" s="8">
        <v>87</v>
      </c>
      <c r="I63" s="8">
        <v>81</v>
      </c>
      <c r="J63" s="8">
        <v>87</v>
      </c>
      <c r="K63" s="8">
        <v>86</v>
      </c>
      <c r="L63" s="8">
        <v>85</v>
      </c>
      <c r="M63" s="19">
        <f t="shared" si="5"/>
        <v>509</v>
      </c>
      <c r="N63" s="19">
        <v>3</v>
      </c>
      <c r="O63" s="19">
        <v>84</v>
      </c>
      <c r="P63" s="19">
        <v>78</v>
      </c>
      <c r="Q63" s="19">
        <v>87</v>
      </c>
      <c r="R63" s="19">
        <v>82</v>
      </c>
      <c r="S63" s="19">
        <v>88</v>
      </c>
      <c r="T63" s="19">
        <v>85</v>
      </c>
      <c r="U63" s="19"/>
      <c r="V63" s="19"/>
      <c r="W63" s="19">
        <f t="shared" si="6"/>
        <v>504</v>
      </c>
      <c r="X63" s="19">
        <v>7</v>
      </c>
      <c r="Y63" s="19"/>
      <c r="Z63" s="19"/>
      <c r="AA63" s="19">
        <f t="shared" si="7"/>
        <v>10</v>
      </c>
      <c r="AB63" s="19">
        <f t="shared" si="8"/>
        <v>1013</v>
      </c>
    </row>
    <row r="64" spans="1:28" s="17" customFormat="1" ht="20.100000000000001" customHeight="1" x14ac:dyDescent="0.2">
      <c r="A64" s="16">
        <v>47</v>
      </c>
      <c r="B64" s="6">
        <v>143</v>
      </c>
      <c r="C64" s="7" t="s">
        <v>225</v>
      </c>
      <c r="D64" s="7" t="s">
        <v>106</v>
      </c>
      <c r="E64" s="8" t="s">
        <v>13</v>
      </c>
      <c r="F64" s="8" t="s">
        <v>2</v>
      </c>
      <c r="G64" s="8">
        <v>85</v>
      </c>
      <c r="H64" s="8">
        <v>81</v>
      </c>
      <c r="I64" s="8">
        <v>85</v>
      </c>
      <c r="J64" s="8">
        <v>86</v>
      </c>
      <c r="K64" s="8">
        <v>87</v>
      </c>
      <c r="L64" s="8">
        <v>86</v>
      </c>
      <c r="M64" s="19">
        <f t="shared" si="5"/>
        <v>510</v>
      </c>
      <c r="N64" s="8">
        <v>6</v>
      </c>
      <c r="O64" s="19">
        <v>80</v>
      </c>
      <c r="P64" s="19">
        <v>80</v>
      </c>
      <c r="Q64" s="19">
        <v>85</v>
      </c>
      <c r="R64" s="19">
        <v>91</v>
      </c>
      <c r="S64" s="19">
        <v>82</v>
      </c>
      <c r="T64" s="19">
        <v>84</v>
      </c>
      <c r="U64" s="19"/>
      <c r="V64" s="19"/>
      <c r="W64" s="19">
        <f t="shared" si="6"/>
        <v>502</v>
      </c>
      <c r="X64" s="19">
        <v>3</v>
      </c>
      <c r="Y64" s="19"/>
      <c r="Z64" s="19"/>
      <c r="AA64" s="19">
        <f t="shared" si="7"/>
        <v>9</v>
      </c>
      <c r="AB64" s="19">
        <f t="shared" si="8"/>
        <v>1012</v>
      </c>
    </row>
    <row r="65" spans="1:28" s="17" customFormat="1" ht="20.100000000000001" customHeight="1" x14ac:dyDescent="0.2">
      <c r="A65" s="16">
        <v>48</v>
      </c>
      <c r="B65" s="6">
        <v>384</v>
      </c>
      <c r="C65" s="7" t="s">
        <v>197</v>
      </c>
      <c r="D65" s="7" t="s">
        <v>198</v>
      </c>
      <c r="E65" s="8" t="s">
        <v>21</v>
      </c>
      <c r="F65" s="8" t="s">
        <v>14</v>
      </c>
      <c r="G65" s="8">
        <v>87</v>
      </c>
      <c r="H65" s="8">
        <v>89</v>
      </c>
      <c r="I65" s="8">
        <v>87</v>
      </c>
      <c r="J65" s="8">
        <v>90</v>
      </c>
      <c r="K65" s="8">
        <v>93</v>
      </c>
      <c r="L65" s="8">
        <v>86</v>
      </c>
      <c r="M65" s="19">
        <f t="shared" si="5"/>
        <v>532</v>
      </c>
      <c r="N65" s="8">
        <v>5</v>
      </c>
      <c r="O65" s="19">
        <v>78</v>
      </c>
      <c r="P65" s="19">
        <v>73</v>
      </c>
      <c r="Q65" s="19">
        <v>80</v>
      </c>
      <c r="R65" s="19">
        <v>83</v>
      </c>
      <c r="S65" s="19">
        <v>84</v>
      </c>
      <c r="T65" s="19">
        <v>80</v>
      </c>
      <c r="U65" s="19"/>
      <c r="V65" s="19"/>
      <c r="W65" s="19">
        <f t="shared" si="6"/>
        <v>478</v>
      </c>
      <c r="X65" s="19">
        <v>1</v>
      </c>
      <c r="Y65" s="19"/>
      <c r="Z65" s="19"/>
      <c r="AA65" s="19">
        <f t="shared" si="7"/>
        <v>6</v>
      </c>
      <c r="AB65" s="19">
        <f t="shared" si="8"/>
        <v>1010</v>
      </c>
    </row>
    <row r="66" spans="1:28" s="17" customFormat="1" ht="20.100000000000001" customHeight="1" x14ac:dyDescent="0.2">
      <c r="A66" s="16">
        <v>49</v>
      </c>
      <c r="B66" s="6">
        <v>632</v>
      </c>
      <c r="C66" s="7" t="s">
        <v>232</v>
      </c>
      <c r="D66" s="7" t="s">
        <v>147</v>
      </c>
      <c r="E66" s="8" t="s">
        <v>20</v>
      </c>
      <c r="F66" s="8" t="s">
        <v>2</v>
      </c>
      <c r="G66" s="8">
        <v>79</v>
      </c>
      <c r="H66" s="8">
        <v>85</v>
      </c>
      <c r="I66" s="8">
        <v>88</v>
      </c>
      <c r="J66" s="8">
        <v>87</v>
      </c>
      <c r="K66" s="8">
        <v>81</v>
      </c>
      <c r="L66" s="8">
        <v>82</v>
      </c>
      <c r="M66" s="19">
        <f t="shared" si="5"/>
        <v>502</v>
      </c>
      <c r="N66" s="8">
        <v>3</v>
      </c>
      <c r="O66" s="19">
        <v>86</v>
      </c>
      <c r="P66" s="19">
        <v>82</v>
      </c>
      <c r="Q66" s="19">
        <v>89</v>
      </c>
      <c r="R66" s="19">
        <v>79</v>
      </c>
      <c r="S66" s="19">
        <v>85</v>
      </c>
      <c r="T66" s="19">
        <v>82</v>
      </c>
      <c r="U66" s="19"/>
      <c r="V66" s="19"/>
      <c r="W66" s="19">
        <f t="shared" si="6"/>
        <v>503</v>
      </c>
      <c r="X66" s="19">
        <v>1</v>
      </c>
      <c r="Y66" s="19"/>
      <c r="Z66" s="19"/>
      <c r="AA66" s="19">
        <f t="shared" si="7"/>
        <v>4</v>
      </c>
      <c r="AB66" s="19">
        <f t="shared" si="8"/>
        <v>1005</v>
      </c>
    </row>
    <row r="67" spans="1:28" s="17" customFormat="1" ht="20.100000000000001" customHeight="1" x14ac:dyDescent="0.2">
      <c r="A67" s="16">
        <v>50</v>
      </c>
      <c r="B67" s="6">
        <v>421</v>
      </c>
      <c r="C67" s="7" t="s">
        <v>219</v>
      </c>
      <c r="D67" s="7" t="s">
        <v>155</v>
      </c>
      <c r="E67" s="8" t="s">
        <v>16</v>
      </c>
      <c r="F67" s="8" t="s">
        <v>14</v>
      </c>
      <c r="G67" s="8">
        <v>83</v>
      </c>
      <c r="H67" s="8">
        <v>83</v>
      </c>
      <c r="I67" s="8">
        <v>87</v>
      </c>
      <c r="J67" s="8">
        <v>87</v>
      </c>
      <c r="K67" s="8">
        <v>82</v>
      </c>
      <c r="L67" s="8">
        <v>83</v>
      </c>
      <c r="M67" s="19">
        <f t="shared" si="5"/>
        <v>505</v>
      </c>
      <c r="N67" s="8">
        <v>3</v>
      </c>
      <c r="O67" s="19">
        <v>84</v>
      </c>
      <c r="P67" s="19">
        <v>80</v>
      </c>
      <c r="Q67" s="19">
        <v>79</v>
      </c>
      <c r="R67" s="19">
        <v>81</v>
      </c>
      <c r="S67" s="19">
        <v>89</v>
      </c>
      <c r="T67" s="19">
        <v>85</v>
      </c>
      <c r="U67" s="19"/>
      <c r="V67" s="19"/>
      <c r="W67" s="19">
        <f t="shared" si="6"/>
        <v>498</v>
      </c>
      <c r="X67" s="19">
        <v>1</v>
      </c>
      <c r="Y67" s="19"/>
      <c r="Z67" s="19"/>
      <c r="AA67" s="19">
        <f t="shared" si="7"/>
        <v>4</v>
      </c>
      <c r="AB67" s="19">
        <f t="shared" si="8"/>
        <v>1003</v>
      </c>
    </row>
    <row r="68" spans="1:28" s="17" customFormat="1" ht="20.100000000000001" customHeight="1" x14ac:dyDescent="0.2">
      <c r="A68" s="16">
        <v>51</v>
      </c>
      <c r="B68" s="6">
        <v>326</v>
      </c>
      <c r="C68" s="7" t="s">
        <v>182</v>
      </c>
      <c r="D68" s="7" t="s">
        <v>183</v>
      </c>
      <c r="E68" s="8" t="s">
        <v>21</v>
      </c>
      <c r="F68" s="8" t="s">
        <v>6</v>
      </c>
      <c r="G68" s="8">
        <v>84</v>
      </c>
      <c r="H68" s="8">
        <v>82</v>
      </c>
      <c r="I68" s="8">
        <v>81</v>
      </c>
      <c r="J68" s="8">
        <v>79</v>
      </c>
      <c r="K68" s="8">
        <v>79</v>
      </c>
      <c r="L68" s="8">
        <v>77</v>
      </c>
      <c r="M68" s="19">
        <f t="shared" si="5"/>
        <v>482</v>
      </c>
      <c r="N68" s="8">
        <v>1</v>
      </c>
      <c r="O68" s="19">
        <v>89</v>
      </c>
      <c r="P68" s="19">
        <v>90</v>
      </c>
      <c r="Q68" s="19">
        <v>89</v>
      </c>
      <c r="R68" s="19">
        <v>89</v>
      </c>
      <c r="S68" s="19">
        <v>78</v>
      </c>
      <c r="T68" s="19">
        <v>84</v>
      </c>
      <c r="U68" s="19"/>
      <c r="V68" s="19"/>
      <c r="W68" s="19">
        <f t="shared" si="6"/>
        <v>519</v>
      </c>
      <c r="X68" s="19">
        <v>1</v>
      </c>
      <c r="Y68" s="19"/>
      <c r="Z68" s="19"/>
      <c r="AA68" s="19">
        <f t="shared" si="7"/>
        <v>2</v>
      </c>
      <c r="AB68" s="19">
        <f t="shared" si="8"/>
        <v>1001</v>
      </c>
    </row>
    <row r="69" spans="1:28" s="17" customFormat="1" ht="20.100000000000001" customHeight="1" x14ac:dyDescent="0.2">
      <c r="A69" s="16">
        <v>52</v>
      </c>
      <c r="B69" s="6">
        <v>568</v>
      </c>
      <c r="C69" s="7" t="s">
        <v>220</v>
      </c>
      <c r="D69" s="7" t="s">
        <v>221</v>
      </c>
      <c r="E69" s="8" t="s">
        <v>27</v>
      </c>
      <c r="F69" s="8" t="s">
        <v>2</v>
      </c>
      <c r="G69" s="8">
        <v>83</v>
      </c>
      <c r="H69" s="8">
        <v>87</v>
      </c>
      <c r="I69" s="8">
        <v>76</v>
      </c>
      <c r="J69" s="8">
        <v>89</v>
      </c>
      <c r="K69" s="8">
        <v>78</v>
      </c>
      <c r="L69" s="8">
        <v>79</v>
      </c>
      <c r="M69" s="19">
        <f t="shared" si="5"/>
        <v>492</v>
      </c>
      <c r="N69" s="8">
        <v>0</v>
      </c>
      <c r="O69" s="19">
        <v>86</v>
      </c>
      <c r="P69" s="19">
        <v>76</v>
      </c>
      <c r="Q69" s="19">
        <v>85</v>
      </c>
      <c r="R69" s="19">
        <v>83</v>
      </c>
      <c r="S69" s="19">
        <v>87</v>
      </c>
      <c r="T69" s="19">
        <v>84</v>
      </c>
      <c r="U69" s="19"/>
      <c r="V69" s="19"/>
      <c r="W69" s="19">
        <f t="shared" si="6"/>
        <v>501</v>
      </c>
      <c r="X69" s="19">
        <v>8</v>
      </c>
      <c r="Y69" s="19"/>
      <c r="Z69" s="19"/>
      <c r="AA69" s="19">
        <f t="shared" si="7"/>
        <v>8</v>
      </c>
      <c r="AB69" s="19">
        <f t="shared" si="8"/>
        <v>993</v>
      </c>
    </row>
    <row r="70" spans="1:28" s="17" customFormat="1" ht="20.100000000000001" customHeight="1" x14ac:dyDescent="0.2">
      <c r="A70" s="16">
        <v>53</v>
      </c>
      <c r="B70" s="6">
        <v>174</v>
      </c>
      <c r="C70" s="7" t="s">
        <v>154</v>
      </c>
      <c r="D70" s="7" t="s">
        <v>106</v>
      </c>
      <c r="E70" s="21" t="s">
        <v>7</v>
      </c>
      <c r="F70" s="8" t="s">
        <v>6</v>
      </c>
      <c r="G70" s="8">
        <v>83</v>
      </c>
      <c r="H70" s="8">
        <v>73</v>
      </c>
      <c r="I70" s="8">
        <v>77</v>
      </c>
      <c r="J70" s="8">
        <v>80</v>
      </c>
      <c r="K70" s="8">
        <v>86</v>
      </c>
      <c r="L70" s="8">
        <v>83</v>
      </c>
      <c r="M70" s="19">
        <f t="shared" si="5"/>
        <v>482</v>
      </c>
      <c r="N70" s="8">
        <v>3</v>
      </c>
      <c r="O70" s="19">
        <v>81</v>
      </c>
      <c r="P70" s="19">
        <v>83</v>
      </c>
      <c r="Q70" s="19">
        <v>85</v>
      </c>
      <c r="R70" s="19">
        <v>87</v>
      </c>
      <c r="S70" s="19">
        <v>83</v>
      </c>
      <c r="T70" s="19">
        <v>85</v>
      </c>
      <c r="U70" s="19"/>
      <c r="V70" s="19"/>
      <c r="W70" s="19">
        <f t="shared" si="6"/>
        <v>504</v>
      </c>
      <c r="X70" s="19">
        <v>8</v>
      </c>
      <c r="Y70" s="19"/>
      <c r="Z70" s="19"/>
      <c r="AA70" s="19">
        <f t="shared" si="7"/>
        <v>11</v>
      </c>
      <c r="AB70" s="19">
        <f t="shared" si="8"/>
        <v>986</v>
      </c>
    </row>
    <row r="71" spans="1:28" s="17" customFormat="1" ht="20.100000000000001" customHeight="1" x14ac:dyDescent="0.2">
      <c r="A71" s="16">
        <v>54</v>
      </c>
      <c r="B71" s="6">
        <v>468</v>
      </c>
      <c r="C71" s="7" t="s">
        <v>92</v>
      </c>
      <c r="D71" s="7" t="s">
        <v>192</v>
      </c>
      <c r="E71" s="8" t="s">
        <v>21</v>
      </c>
      <c r="F71" s="8" t="s">
        <v>14</v>
      </c>
      <c r="G71" s="8">
        <v>78</v>
      </c>
      <c r="H71" s="8">
        <v>89</v>
      </c>
      <c r="I71" s="8">
        <v>87</v>
      </c>
      <c r="J71" s="8">
        <v>75</v>
      </c>
      <c r="K71" s="8">
        <v>85</v>
      </c>
      <c r="L71" s="8">
        <v>79</v>
      </c>
      <c r="M71" s="19">
        <f t="shared" si="5"/>
        <v>493</v>
      </c>
      <c r="N71" s="8">
        <v>2</v>
      </c>
      <c r="O71" s="19">
        <v>78</v>
      </c>
      <c r="P71" s="19">
        <v>85</v>
      </c>
      <c r="Q71" s="19">
        <v>89</v>
      </c>
      <c r="R71" s="19">
        <v>80</v>
      </c>
      <c r="S71" s="19">
        <v>79</v>
      </c>
      <c r="T71" s="19">
        <v>81</v>
      </c>
      <c r="U71" s="19"/>
      <c r="V71" s="19"/>
      <c r="W71" s="19">
        <f t="shared" si="6"/>
        <v>492</v>
      </c>
      <c r="X71" s="19">
        <v>5</v>
      </c>
      <c r="Y71" s="19"/>
      <c r="Z71" s="19"/>
      <c r="AA71" s="19">
        <f t="shared" si="7"/>
        <v>7</v>
      </c>
      <c r="AB71" s="19">
        <f t="shared" si="8"/>
        <v>985</v>
      </c>
    </row>
    <row r="72" spans="1:28" s="17" customFormat="1" ht="20.100000000000001" customHeight="1" x14ac:dyDescent="0.2">
      <c r="A72" s="16">
        <v>55</v>
      </c>
      <c r="B72" s="6">
        <v>207</v>
      </c>
      <c r="C72" s="7" t="s">
        <v>200</v>
      </c>
      <c r="D72" s="7" t="s">
        <v>165</v>
      </c>
      <c r="E72" s="21" t="s">
        <v>7</v>
      </c>
      <c r="F72" s="8" t="s">
        <v>6</v>
      </c>
      <c r="G72" s="8">
        <v>87</v>
      </c>
      <c r="H72" s="8">
        <v>88</v>
      </c>
      <c r="I72" s="8">
        <v>81</v>
      </c>
      <c r="J72" s="8">
        <v>79</v>
      </c>
      <c r="K72" s="8">
        <v>78</v>
      </c>
      <c r="L72" s="8">
        <v>77</v>
      </c>
      <c r="M72" s="19">
        <f t="shared" si="5"/>
        <v>490</v>
      </c>
      <c r="N72" s="8">
        <v>1</v>
      </c>
      <c r="O72" s="19">
        <v>66</v>
      </c>
      <c r="P72" s="19">
        <v>67</v>
      </c>
      <c r="Q72" s="19">
        <v>86</v>
      </c>
      <c r="R72" s="19">
        <v>79</v>
      </c>
      <c r="S72" s="19">
        <v>83</v>
      </c>
      <c r="T72" s="19">
        <v>83</v>
      </c>
      <c r="U72" s="19"/>
      <c r="V72" s="19"/>
      <c r="W72" s="19">
        <f t="shared" si="6"/>
        <v>464</v>
      </c>
      <c r="X72" s="19">
        <v>2</v>
      </c>
      <c r="Y72" s="19"/>
      <c r="Z72" s="19"/>
      <c r="AA72" s="19">
        <f t="shared" si="7"/>
        <v>3</v>
      </c>
      <c r="AB72" s="19">
        <f t="shared" si="8"/>
        <v>954</v>
      </c>
    </row>
    <row r="73" spans="1:28" s="17" customFormat="1" ht="20.100000000000001" customHeight="1" x14ac:dyDescent="0.2">
      <c r="A73" s="16">
        <v>56</v>
      </c>
      <c r="B73" s="6">
        <v>526</v>
      </c>
      <c r="C73" s="7" t="s">
        <v>211</v>
      </c>
      <c r="D73" s="7" t="s">
        <v>212</v>
      </c>
      <c r="E73" s="8" t="s">
        <v>22</v>
      </c>
      <c r="F73" s="8" t="s">
        <v>2</v>
      </c>
      <c r="G73" s="8">
        <v>82</v>
      </c>
      <c r="H73" s="8">
        <v>81</v>
      </c>
      <c r="I73" s="8">
        <v>76</v>
      </c>
      <c r="J73" s="8">
        <v>82</v>
      </c>
      <c r="K73" s="8">
        <v>77</v>
      </c>
      <c r="L73" s="8">
        <v>81</v>
      </c>
      <c r="M73" s="19">
        <f t="shared" si="5"/>
        <v>479</v>
      </c>
      <c r="N73" s="8">
        <v>3</v>
      </c>
      <c r="O73" s="19">
        <v>86</v>
      </c>
      <c r="P73" s="19">
        <v>66</v>
      </c>
      <c r="Q73" s="19">
        <v>77</v>
      </c>
      <c r="R73" s="19">
        <v>77</v>
      </c>
      <c r="S73" s="19">
        <v>87</v>
      </c>
      <c r="T73" s="19">
        <v>74</v>
      </c>
      <c r="U73" s="19"/>
      <c r="V73" s="19"/>
      <c r="W73" s="19">
        <f t="shared" si="6"/>
        <v>467</v>
      </c>
      <c r="X73" s="19">
        <v>4</v>
      </c>
      <c r="Y73" s="19"/>
      <c r="Z73" s="19"/>
      <c r="AA73" s="19">
        <f t="shared" si="7"/>
        <v>7</v>
      </c>
      <c r="AB73" s="19">
        <f t="shared" si="8"/>
        <v>946</v>
      </c>
    </row>
    <row r="74" spans="1:28" s="17" customFormat="1" ht="20.100000000000001" customHeight="1" x14ac:dyDescent="0.2">
      <c r="A74" s="16">
        <v>57</v>
      </c>
      <c r="B74" s="6">
        <v>487</v>
      </c>
      <c r="C74" s="7" t="s">
        <v>228</v>
      </c>
      <c r="D74" s="7" t="s">
        <v>227</v>
      </c>
      <c r="E74" s="8" t="s">
        <v>27</v>
      </c>
      <c r="F74" s="8" t="s">
        <v>6</v>
      </c>
      <c r="G74" s="8">
        <v>84</v>
      </c>
      <c r="H74" s="8">
        <v>72</v>
      </c>
      <c r="I74" s="8">
        <v>77</v>
      </c>
      <c r="J74" s="8">
        <v>75</v>
      </c>
      <c r="K74" s="8">
        <v>81</v>
      </c>
      <c r="L74" s="8">
        <v>78</v>
      </c>
      <c r="M74" s="19">
        <f t="shared" si="5"/>
        <v>467</v>
      </c>
      <c r="N74" s="8">
        <v>1</v>
      </c>
      <c r="O74" s="19">
        <v>79</v>
      </c>
      <c r="P74" s="19">
        <v>73</v>
      </c>
      <c r="Q74" s="19">
        <v>80</v>
      </c>
      <c r="R74" s="19">
        <v>80</v>
      </c>
      <c r="S74" s="19">
        <v>86</v>
      </c>
      <c r="T74" s="19">
        <v>79</v>
      </c>
      <c r="U74" s="19"/>
      <c r="V74" s="19"/>
      <c r="W74" s="19">
        <f t="shared" si="6"/>
        <v>477</v>
      </c>
      <c r="X74" s="19">
        <v>3</v>
      </c>
      <c r="Y74" s="19"/>
      <c r="Z74" s="19"/>
      <c r="AA74" s="19">
        <f t="shared" si="7"/>
        <v>4</v>
      </c>
      <c r="AB74" s="19">
        <f t="shared" si="8"/>
        <v>944</v>
      </c>
    </row>
    <row r="75" spans="1:28" s="17" customFormat="1" ht="20.100000000000001" customHeight="1" x14ac:dyDescent="0.2">
      <c r="A75" s="16">
        <v>58</v>
      </c>
      <c r="B75" s="6">
        <v>162</v>
      </c>
      <c r="C75" s="7" t="s">
        <v>222</v>
      </c>
      <c r="D75" s="7" t="s">
        <v>223</v>
      </c>
      <c r="E75" s="8" t="s">
        <v>23</v>
      </c>
      <c r="F75" s="8" t="s">
        <v>6</v>
      </c>
      <c r="G75" s="8">
        <v>77</v>
      </c>
      <c r="H75" s="8">
        <v>62</v>
      </c>
      <c r="I75" s="8">
        <v>58</v>
      </c>
      <c r="J75" s="8">
        <v>73</v>
      </c>
      <c r="K75" s="8">
        <v>89</v>
      </c>
      <c r="L75" s="8">
        <v>81</v>
      </c>
      <c r="M75" s="19">
        <f t="shared" si="5"/>
        <v>440</v>
      </c>
      <c r="N75" s="8">
        <v>6</v>
      </c>
      <c r="O75" s="19">
        <v>74</v>
      </c>
      <c r="P75" s="19">
        <v>69</v>
      </c>
      <c r="Q75" s="19">
        <v>81</v>
      </c>
      <c r="R75" s="19">
        <v>74</v>
      </c>
      <c r="S75" s="19">
        <v>76</v>
      </c>
      <c r="T75" s="19">
        <v>81</v>
      </c>
      <c r="U75" s="19"/>
      <c r="V75" s="19"/>
      <c r="W75" s="19">
        <f t="shared" si="6"/>
        <v>455</v>
      </c>
      <c r="X75" s="19">
        <v>0</v>
      </c>
      <c r="Y75" s="19"/>
      <c r="Z75" s="19"/>
      <c r="AA75" s="19">
        <f t="shared" si="7"/>
        <v>6</v>
      </c>
      <c r="AB75" s="19">
        <f t="shared" si="8"/>
        <v>895</v>
      </c>
    </row>
    <row r="76" spans="1:28" s="17" customFormat="1" ht="20.100000000000001" customHeight="1" x14ac:dyDescent="0.2">
      <c r="A76" s="16"/>
      <c r="B76" s="23"/>
      <c r="C76" s="24"/>
      <c r="D76" s="24"/>
      <c r="E76" s="2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17" customFormat="1" ht="20.100000000000001" customHeight="1" x14ac:dyDescent="0.2">
      <c r="A77" s="16"/>
      <c r="B77" s="30" t="s">
        <v>292</v>
      </c>
      <c r="C77" s="24"/>
      <c r="D77" s="24"/>
      <c r="E77" s="2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17" customFormat="1" ht="20.100000000000001" customHeight="1" x14ac:dyDescent="0.2">
      <c r="A78" s="16"/>
      <c r="B78" s="16"/>
      <c r="C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s="17" customFormat="1" ht="20.100000000000001" customHeight="1" x14ac:dyDescent="0.2">
      <c r="A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s="17" customFormat="1" ht="15" x14ac:dyDescent="0.2">
      <c r="A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9" s="17" customFormat="1" ht="15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9" s="17" customFormat="1" ht="15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9" s="17" customFormat="1" ht="15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9" s="17" customFormat="1" ht="15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9" s="17" customFormat="1" x14ac:dyDescent="0.25"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1"/>
    </row>
    <row r="86" spans="2:29" s="17" customFormat="1" x14ac:dyDescent="0.25"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1"/>
    </row>
  </sheetData>
  <sortState ref="B18:AB25">
    <sortCondition descending="1" ref="AB18:AB25"/>
    <sortCondition descending="1" ref="AA18:AA25"/>
    <sortCondition descending="1" ref="W18:W25"/>
  </sortState>
  <mergeCells count="4">
    <mergeCell ref="A1:AB1"/>
    <mergeCell ref="A4:AB4"/>
    <mergeCell ref="A2:AB2"/>
    <mergeCell ref="A3:AB3"/>
  </mergeCells>
  <printOptions horizontalCentered="1"/>
  <pageMargins left="0.25" right="0.25" top="0.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abSelected="1" zoomScaleNormal="100" workbookViewId="0">
      <selection activeCell="R20" sqref="R20"/>
    </sheetView>
  </sheetViews>
  <sheetFormatPr defaultRowHeight="18" x14ac:dyDescent="0.25"/>
  <cols>
    <col min="1" max="1" width="6.42578125" style="1" customWidth="1"/>
    <col min="2" max="2" width="5.28515625" style="1" customWidth="1"/>
    <col min="3" max="3" width="17.85546875" style="1" bestFit="1" customWidth="1"/>
    <col min="4" max="4" width="11.42578125" style="1" bestFit="1" customWidth="1"/>
    <col min="5" max="5" width="6.140625" style="2" customWidth="1"/>
    <col min="6" max="6" width="5.7109375" style="2" bestFit="1" customWidth="1"/>
    <col min="7" max="10" width="4.42578125" style="2" hidden="1" customWidth="1"/>
    <col min="11" max="11" width="6.85546875" style="2" bestFit="1" customWidth="1"/>
    <col min="12" max="12" width="3.85546875" style="2" bestFit="1" customWidth="1"/>
    <col min="13" max="16" width="3.85546875" style="2" hidden="1" customWidth="1"/>
    <col min="17" max="17" width="6.85546875" style="2" bestFit="1" customWidth="1"/>
    <col min="18" max="18" width="3.85546875" style="2" bestFit="1" customWidth="1"/>
    <col min="19" max="20" width="7" style="2" bestFit="1" customWidth="1"/>
    <col min="21" max="21" width="4" style="1" bestFit="1" customWidth="1"/>
    <col min="22" max="22" width="6.7109375" style="1" bestFit="1" customWidth="1"/>
    <col min="23" max="16384" width="9.140625" style="1"/>
  </cols>
  <sheetData>
    <row r="1" spans="1:33" ht="20.25" x14ac:dyDescent="0.3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40"/>
    </row>
    <row r="2" spans="1:33" s="3" customFormat="1" x14ac:dyDescent="0.25">
      <c r="A2" s="36" t="s">
        <v>268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33" s="3" customForma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33" s="3" customFormat="1" x14ac:dyDescent="0.25">
      <c r="A4" s="4" t="s">
        <v>269</v>
      </c>
      <c r="B4" s="4"/>
      <c r="C4" s="4"/>
      <c r="D4" s="4"/>
      <c r="E4" s="4" t="s">
        <v>317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>
        <v>753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12"/>
    </row>
    <row r="5" spans="1:33" s="3" customFormat="1" x14ac:dyDescent="0.25">
      <c r="A5" s="4" t="s">
        <v>270</v>
      </c>
      <c r="B5" s="4"/>
      <c r="C5" s="4"/>
      <c r="D5" s="4"/>
      <c r="E5" s="4" t="s">
        <v>284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>
        <v>752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12"/>
    </row>
    <row r="6" spans="1:33" s="3" customFormat="1" x14ac:dyDescent="0.25">
      <c r="A6" s="4" t="s">
        <v>285</v>
      </c>
      <c r="B6" s="4"/>
      <c r="C6" s="4"/>
      <c r="D6" s="4"/>
      <c r="E6" s="4" t="s">
        <v>283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748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12"/>
    </row>
    <row r="7" spans="1:33" s="3" customFormat="1" x14ac:dyDescent="0.25">
      <c r="A7" s="4"/>
      <c r="B7" s="4"/>
      <c r="C7" s="4"/>
      <c r="D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12"/>
    </row>
    <row r="8" spans="1:33" s="3" customFormat="1" x14ac:dyDescent="0.25">
      <c r="A8" s="4" t="s">
        <v>271</v>
      </c>
      <c r="B8" s="4"/>
      <c r="C8" s="4"/>
      <c r="D8" s="4"/>
      <c r="E8" s="4" t="s">
        <v>279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734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12"/>
    </row>
    <row r="9" spans="1:33" s="3" customFormat="1" x14ac:dyDescent="0.25">
      <c r="A9" s="4" t="s">
        <v>272</v>
      </c>
      <c r="B9" s="4"/>
      <c r="C9" s="4"/>
      <c r="D9" s="4"/>
      <c r="E9" s="4" t="s">
        <v>281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v>729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12"/>
    </row>
    <row r="10" spans="1:33" s="3" customFormat="1" x14ac:dyDescent="0.25">
      <c r="A10" s="4" t="s">
        <v>273</v>
      </c>
      <c r="B10" s="4"/>
      <c r="C10" s="4"/>
      <c r="D10" s="4"/>
      <c r="E10" s="4" t="s">
        <v>315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>
        <v>720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2"/>
    </row>
    <row r="11" spans="1:33" s="3" customFormat="1" x14ac:dyDescent="0.25">
      <c r="A11" s="4"/>
      <c r="B11" s="4"/>
      <c r="C11" s="4"/>
      <c r="D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2"/>
    </row>
    <row r="12" spans="1:33" s="3" customFormat="1" x14ac:dyDescent="0.25">
      <c r="A12" s="4" t="s">
        <v>274</v>
      </c>
      <c r="B12" s="4"/>
      <c r="C12" s="4"/>
      <c r="D12" s="4"/>
      <c r="E12" s="4" t="s">
        <v>286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>
        <v>712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2"/>
    </row>
    <row r="13" spans="1:33" s="3" customFormat="1" x14ac:dyDescent="0.25">
      <c r="A13" s="4" t="s">
        <v>275</v>
      </c>
      <c r="B13" s="4"/>
      <c r="C13" s="4"/>
      <c r="D13" s="4"/>
      <c r="E13" s="4" t="s">
        <v>313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>
        <v>708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2"/>
    </row>
    <row r="14" spans="1:33" s="3" customFormat="1" x14ac:dyDescent="0.25">
      <c r="A14" s="4" t="s">
        <v>276</v>
      </c>
      <c r="B14" s="4"/>
      <c r="C14" s="4"/>
      <c r="D14" s="4"/>
      <c r="E14" s="4" t="s">
        <v>314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>
        <v>686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2"/>
    </row>
    <row r="15" spans="1:33" s="3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2"/>
    </row>
    <row r="16" spans="1:33" s="15" customFormat="1" ht="15.75" x14ac:dyDescent="0.25">
      <c r="A16" s="13" t="s">
        <v>250</v>
      </c>
      <c r="B16" s="13" t="s">
        <v>30</v>
      </c>
      <c r="C16" s="14" t="s">
        <v>26</v>
      </c>
      <c r="D16" s="15" t="s">
        <v>25</v>
      </c>
      <c r="E16" s="13" t="s">
        <v>1</v>
      </c>
      <c r="F16" s="13" t="s">
        <v>0</v>
      </c>
      <c r="G16" s="13">
        <v>1</v>
      </c>
      <c r="H16" s="13">
        <v>2</v>
      </c>
      <c r="I16" s="13">
        <v>3</v>
      </c>
      <c r="J16" s="13">
        <v>4</v>
      </c>
      <c r="K16" s="13" t="s">
        <v>256</v>
      </c>
      <c r="L16" s="13" t="s">
        <v>261</v>
      </c>
      <c r="M16" s="13">
        <v>1</v>
      </c>
      <c r="N16" s="13">
        <v>2</v>
      </c>
      <c r="O16" s="13">
        <v>3</v>
      </c>
      <c r="P16" s="13">
        <v>4</v>
      </c>
      <c r="Q16" s="13" t="s">
        <v>257</v>
      </c>
      <c r="R16" s="13" t="s">
        <v>262</v>
      </c>
      <c r="S16" s="13" t="s">
        <v>258</v>
      </c>
      <c r="T16" s="13" t="s">
        <v>259</v>
      </c>
      <c r="U16" s="13" t="s">
        <v>260</v>
      </c>
      <c r="V16" s="13" t="s">
        <v>263</v>
      </c>
    </row>
    <row r="17" spans="1:22" s="17" customFormat="1" ht="15" x14ac:dyDescent="0.2">
      <c r="A17" s="16">
        <v>1</v>
      </c>
      <c r="B17" s="6">
        <v>246</v>
      </c>
      <c r="C17" s="7" t="s">
        <v>69</v>
      </c>
      <c r="D17" s="7" t="s">
        <v>70</v>
      </c>
      <c r="E17" s="8" t="s">
        <v>15</v>
      </c>
      <c r="F17" s="8" t="s">
        <v>2</v>
      </c>
      <c r="G17" s="27">
        <v>95</v>
      </c>
      <c r="H17" s="27">
        <v>96</v>
      </c>
      <c r="I17" s="27">
        <v>95</v>
      </c>
      <c r="J17" s="27">
        <v>95</v>
      </c>
      <c r="K17" s="27">
        <f t="shared" ref="K17:K48" si="0">SUM(G17:J17)</f>
        <v>381</v>
      </c>
      <c r="L17" s="27">
        <v>7</v>
      </c>
      <c r="M17" s="27">
        <v>91</v>
      </c>
      <c r="N17" s="27">
        <v>94</v>
      </c>
      <c r="O17" s="27">
        <v>92</v>
      </c>
      <c r="P17" s="27">
        <v>91</v>
      </c>
      <c r="Q17" s="27">
        <f t="shared" ref="Q17:Q48" si="1">SUM(M17:P17)</f>
        <v>368</v>
      </c>
      <c r="R17" s="27">
        <v>3</v>
      </c>
      <c r="S17" s="26">
        <v>166.9</v>
      </c>
      <c r="T17" s="39">
        <v>4</v>
      </c>
      <c r="U17" s="39">
        <f t="shared" ref="U17:U48" si="2">R17+L17</f>
        <v>10</v>
      </c>
      <c r="V17" s="39">
        <f t="shared" ref="V17:V48" si="3">T17+Q17+K17</f>
        <v>753</v>
      </c>
    </row>
    <row r="18" spans="1:22" s="17" customFormat="1" ht="15" x14ac:dyDescent="0.2">
      <c r="A18" s="16">
        <v>2</v>
      </c>
      <c r="B18" s="6">
        <v>173</v>
      </c>
      <c r="C18" s="7" t="s">
        <v>63</v>
      </c>
      <c r="D18" s="7" t="s">
        <v>49</v>
      </c>
      <c r="E18" s="8" t="s">
        <v>21</v>
      </c>
      <c r="F18" s="8" t="s">
        <v>6</v>
      </c>
      <c r="G18" s="27">
        <v>92</v>
      </c>
      <c r="H18" s="27">
        <v>92</v>
      </c>
      <c r="I18" s="27">
        <v>91</v>
      </c>
      <c r="J18" s="27">
        <v>95</v>
      </c>
      <c r="K18" s="27">
        <f t="shared" si="0"/>
        <v>370</v>
      </c>
      <c r="L18" s="27">
        <v>6</v>
      </c>
      <c r="M18" s="27">
        <v>92</v>
      </c>
      <c r="N18" s="27">
        <v>94</v>
      </c>
      <c r="O18" s="27">
        <v>96</v>
      </c>
      <c r="P18" s="27">
        <v>93</v>
      </c>
      <c r="Q18" s="27">
        <f t="shared" si="1"/>
        <v>375</v>
      </c>
      <c r="R18" s="27">
        <v>7</v>
      </c>
      <c r="S18" s="26">
        <v>232.3</v>
      </c>
      <c r="T18" s="39">
        <v>7</v>
      </c>
      <c r="U18" s="39">
        <f t="shared" si="2"/>
        <v>13</v>
      </c>
      <c r="V18" s="39">
        <f t="shared" si="3"/>
        <v>752</v>
      </c>
    </row>
    <row r="19" spans="1:22" s="17" customFormat="1" ht="15" x14ac:dyDescent="0.2">
      <c r="A19" s="16">
        <v>3</v>
      </c>
      <c r="B19" s="6">
        <v>101</v>
      </c>
      <c r="C19" s="7" t="s">
        <v>66</v>
      </c>
      <c r="D19" s="7" t="s">
        <v>67</v>
      </c>
      <c r="E19" s="8" t="s">
        <v>3</v>
      </c>
      <c r="F19" s="8" t="s">
        <v>6</v>
      </c>
      <c r="G19" s="27">
        <v>95</v>
      </c>
      <c r="H19" s="27">
        <v>95</v>
      </c>
      <c r="I19" s="27">
        <v>94</v>
      </c>
      <c r="J19" s="27">
        <v>87</v>
      </c>
      <c r="K19" s="27">
        <f t="shared" si="0"/>
        <v>371</v>
      </c>
      <c r="L19" s="27">
        <v>7</v>
      </c>
      <c r="M19" s="27">
        <v>92</v>
      </c>
      <c r="N19" s="27">
        <v>93</v>
      </c>
      <c r="O19" s="27">
        <v>93</v>
      </c>
      <c r="P19" s="27">
        <v>91</v>
      </c>
      <c r="Q19" s="27">
        <f t="shared" si="1"/>
        <v>369</v>
      </c>
      <c r="R19" s="27">
        <v>7</v>
      </c>
      <c r="S19" s="26">
        <v>235.5</v>
      </c>
      <c r="T19" s="39">
        <v>8</v>
      </c>
      <c r="U19" s="39">
        <f t="shared" si="2"/>
        <v>14</v>
      </c>
      <c r="V19" s="39">
        <f t="shared" si="3"/>
        <v>748</v>
      </c>
    </row>
    <row r="20" spans="1:22" s="17" customFormat="1" ht="15" x14ac:dyDescent="0.2">
      <c r="A20" s="16">
        <v>4</v>
      </c>
      <c r="B20" s="6">
        <v>157</v>
      </c>
      <c r="C20" s="7" t="s">
        <v>62</v>
      </c>
      <c r="D20" s="7" t="s">
        <v>33</v>
      </c>
      <c r="E20" s="8" t="s">
        <v>29</v>
      </c>
      <c r="F20" s="8" t="s">
        <v>2</v>
      </c>
      <c r="G20" s="27">
        <v>91</v>
      </c>
      <c r="H20" s="27">
        <v>93</v>
      </c>
      <c r="I20" s="27">
        <v>94</v>
      </c>
      <c r="J20" s="27">
        <v>91</v>
      </c>
      <c r="K20" s="27">
        <f t="shared" si="0"/>
        <v>369</v>
      </c>
      <c r="L20" s="27">
        <v>5</v>
      </c>
      <c r="M20" s="27">
        <v>91</v>
      </c>
      <c r="N20" s="27">
        <v>95</v>
      </c>
      <c r="O20" s="27">
        <v>93</v>
      </c>
      <c r="P20" s="27">
        <v>92</v>
      </c>
      <c r="Q20" s="27">
        <f t="shared" si="1"/>
        <v>371</v>
      </c>
      <c r="R20" s="27">
        <v>7</v>
      </c>
      <c r="S20" s="26">
        <v>187.9</v>
      </c>
      <c r="T20" s="39">
        <v>5</v>
      </c>
      <c r="U20" s="39">
        <f t="shared" si="2"/>
        <v>12</v>
      </c>
      <c r="V20" s="39">
        <f t="shared" si="3"/>
        <v>745</v>
      </c>
    </row>
    <row r="21" spans="1:22" s="17" customFormat="1" ht="15" x14ac:dyDescent="0.2">
      <c r="A21" s="16">
        <v>5</v>
      </c>
      <c r="B21" s="6">
        <v>389</v>
      </c>
      <c r="C21" s="7" t="s">
        <v>85</v>
      </c>
      <c r="D21" s="7" t="s">
        <v>86</v>
      </c>
      <c r="E21" s="8" t="s">
        <v>3</v>
      </c>
      <c r="F21" s="8" t="s">
        <v>6</v>
      </c>
      <c r="G21" s="27">
        <v>90</v>
      </c>
      <c r="H21" s="27">
        <v>89</v>
      </c>
      <c r="I21" s="27">
        <v>93</v>
      </c>
      <c r="J21" s="27">
        <v>92</v>
      </c>
      <c r="K21" s="27">
        <f t="shared" si="0"/>
        <v>364</v>
      </c>
      <c r="L21" s="27">
        <v>6</v>
      </c>
      <c r="M21" s="27">
        <v>94</v>
      </c>
      <c r="N21" s="27">
        <v>93</v>
      </c>
      <c r="O21" s="27">
        <v>95</v>
      </c>
      <c r="P21" s="27">
        <v>88</v>
      </c>
      <c r="Q21" s="27">
        <f t="shared" si="1"/>
        <v>370</v>
      </c>
      <c r="R21" s="27">
        <v>12</v>
      </c>
      <c r="S21" s="26">
        <v>209.8</v>
      </c>
      <c r="T21" s="39">
        <v>6</v>
      </c>
      <c r="U21" s="39">
        <f t="shared" si="2"/>
        <v>18</v>
      </c>
      <c r="V21" s="39">
        <f t="shared" si="3"/>
        <v>740</v>
      </c>
    </row>
    <row r="22" spans="1:22" s="17" customFormat="1" ht="15" x14ac:dyDescent="0.2">
      <c r="A22" s="16">
        <v>6</v>
      </c>
      <c r="B22" s="6">
        <v>336</v>
      </c>
      <c r="C22" s="7" t="s">
        <v>12</v>
      </c>
      <c r="D22" s="7" t="s">
        <v>59</v>
      </c>
      <c r="E22" s="8" t="s">
        <v>20</v>
      </c>
      <c r="F22" s="8" t="s">
        <v>6</v>
      </c>
      <c r="G22" s="27">
        <v>88</v>
      </c>
      <c r="H22" s="27">
        <v>87</v>
      </c>
      <c r="I22" s="27">
        <v>92</v>
      </c>
      <c r="J22" s="27">
        <v>95</v>
      </c>
      <c r="K22" s="27">
        <f t="shared" si="0"/>
        <v>362</v>
      </c>
      <c r="L22" s="27">
        <v>4</v>
      </c>
      <c r="M22" s="27">
        <v>90</v>
      </c>
      <c r="N22" s="27">
        <v>92</v>
      </c>
      <c r="O22" s="27">
        <v>93</v>
      </c>
      <c r="P22" s="27">
        <v>92</v>
      </c>
      <c r="Q22" s="27">
        <f t="shared" si="1"/>
        <v>367</v>
      </c>
      <c r="R22" s="27">
        <v>8</v>
      </c>
      <c r="S22" s="26">
        <v>148.9</v>
      </c>
      <c r="T22" s="39">
        <v>3</v>
      </c>
      <c r="U22" s="39">
        <f t="shared" si="2"/>
        <v>12</v>
      </c>
      <c r="V22" s="39">
        <f t="shared" si="3"/>
        <v>732</v>
      </c>
    </row>
    <row r="23" spans="1:22" s="17" customFormat="1" ht="15" x14ac:dyDescent="0.2">
      <c r="A23" s="16">
        <v>7</v>
      </c>
      <c r="B23" s="6">
        <v>405</v>
      </c>
      <c r="C23" s="7" t="s">
        <v>77</v>
      </c>
      <c r="D23" s="7" t="s">
        <v>78</v>
      </c>
      <c r="E23" s="9" t="s">
        <v>7</v>
      </c>
      <c r="F23" s="20" t="s">
        <v>2</v>
      </c>
      <c r="G23" s="27">
        <v>90</v>
      </c>
      <c r="H23" s="27">
        <v>92</v>
      </c>
      <c r="I23" s="27">
        <v>88</v>
      </c>
      <c r="J23" s="27">
        <v>92</v>
      </c>
      <c r="K23" s="27">
        <f t="shared" si="0"/>
        <v>362</v>
      </c>
      <c r="L23" s="27">
        <v>4</v>
      </c>
      <c r="M23" s="27">
        <v>90</v>
      </c>
      <c r="N23" s="27">
        <v>92</v>
      </c>
      <c r="O23" s="27">
        <v>93</v>
      </c>
      <c r="P23" s="27">
        <v>89</v>
      </c>
      <c r="Q23" s="27">
        <f t="shared" si="1"/>
        <v>364</v>
      </c>
      <c r="R23" s="27">
        <v>6</v>
      </c>
      <c r="S23" s="26">
        <v>129.5</v>
      </c>
      <c r="T23" s="39">
        <v>2</v>
      </c>
      <c r="U23" s="39">
        <f t="shared" si="2"/>
        <v>10</v>
      </c>
      <c r="V23" s="39">
        <f t="shared" si="3"/>
        <v>728</v>
      </c>
    </row>
    <row r="24" spans="1:22" s="17" customFormat="1" ht="15" x14ac:dyDescent="0.2">
      <c r="A24" s="16">
        <v>8</v>
      </c>
      <c r="B24" s="6">
        <v>513</v>
      </c>
      <c r="C24" s="7" t="s">
        <v>84</v>
      </c>
      <c r="D24" s="7" t="s">
        <v>35</v>
      </c>
      <c r="E24" s="8" t="s">
        <v>27</v>
      </c>
      <c r="F24" s="8" t="s">
        <v>2</v>
      </c>
      <c r="G24" s="27">
        <v>93</v>
      </c>
      <c r="H24" s="27">
        <v>91</v>
      </c>
      <c r="I24" s="27">
        <v>89</v>
      </c>
      <c r="J24" s="27">
        <v>92</v>
      </c>
      <c r="K24" s="27">
        <f t="shared" si="0"/>
        <v>365</v>
      </c>
      <c r="L24" s="27">
        <v>9</v>
      </c>
      <c r="M24" s="27">
        <v>86</v>
      </c>
      <c r="N24" s="27">
        <v>90</v>
      </c>
      <c r="O24" s="27">
        <v>92</v>
      </c>
      <c r="P24" s="27">
        <v>93</v>
      </c>
      <c r="Q24" s="27">
        <f t="shared" si="1"/>
        <v>361</v>
      </c>
      <c r="R24" s="27">
        <v>3</v>
      </c>
      <c r="S24" s="26">
        <v>106.9</v>
      </c>
      <c r="T24" s="39">
        <v>1</v>
      </c>
      <c r="U24" s="39">
        <f t="shared" si="2"/>
        <v>12</v>
      </c>
      <c r="V24" s="39">
        <f t="shared" si="3"/>
        <v>727</v>
      </c>
    </row>
    <row r="25" spans="1:22" s="17" customFormat="1" ht="15" x14ac:dyDescent="0.2">
      <c r="A25" s="16">
        <v>9</v>
      </c>
      <c r="B25" s="6">
        <v>172</v>
      </c>
      <c r="C25" s="7" t="s">
        <v>63</v>
      </c>
      <c r="D25" s="7" t="s">
        <v>68</v>
      </c>
      <c r="E25" s="8" t="s">
        <v>21</v>
      </c>
      <c r="F25" s="8" t="s">
        <v>2</v>
      </c>
      <c r="G25" s="27">
        <v>93</v>
      </c>
      <c r="H25" s="27">
        <v>91</v>
      </c>
      <c r="I25" s="27">
        <v>96</v>
      </c>
      <c r="J25" s="27">
        <v>90</v>
      </c>
      <c r="K25" s="27">
        <f t="shared" si="0"/>
        <v>370</v>
      </c>
      <c r="L25" s="27">
        <v>6</v>
      </c>
      <c r="M25" s="27">
        <v>89</v>
      </c>
      <c r="N25" s="27">
        <v>88</v>
      </c>
      <c r="O25" s="27">
        <v>91</v>
      </c>
      <c r="P25" s="27">
        <v>86</v>
      </c>
      <c r="Q25" s="27">
        <f t="shared" si="1"/>
        <v>354</v>
      </c>
      <c r="R25" s="27">
        <v>5</v>
      </c>
      <c r="S25" s="26"/>
      <c r="T25" s="39"/>
      <c r="U25" s="39">
        <f t="shared" si="2"/>
        <v>11</v>
      </c>
      <c r="V25" s="39">
        <f t="shared" si="3"/>
        <v>724</v>
      </c>
    </row>
    <row r="26" spans="1:22" s="17" customFormat="1" ht="15" x14ac:dyDescent="0.2">
      <c r="A26" s="16">
        <v>10</v>
      </c>
      <c r="B26" s="6">
        <v>292</v>
      </c>
      <c r="C26" s="7" t="s">
        <v>98</v>
      </c>
      <c r="D26" s="7" t="s">
        <v>290</v>
      </c>
      <c r="E26" s="8" t="s">
        <v>13</v>
      </c>
      <c r="F26" s="8" t="s">
        <v>6</v>
      </c>
      <c r="G26" s="27">
        <v>91</v>
      </c>
      <c r="H26" s="27">
        <v>88</v>
      </c>
      <c r="I26" s="27">
        <v>88</v>
      </c>
      <c r="J26" s="27">
        <v>90</v>
      </c>
      <c r="K26" s="27">
        <f t="shared" si="0"/>
        <v>357</v>
      </c>
      <c r="L26" s="27">
        <v>2</v>
      </c>
      <c r="M26" s="27">
        <v>93</v>
      </c>
      <c r="N26" s="27">
        <v>90</v>
      </c>
      <c r="O26" s="27">
        <v>88</v>
      </c>
      <c r="P26" s="27">
        <v>92</v>
      </c>
      <c r="Q26" s="27">
        <f t="shared" si="1"/>
        <v>363</v>
      </c>
      <c r="R26" s="27">
        <v>4</v>
      </c>
      <c r="S26" s="26"/>
      <c r="T26" s="39"/>
      <c r="U26" s="39">
        <f t="shared" si="2"/>
        <v>6</v>
      </c>
      <c r="V26" s="39">
        <f t="shared" si="3"/>
        <v>720</v>
      </c>
    </row>
    <row r="27" spans="1:22" s="17" customFormat="1" ht="15" x14ac:dyDescent="0.2">
      <c r="A27" s="16">
        <v>11</v>
      </c>
      <c r="B27" s="6">
        <v>605</v>
      </c>
      <c r="C27" s="7" t="s">
        <v>94</v>
      </c>
      <c r="D27" s="7" t="s">
        <v>95</v>
      </c>
      <c r="E27" s="8" t="s">
        <v>96</v>
      </c>
      <c r="F27" s="8" t="s">
        <v>6</v>
      </c>
      <c r="G27" s="27">
        <v>95</v>
      </c>
      <c r="H27" s="27">
        <v>83</v>
      </c>
      <c r="I27" s="27">
        <v>88</v>
      </c>
      <c r="J27" s="27">
        <v>88</v>
      </c>
      <c r="K27" s="27">
        <f t="shared" si="0"/>
        <v>354</v>
      </c>
      <c r="L27" s="27">
        <v>4</v>
      </c>
      <c r="M27" s="27">
        <v>89</v>
      </c>
      <c r="N27" s="27">
        <v>87</v>
      </c>
      <c r="O27" s="27">
        <v>94</v>
      </c>
      <c r="P27" s="27">
        <v>95</v>
      </c>
      <c r="Q27" s="27">
        <f t="shared" si="1"/>
        <v>365</v>
      </c>
      <c r="R27" s="27">
        <v>7</v>
      </c>
      <c r="S27" s="26"/>
      <c r="T27" s="39"/>
      <c r="U27" s="39">
        <f t="shared" si="2"/>
        <v>11</v>
      </c>
      <c r="V27" s="39">
        <f t="shared" si="3"/>
        <v>719</v>
      </c>
    </row>
    <row r="28" spans="1:22" s="17" customFormat="1" ht="15" x14ac:dyDescent="0.2">
      <c r="A28" s="16">
        <v>12</v>
      </c>
      <c r="B28" s="6">
        <v>491</v>
      </c>
      <c r="C28" s="7" t="s">
        <v>60</v>
      </c>
      <c r="D28" s="7" t="s">
        <v>61</v>
      </c>
      <c r="E28" s="8" t="s">
        <v>19</v>
      </c>
      <c r="F28" s="8" t="s">
        <v>2</v>
      </c>
      <c r="G28" s="27">
        <v>87</v>
      </c>
      <c r="H28" s="27">
        <v>87</v>
      </c>
      <c r="I28" s="27">
        <v>89</v>
      </c>
      <c r="J28" s="27">
        <v>92</v>
      </c>
      <c r="K28" s="27">
        <f t="shared" si="0"/>
        <v>355</v>
      </c>
      <c r="L28" s="27">
        <v>5</v>
      </c>
      <c r="M28" s="27">
        <v>92</v>
      </c>
      <c r="N28" s="27">
        <v>96</v>
      </c>
      <c r="O28" s="27">
        <v>89</v>
      </c>
      <c r="P28" s="27">
        <v>87</v>
      </c>
      <c r="Q28" s="27">
        <f t="shared" si="1"/>
        <v>364</v>
      </c>
      <c r="R28" s="27">
        <v>6</v>
      </c>
      <c r="S28" s="26"/>
      <c r="T28" s="39"/>
      <c r="U28" s="39">
        <f t="shared" si="2"/>
        <v>11</v>
      </c>
      <c r="V28" s="39">
        <f t="shared" si="3"/>
        <v>719</v>
      </c>
    </row>
    <row r="29" spans="1:22" s="17" customFormat="1" ht="15" x14ac:dyDescent="0.2">
      <c r="A29" s="16">
        <v>13</v>
      </c>
      <c r="B29" s="6">
        <v>404</v>
      </c>
      <c r="C29" s="7" t="s">
        <v>71</v>
      </c>
      <c r="D29" s="7" t="s">
        <v>72</v>
      </c>
      <c r="E29" s="10" t="s">
        <v>73</v>
      </c>
      <c r="F29" s="10" t="s">
        <v>2</v>
      </c>
      <c r="G29" s="27">
        <v>84</v>
      </c>
      <c r="H29" s="27">
        <v>92</v>
      </c>
      <c r="I29" s="27">
        <v>87</v>
      </c>
      <c r="J29" s="27">
        <v>93</v>
      </c>
      <c r="K29" s="27">
        <f t="shared" si="0"/>
        <v>356</v>
      </c>
      <c r="L29" s="27">
        <v>3</v>
      </c>
      <c r="M29" s="27">
        <v>93</v>
      </c>
      <c r="N29" s="27">
        <v>95</v>
      </c>
      <c r="O29" s="27">
        <v>90</v>
      </c>
      <c r="P29" s="27">
        <v>83</v>
      </c>
      <c r="Q29" s="27">
        <f t="shared" si="1"/>
        <v>361</v>
      </c>
      <c r="R29" s="27">
        <v>10</v>
      </c>
      <c r="S29" s="26"/>
      <c r="T29" s="39"/>
      <c r="U29" s="39">
        <f t="shared" si="2"/>
        <v>13</v>
      </c>
      <c r="V29" s="39">
        <f t="shared" si="3"/>
        <v>717</v>
      </c>
    </row>
    <row r="30" spans="1:22" s="17" customFormat="1" ht="15" x14ac:dyDescent="0.2">
      <c r="A30" s="16">
        <v>14</v>
      </c>
      <c r="B30" s="6">
        <v>419</v>
      </c>
      <c r="C30" s="7" t="s">
        <v>110</v>
      </c>
      <c r="D30" s="7" t="s">
        <v>33</v>
      </c>
      <c r="E30" s="8" t="s">
        <v>23</v>
      </c>
      <c r="F30" s="8" t="s">
        <v>2</v>
      </c>
      <c r="G30" s="27">
        <v>88</v>
      </c>
      <c r="H30" s="27">
        <v>90</v>
      </c>
      <c r="I30" s="27">
        <v>92</v>
      </c>
      <c r="J30" s="27">
        <v>91</v>
      </c>
      <c r="K30" s="27">
        <f t="shared" si="0"/>
        <v>361</v>
      </c>
      <c r="L30" s="27">
        <v>6</v>
      </c>
      <c r="M30" s="27">
        <v>86</v>
      </c>
      <c r="N30" s="27">
        <v>92</v>
      </c>
      <c r="O30" s="27">
        <v>91</v>
      </c>
      <c r="P30" s="27">
        <v>87</v>
      </c>
      <c r="Q30" s="27">
        <f t="shared" si="1"/>
        <v>356</v>
      </c>
      <c r="R30" s="27">
        <v>3</v>
      </c>
      <c r="S30" s="26"/>
      <c r="T30" s="39"/>
      <c r="U30" s="39">
        <f t="shared" si="2"/>
        <v>9</v>
      </c>
      <c r="V30" s="39">
        <f t="shared" si="3"/>
        <v>717</v>
      </c>
    </row>
    <row r="31" spans="1:22" s="17" customFormat="1" ht="15" x14ac:dyDescent="0.2">
      <c r="A31" s="16">
        <v>15</v>
      </c>
      <c r="B31" s="6">
        <v>159</v>
      </c>
      <c r="C31" s="7" t="s">
        <v>123</v>
      </c>
      <c r="D31" s="7" t="s">
        <v>124</v>
      </c>
      <c r="E31" s="8" t="s">
        <v>9</v>
      </c>
      <c r="F31" s="8" t="s">
        <v>6</v>
      </c>
      <c r="G31" s="27">
        <v>89</v>
      </c>
      <c r="H31" s="27">
        <v>91</v>
      </c>
      <c r="I31" s="27">
        <v>92</v>
      </c>
      <c r="J31" s="27">
        <v>90</v>
      </c>
      <c r="K31" s="27">
        <f t="shared" si="0"/>
        <v>362</v>
      </c>
      <c r="L31" s="27">
        <v>3</v>
      </c>
      <c r="M31" s="27">
        <v>90</v>
      </c>
      <c r="N31" s="27">
        <v>86</v>
      </c>
      <c r="O31" s="27">
        <v>88</v>
      </c>
      <c r="P31" s="27">
        <v>90</v>
      </c>
      <c r="Q31" s="27">
        <f t="shared" si="1"/>
        <v>354</v>
      </c>
      <c r="R31" s="27">
        <v>5</v>
      </c>
      <c r="S31" s="26"/>
      <c r="T31" s="39"/>
      <c r="U31" s="39">
        <f t="shared" si="2"/>
        <v>8</v>
      </c>
      <c r="V31" s="39">
        <f t="shared" si="3"/>
        <v>716</v>
      </c>
    </row>
    <row r="32" spans="1:22" s="17" customFormat="1" ht="15" x14ac:dyDescent="0.2">
      <c r="A32" s="16">
        <v>16</v>
      </c>
      <c r="B32" s="6">
        <v>453</v>
      </c>
      <c r="C32" s="7" t="s">
        <v>79</v>
      </c>
      <c r="D32" s="7" t="s">
        <v>80</v>
      </c>
      <c r="E32" s="8" t="s">
        <v>32</v>
      </c>
      <c r="F32" s="8" t="s">
        <v>6</v>
      </c>
      <c r="G32" s="27">
        <v>84</v>
      </c>
      <c r="H32" s="27">
        <v>95</v>
      </c>
      <c r="I32" s="27">
        <v>87</v>
      </c>
      <c r="J32" s="27">
        <v>91</v>
      </c>
      <c r="K32" s="27">
        <f t="shared" si="0"/>
        <v>357</v>
      </c>
      <c r="L32" s="27">
        <v>3</v>
      </c>
      <c r="M32" s="27">
        <v>84</v>
      </c>
      <c r="N32" s="27">
        <v>92</v>
      </c>
      <c r="O32" s="27">
        <v>89</v>
      </c>
      <c r="P32" s="27">
        <v>91</v>
      </c>
      <c r="Q32" s="27">
        <f t="shared" si="1"/>
        <v>356</v>
      </c>
      <c r="R32" s="27">
        <v>2</v>
      </c>
      <c r="S32" s="27"/>
      <c r="T32" s="39"/>
      <c r="U32" s="39">
        <f t="shared" si="2"/>
        <v>5</v>
      </c>
      <c r="V32" s="39">
        <f t="shared" si="3"/>
        <v>713</v>
      </c>
    </row>
    <row r="33" spans="1:22" s="17" customFormat="1" ht="15" x14ac:dyDescent="0.2">
      <c r="A33" s="16">
        <v>17</v>
      </c>
      <c r="B33" s="6">
        <v>636</v>
      </c>
      <c r="C33" s="7" t="s">
        <v>103</v>
      </c>
      <c r="D33" s="7" t="s">
        <v>104</v>
      </c>
      <c r="E33" s="8" t="s">
        <v>21</v>
      </c>
      <c r="F33" s="8" t="s">
        <v>14</v>
      </c>
      <c r="G33" s="27">
        <v>89</v>
      </c>
      <c r="H33" s="27">
        <v>89</v>
      </c>
      <c r="I33" s="27">
        <v>93</v>
      </c>
      <c r="J33" s="27">
        <v>83</v>
      </c>
      <c r="K33" s="27">
        <f t="shared" si="0"/>
        <v>354</v>
      </c>
      <c r="L33" s="27">
        <v>5</v>
      </c>
      <c r="M33" s="27">
        <v>95</v>
      </c>
      <c r="N33" s="27">
        <v>89</v>
      </c>
      <c r="O33" s="27">
        <v>86</v>
      </c>
      <c r="P33" s="27">
        <v>88</v>
      </c>
      <c r="Q33" s="27">
        <f t="shared" si="1"/>
        <v>358</v>
      </c>
      <c r="R33" s="27">
        <v>7</v>
      </c>
      <c r="S33" s="27"/>
      <c r="T33" s="39"/>
      <c r="U33" s="39">
        <f t="shared" si="2"/>
        <v>12</v>
      </c>
      <c r="V33" s="39">
        <f t="shared" si="3"/>
        <v>712</v>
      </c>
    </row>
    <row r="34" spans="1:22" s="17" customFormat="1" ht="15" x14ac:dyDescent="0.2">
      <c r="A34" s="16">
        <v>18</v>
      </c>
      <c r="B34" s="6">
        <v>596</v>
      </c>
      <c r="C34" s="7" t="s">
        <v>74</v>
      </c>
      <c r="D34" s="7" t="s">
        <v>50</v>
      </c>
      <c r="E34" s="8" t="s">
        <v>28</v>
      </c>
      <c r="F34" s="8" t="s">
        <v>6</v>
      </c>
      <c r="G34" s="27">
        <v>88</v>
      </c>
      <c r="H34" s="27">
        <v>82</v>
      </c>
      <c r="I34" s="27">
        <v>88</v>
      </c>
      <c r="J34" s="27">
        <v>91</v>
      </c>
      <c r="K34" s="27">
        <f t="shared" si="0"/>
        <v>349</v>
      </c>
      <c r="L34" s="27">
        <v>6</v>
      </c>
      <c r="M34" s="27">
        <v>91</v>
      </c>
      <c r="N34" s="27">
        <v>89</v>
      </c>
      <c r="O34" s="27">
        <v>91</v>
      </c>
      <c r="P34" s="27">
        <v>91</v>
      </c>
      <c r="Q34" s="27">
        <f t="shared" si="1"/>
        <v>362</v>
      </c>
      <c r="R34" s="27">
        <v>6</v>
      </c>
      <c r="S34" s="27"/>
      <c r="T34" s="39"/>
      <c r="U34" s="39">
        <f t="shared" si="2"/>
        <v>12</v>
      </c>
      <c r="V34" s="39">
        <f t="shared" si="3"/>
        <v>711</v>
      </c>
    </row>
    <row r="35" spans="1:22" s="17" customFormat="1" ht="15" x14ac:dyDescent="0.2">
      <c r="A35" s="16">
        <v>19</v>
      </c>
      <c r="B35" s="6">
        <v>595</v>
      </c>
      <c r="C35" s="7" t="s">
        <v>101</v>
      </c>
      <c r="D35" s="7" t="s">
        <v>102</v>
      </c>
      <c r="E35" s="8" t="s">
        <v>16</v>
      </c>
      <c r="F35" s="8" t="s">
        <v>2</v>
      </c>
      <c r="G35" s="27">
        <v>86</v>
      </c>
      <c r="H35" s="27">
        <v>91</v>
      </c>
      <c r="I35" s="27">
        <v>86</v>
      </c>
      <c r="J35" s="27">
        <v>89</v>
      </c>
      <c r="K35" s="27">
        <f t="shared" si="0"/>
        <v>352</v>
      </c>
      <c r="L35" s="27">
        <v>6</v>
      </c>
      <c r="M35" s="27">
        <v>92</v>
      </c>
      <c r="N35" s="27">
        <v>87</v>
      </c>
      <c r="O35" s="27">
        <v>89</v>
      </c>
      <c r="P35" s="27">
        <v>89</v>
      </c>
      <c r="Q35" s="27">
        <f t="shared" si="1"/>
        <v>357</v>
      </c>
      <c r="R35" s="27">
        <v>2</v>
      </c>
      <c r="S35" s="27"/>
      <c r="T35" s="39"/>
      <c r="U35" s="39">
        <f t="shared" si="2"/>
        <v>8</v>
      </c>
      <c r="V35" s="39">
        <f t="shared" si="3"/>
        <v>709</v>
      </c>
    </row>
    <row r="36" spans="1:22" s="17" customFormat="1" ht="15" x14ac:dyDescent="0.2">
      <c r="A36" s="16">
        <v>20</v>
      </c>
      <c r="B36" s="6">
        <v>411</v>
      </c>
      <c r="C36" s="7" t="s">
        <v>34</v>
      </c>
      <c r="D36" s="7" t="s">
        <v>38</v>
      </c>
      <c r="E36" s="8" t="s">
        <v>13</v>
      </c>
      <c r="F36" s="8" t="s">
        <v>6</v>
      </c>
      <c r="G36" s="27">
        <v>85</v>
      </c>
      <c r="H36" s="27">
        <v>90</v>
      </c>
      <c r="I36" s="27">
        <v>92</v>
      </c>
      <c r="J36" s="27">
        <v>86</v>
      </c>
      <c r="K36" s="27">
        <f t="shared" si="0"/>
        <v>353</v>
      </c>
      <c r="L36" s="27">
        <v>7</v>
      </c>
      <c r="M36" s="27">
        <v>88</v>
      </c>
      <c r="N36" s="27">
        <v>87</v>
      </c>
      <c r="O36" s="27">
        <v>89</v>
      </c>
      <c r="P36" s="27">
        <v>91</v>
      </c>
      <c r="Q36" s="27">
        <f t="shared" si="1"/>
        <v>355</v>
      </c>
      <c r="R36" s="27">
        <v>3</v>
      </c>
      <c r="S36" s="27"/>
      <c r="T36" s="39"/>
      <c r="U36" s="39">
        <f t="shared" si="2"/>
        <v>10</v>
      </c>
      <c r="V36" s="39">
        <f t="shared" si="3"/>
        <v>708</v>
      </c>
    </row>
    <row r="37" spans="1:22" s="17" customFormat="1" ht="15" x14ac:dyDescent="0.2">
      <c r="A37" s="16">
        <v>21</v>
      </c>
      <c r="B37" s="6">
        <v>350</v>
      </c>
      <c r="C37" s="7" t="s">
        <v>54</v>
      </c>
      <c r="D37" s="7" t="s">
        <v>97</v>
      </c>
      <c r="E37" s="8" t="s">
        <v>21</v>
      </c>
      <c r="F37" s="8" t="s">
        <v>6</v>
      </c>
      <c r="G37" s="27">
        <v>86</v>
      </c>
      <c r="H37" s="27">
        <v>88</v>
      </c>
      <c r="I37" s="27">
        <v>89</v>
      </c>
      <c r="J37" s="27">
        <v>93</v>
      </c>
      <c r="K37" s="27">
        <f t="shared" si="0"/>
        <v>356</v>
      </c>
      <c r="L37" s="27">
        <v>2</v>
      </c>
      <c r="M37" s="27">
        <v>90</v>
      </c>
      <c r="N37" s="27">
        <v>88</v>
      </c>
      <c r="O37" s="27">
        <v>84</v>
      </c>
      <c r="P37" s="27">
        <v>90</v>
      </c>
      <c r="Q37" s="27">
        <f t="shared" si="1"/>
        <v>352</v>
      </c>
      <c r="R37" s="27">
        <v>4</v>
      </c>
      <c r="S37" s="27"/>
      <c r="T37" s="39"/>
      <c r="U37" s="39">
        <f t="shared" si="2"/>
        <v>6</v>
      </c>
      <c r="V37" s="39">
        <f t="shared" si="3"/>
        <v>708</v>
      </c>
    </row>
    <row r="38" spans="1:22" s="17" customFormat="1" ht="15" x14ac:dyDescent="0.2">
      <c r="A38" s="16">
        <v>22</v>
      </c>
      <c r="B38" s="6">
        <v>362</v>
      </c>
      <c r="C38" s="7" t="s">
        <v>75</v>
      </c>
      <c r="D38" s="7" t="s">
        <v>76</v>
      </c>
      <c r="E38" s="8" t="s">
        <v>16</v>
      </c>
      <c r="F38" s="8" t="s">
        <v>14</v>
      </c>
      <c r="G38" s="27">
        <v>91</v>
      </c>
      <c r="H38" s="27">
        <v>91</v>
      </c>
      <c r="I38" s="27">
        <v>89</v>
      </c>
      <c r="J38" s="27">
        <v>83</v>
      </c>
      <c r="K38" s="27">
        <f t="shared" si="0"/>
        <v>354</v>
      </c>
      <c r="L38" s="27">
        <v>2</v>
      </c>
      <c r="M38" s="27">
        <v>87</v>
      </c>
      <c r="N38" s="27">
        <v>91</v>
      </c>
      <c r="O38" s="27">
        <v>88</v>
      </c>
      <c r="P38" s="27">
        <v>88</v>
      </c>
      <c r="Q38" s="27">
        <f t="shared" si="1"/>
        <v>354</v>
      </c>
      <c r="R38" s="27">
        <v>2</v>
      </c>
      <c r="S38" s="27"/>
      <c r="T38" s="39"/>
      <c r="U38" s="39">
        <f t="shared" si="2"/>
        <v>4</v>
      </c>
      <c r="V38" s="39">
        <f t="shared" si="3"/>
        <v>708</v>
      </c>
    </row>
    <row r="39" spans="1:22" s="17" customFormat="1" ht="15" x14ac:dyDescent="0.2">
      <c r="A39" s="16">
        <v>23</v>
      </c>
      <c r="B39" s="6">
        <v>612</v>
      </c>
      <c r="C39" s="7" t="s">
        <v>56</v>
      </c>
      <c r="D39" s="7" t="s">
        <v>57</v>
      </c>
      <c r="E39" s="10" t="s">
        <v>22</v>
      </c>
      <c r="F39" s="10" t="s">
        <v>2</v>
      </c>
      <c r="G39" s="27">
        <v>87</v>
      </c>
      <c r="H39" s="27">
        <v>89</v>
      </c>
      <c r="I39" s="27">
        <v>86</v>
      </c>
      <c r="J39" s="27">
        <v>91</v>
      </c>
      <c r="K39" s="27">
        <f t="shared" si="0"/>
        <v>353</v>
      </c>
      <c r="L39" s="27">
        <v>3</v>
      </c>
      <c r="M39" s="27">
        <v>88</v>
      </c>
      <c r="N39" s="27">
        <v>85</v>
      </c>
      <c r="O39" s="27">
        <v>94</v>
      </c>
      <c r="P39" s="27">
        <v>87</v>
      </c>
      <c r="Q39" s="27">
        <f t="shared" si="1"/>
        <v>354</v>
      </c>
      <c r="R39" s="27">
        <v>4</v>
      </c>
      <c r="S39" s="27"/>
      <c r="T39" s="39"/>
      <c r="U39" s="39">
        <f t="shared" si="2"/>
        <v>7</v>
      </c>
      <c r="V39" s="39">
        <f t="shared" si="3"/>
        <v>707</v>
      </c>
    </row>
    <row r="40" spans="1:22" s="17" customFormat="1" ht="15" x14ac:dyDescent="0.2">
      <c r="A40" s="16">
        <v>24</v>
      </c>
      <c r="B40" s="6">
        <v>183</v>
      </c>
      <c r="C40" s="7" t="s">
        <v>93</v>
      </c>
      <c r="D40" s="7" t="s">
        <v>45</v>
      </c>
      <c r="E40" s="8" t="s">
        <v>4</v>
      </c>
      <c r="F40" s="8" t="s">
        <v>2</v>
      </c>
      <c r="G40" s="27">
        <v>88</v>
      </c>
      <c r="H40" s="27">
        <v>86</v>
      </c>
      <c r="I40" s="27">
        <v>88</v>
      </c>
      <c r="J40" s="27">
        <v>89</v>
      </c>
      <c r="K40" s="27">
        <f t="shared" si="0"/>
        <v>351</v>
      </c>
      <c r="L40" s="27">
        <v>4</v>
      </c>
      <c r="M40" s="27">
        <v>84</v>
      </c>
      <c r="N40" s="27">
        <v>92</v>
      </c>
      <c r="O40" s="27">
        <v>87</v>
      </c>
      <c r="P40" s="27">
        <v>87</v>
      </c>
      <c r="Q40" s="27">
        <f t="shared" si="1"/>
        <v>350</v>
      </c>
      <c r="R40" s="27">
        <v>3</v>
      </c>
      <c r="S40" s="27"/>
      <c r="T40" s="39"/>
      <c r="U40" s="39">
        <f t="shared" si="2"/>
        <v>7</v>
      </c>
      <c r="V40" s="39">
        <f t="shared" si="3"/>
        <v>701</v>
      </c>
    </row>
    <row r="41" spans="1:22" s="17" customFormat="1" ht="15" x14ac:dyDescent="0.2">
      <c r="A41" s="16">
        <v>25</v>
      </c>
      <c r="B41" s="6">
        <v>467</v>
      </c>
      <c r="C41" s="7" t="s">
        <v>92</v>
      </c>
      <c r="D41" s="7" t="s">
        <v>104</v>
      </c>
      <c r="E41" s="8" t="s">
        <v>21</v>
      </c>
      <c r="F41" s="8" t="s">
        <v>2</v>
      </c>
      <c r="G41" s="27">
        <v>92</v>
      </c>
      <c r="H41" s="27">
        <v>82</v>
      </c>
      <c r="I41" s="27">
        <v>86</v>
      </c>
      <c r="J41" s="27">
        <v>85</v>
      </c>
      <c r="K41" s="27">
        <f t="shared" si="0"/>
        <v>345</v>
      </c>
      <c r="L41" s="27">
        <v>2</v>
      </c>
      <c r="M41" s="27">
        <v>85</v>
      </c>
      <c r="N41" s="27">
        <v>91</v>
      </c>
      <c r="O41" s="27">
        <v>91</v>
      </c>
      <c r="P41" s="27">
        <v>85</v>
      </c>
      <c r="Q41" s="27">
        <f t="shared" si="1"/>
        <v>352</v>
      </c>
      <c r="R41" s="27">
        <v>1</v>
      </c>
      <c r="S41" s="27"/>
      <c r="T41" s="39"/>
      <c r="U41" s="39">
        <f t="shared" si="2"/>
        <v>3</v>
      </c>
      <c r="V41" s="39">
        <f t="shared" si="3"/>
        <v>697</v>
      </c>
    </row>
    <row r="42" spans="1:22" s="17" customFormat="1" ht="15" x14ac:dyDescent="0.2">
      <c r="A42" s="16">
        <v>26</v>
      </c>
      <c r="B42" s="6">
        <v>215</v>
      </c>
      <c r="C42" s="7" t="s">
        <v>89</v>
      </c>
      <c r="D42" s="7" t="s">
        <v>90</v>
      </c>
      <c r="E42" s="8" t="s">
        <v>18</v>
      </c>
      <c r="F42" s="8" t="s">
        <v>2</v>
      </c>
      <c r="G42" s="27">
        <v>90</v>
      </c>
      <c r="H42" s="27">
        <v>86</v>
      </c>
      <c r="I42" s="27">
        <v>86</v>
      </c>
      <c r="J42" s="27">
        <v>82</v>
      </c>
      <c r="K42" s="27">
        <f t="shared" si="0"/>
        <v>344</v>
      </c>
      <c r="L42" s="27">
        <v>7</v>
      </c>
      <c r="M42" s="27">
        <v>88</v>
      </c>
      <c r="N42" s="27">
        <v>86</v>
      </c>
      <c r="O42" s="27">
        <v>91</v>
      </c>
      <c r="P42" s="27">
        <v>85</v>
      </c>
      <c r="Q42" s="27">
        <f t="shared" si="1"/>
        <v>350</v>
      </c>
      <c r="R42" s="27">
        <v>7</v>
      </c>
      <c r="S42" s="27"/>
      <c r="T42" s="39"/>
      <c r="U42" s="39">
        <f t="shared" si="2"/>
        <v>14</v>
      </c>
      <c r="V42" s="39">
        <f t="shared" si="3"/>
        <v>694</v>
      </c>
    </row>
    <row r="43" spans="1:22" s="17" customFormat="1" ht="15" x14ac:dyDescent="0.2">
      <c r="A43" s="16">
        <v>27</v>
      </c>
      <c r="B43" s="6">
        <v>297</v>
      </c>
      <c r="C43" s="7" t="s">
        <v>91</v>
      </c>
      <c r="D43" s="7" t="s">
        <v>52</v>
      </c>
      <c r="E43" s="8" t="s">
        <v>8</v>
      </c>
      <c r="F43" s="8" t="s">
        <v>2</v>
      </c>
      <c r="G43" s="27">
        <v>89</v>
      </c>
      <c r="H43" s="27">
        <v>84</v>
      </c>
      <c r="I43" s="27">
        <v>84</v>
      </c>
      <c r="J43" s="27">
        <v>82</v>
      </c>
      <c r="K43" s="27">
        <f t="shared" si="0"/>
        <v>339</v>
      </c>
      <c r="L43" s="27">
        <v>3</v>
      </c>
      <c r="M43" s="27">
        <v>91</v>
      </c>
      <c r="N43" s="27">
        <v>87</v>
      </c>
      <c r="O43" s="27">
        <v>90</v>
      </c>
      <c r="P43" s="27">
        <v>87</v>
      </c>
      <c r="Q43" s="27">
        <f t="shared" si="1"/>
        <v>355</v>
      </c>
      <c r="R43" s="27">
        <v>4</v>
      </c>
      <c r="S43" s="27"/>
      <c r="T43" s="39"/>
      <c r="U43" s="39">
        <f t="shared" si="2"/>
        <v>7</v>
      </c>
      <c r="V43" s="39">
        <f t="shared" si="3"/>
        <v>694</v>
      </c>
    </row>
    <row r="44" spans="1:22" s="17" customFormat="1" ht="15" x14ac:dyDescent="0.2">
      <c r="A44" s="16">
        <v>28</v>
      </c>
      <c r="B44" s="6">
        <v>536</v>
      </c>
      <c r="C44" s="7" t="s">
        <v>83</v>
      </c>
      <c r="D44" s="7" t="s">
        <v>40</v>
      </c>
      <c r="E44" s="8" t="s">
        <v>8</v>
      </c>
      <c r="F44" s="8" t="s">
        <v>6</v>
      </c>
      <c r="G44" s="27">
        <v>87</v>
      </c>
      <c r="H44" s="27">
        <v>82</v>
      </c>
      <c r="I44" s="27">
        <v>88</v>
      </c>
      <c r="J44" s="27">
        <v>87</v>
      </c>
      <c r="K44" s="27">
        <f t="shared" si="0"/>
        <v>344</v>
      </c>
      <c r="L44" s="27">
        <v>5</v>
      </c>
      <c r="M44" s="27">
        <v>91</v>
      </c>
      <c r="N44" s="27">
        <v>86</v>
      </c>
      <c r="O44" s="27">
        <v>85</v>
      </c>
      <c r="P44" s="27">
        <v>87</v>
      </c>
      <c r="Q44" s="27">
        <f t="shared" si="1"/>
        <v>349</v>
      </c>
      <c r="R44" s="27">
        <v>5</v>
      </c>
      <c r="S44" s="27"/>
      <c r="T44" s="39"/>
      <c r="U44" s="39">
        <f t="shared" si="2"/>
        <v>10</v>
      </c>
      <c r="V44" s="39">
        <f t="shared" si="3"/>
        <v>693</v>
      </c>
    </row>
    <row r="45" spans="1:22" s="17" customFormat="1" ht="15" x14ac:dyDescent="0.2">
      <c r="A45" s="16">
        <v>29</v>
      </c>
      <c r="B45" s="6">
        <v>213</v>
      </c>
      <c r="C45" s="7" t="s">
        <v>109</v>
      </c>
      <c r="D45" s="7" t="s">
        <v>309</v>
      </c>
      <c r="E45" s="8" t="s">
        <v>16</v>
      </c>
      <c r="F45" s="8" t="s">
        <v>6</v>
      </c>
      <c r="G45" s="27">
        <v>82</v>
      </c>
      <c r="H45" s="27">
        <v>83</v>
      </c>
      <c r="I45" s="27">
        <v>93</v>
      </c>
      <c r="J45" s="27">
        <v>85</v>
      </c>
      <c r="K45" s="27">
        <f t="shared" si="0"/>
        <v>343</v>
      </c>
      <c r="L45" s="27">
        <v>4</v>
      </c>
      <c r="M45" s="27">
        <v>87</v>
      </c>
      <c r="N45" s="27">
        <v>89</v>
      </c>
      <c r="O45" s="27">
        <v>89</v>
      </c>
      <c r="P45" s="27">
        <v>81</v>
      </c>
      <c r="Q45" s="27">
        <f t="shared" si="1"/>
        <v>346</v>
      </c>
      <c r="R45" s="27">
        <v>2</v>
      </c>
      <c r="S45" s="27"/>
      <c r="T45" s="39"/>
      <c r="U45" s="39">
        <f t="shared" si="2"/>
        <v>6</v>
      </c>
      <c r="V45" s="39">
        <f t="shared" si="3"/>
        <v>689</v>
      </c>
    </row>
    <row r="46" spans="1:22" s="17" customFormat="1" ht="15" x14ac:dyDescent="0.2">
      <c r="A46" s="16">
        <v>30</v>
      </c>
      <c r="B46" s="6">
        <v>637</v>
      </c>
      <c r="C46" s="7" t="s">
        <v>103</v>
      </c>
      <c r="D46" s="7" t="s">
        <v>129</v>
      </c>
      <c r="E46" s="8" t="s">
        <v>21</v>
      </c>
      <c r="F46" s="8" t="s">
        <v>14</v>
      </c>
      <c r="G46" s="27">
        <v>79</v>
      </c>
      <c r="H46" s="27">
        <v>88</v>
      </c>
      <c r="I46" s="27">
        <v>90</v>
      </c>
      <c r="J46" s="27">
        <v>84</v>
      </c>
      <c r="K46" s="27">
        <f t="shared" si="0"/>
        <v>341</v>
      </c>
      <c r="L46" s="27">
        <v>3</v>
      </c>
      <c r="M46" s="27">
        <v>82</v>
      </c>
      <c r="N46" s="27">
        <v>91</v>
      </c>
      <c r="O46" s="27">
        <v>87</v>
      </c>
      <c r="P46" s="27">
        <v>85</v>
      </c>
      <c r="Q46" s="27">
        <f t="shared" si="1"/>
        <v>345</v>
      </c>
      <c r="R46" s="27">
        <v>3</v>
      </c>
      <c r="S46" s="27"/>
      <c r="T46" s="39"/>
      <c r="U46" s="39">
        <f t="shared" si="2"/>
        <v>6</v>
      </c>
      <c r="V46" s="39">
        <f t="shared" si="3"/>
        <v>686</v>
      </c>
    </row>
    <row r="47" spans="1:22" s="17" customFormat="1" ht="15" x14ac:dyDescent="0.2">
      <c r="A47" s="16">
        <v>31</v>
      </c>
      <c r="B47" s="6">
        <v>483</v>
      </c>
      <c r="C47" s="7" t="s">
        <v>107</v>
      </c>
      <c r="D47" s="7" t="s">
        <v>39</v>
      </c>
      <c r="E47" s="9" t="s">
        <v>7</v>
      </c>
      <c r="F47" s="20" t="s">
        <v>2</v>
      </c>
      <c r="G47" s="27">
        <v>90</v>
      </c>
      <c r="H47" s="27">
        <v>83</v>
      </c>
      <c r="I47" s="27">
        <v>82</v>
      </c>
      <c r="J47" s="27">
        <v>83</v>
      </c>
      <c r="K47" s="27">
        <f t="shared" si="0"/>
        <v>338</v>
      </c>
      <c r="L47" s="27">
        <v>3</v>
      </c>
      <c r="M47" s="27">
        <v>89</v>
      </c>
      <c r="N47" s="27">
        <v>81</v>
      </c>
      <c r="O47" s="27">
        <v>91</v>
      </c>
      <c r="P47" s="27">
        <v>86</v>
      </c>
      <c r="Q47" s="27">
        <f t="shared" si="1"/>
        <v>347</v>
      </c>
      <c r="R47" s="27">
        <v>4</v>
      </c>
      <c r="S47" s="27"/>
      <c r="T47" s="39"/>
      <c r="U47" s="39">
        <f t="shared" si="2"/>
        <v>7</v>
      </c>
      <c r="V47" s="39">
        <f t="shared" si="3"/>
        <v>685</v>
      </c>
    </row>
    <row r="48" spans="1:22" s="17" customFormat="1" ht="15" x14ac:dyDescent="0.2">
      <c r="A48" s="16">
        <v>32</v>
      </c>
      <c r="B48" s="6">
        <v>445</v>
      </c>
      <c r="C48" s="7" t="s">
        <v>128</v>
      </c>
      <c r="D48" s="7" t="s">
        <v>57</v>
      </c>
      <c r="E48" s="8" t="s">
        <v>22</v>
      </c>
      <c r="F48" s="8" t="s">
        <v>6</v>
      </c>
      <c r="G48" s="27">
        <v>87</v>
      </c>
      <c r="H48" s="27">
        <v>84</v>
      </c>
      <c r="I48" s="27">
        <v>90</v>
      </c>
      <c r="J48" s="27">
        <v>84</v>
      </c>
      <c r="K48" s="27">
        <f t="shared" si="0"/>
        <v>345</v>
      </c>
      <c r="L48" s="27">
        <v>3</v>
      </c>
      <c r="M48" s="27">
        <v>84</v>
      </c>
      <c r="N48" s="27">
        <v>89</v>
      </c>
      <c r="O48" s="27">
        <v>84</v>
      </c>
      <c r="P48" s="27">
        <v>83</v>
      </c>
      <c r="Q48" s="27">
        <f t="shared" si="1"/>
        <v>340</v>
      </c>
      <c r="R48" s="27">
        <v>3</v>
      </c>
      <c r="S48" s="27"/>
      <c r="T48" s="39"/>
      <c r="U48" s="39">
        <f t="shared" si="2"/>
        <v>6</v>
      </c>
      <c r="V48" s="39">
        <f t="shared" si="3"/>
        <v>685</v>
      </c>
    </row>
    <row r="49" spans="1:22" s="17" customFormat="1" ht="15" x14ac:dyDescent="0.2">
      <c r="A49" s="16">
        <v>33</v>
      </c>
      <c r="B49" s="6">
        <v>289</v>
      </c>
      <c r="C49" s="7" t="s">
        <v>81</v>
      </c>
      <c r="D49" s="7" t="s">
        <v>82</v>
      </c>
      <c r="E49" s="8" t="s">
        <v>11</v>
      </c>
      <c r="F49" s="8" t="s">
        <v>14</v>
      </c>
      <c r="G49" s="27">
        <v>86</v>
      </c>
      <c r="H49" s="27">
        <v>85</v>
      </c>
      <c r="I49" s="27">
        <v>81</v>
      </c>
      <c r="J49" s="27">
        <v>83</v>
      </c>
      <c r="K49" s="27">
        <f t="shared" ref="K49:K71" si="4">SUM(G49:J49)</f>
        <v>335</v>
      </c>
      <c r="L49" s="27">
        <v>1</v>
      </c>
      <c r="M49" s="27">
        <v>89</v>
      </c>
      <c r="N49" s="27">
        <v>88</v>
      </c>
      <c r="O49" s="27">
        <v>87</v>
      </c>
      <c r="P49" s="27">
        <v>86</v>
      </c>
      <c r="Q49" s="27">
        <f t="shared" ref="Q49:Q71" si="5">SUM(M49:P49)</f>
        <v>350</v>
      </c>
      <c r="R49" s="27">
        <v>2</v>
      </c>
      <c r="S49" s="27"/>
      <c r="T49" s="39"/>
      <c r="U49" s="39">
        <f t="shared" ref="U49:U71" si="6">R49+L49</f>
        <v>3</v>
      </c>
      <c r="V49" s="39">
        <f t="shared" ref="V49:V71" si="7">T49+Q49+K49</f>
        <v>685</v>
      </c>
    </row>
    <row r="50" spans="1:22" s="17" customFormat="1" ht="15" x14ac:dyDescent="0.2">
      <c r="A50" s="16">
        <v>34</v>
      </c>
      <c r="B50" s="6">
        <v>136</v>
      </c>
      <c r="C50" s="7" t="s">
        <v>134</v>
      </c>
      <c r="D50" s="7" t="s">
        <v>140</v>
      </c>
      <c r="E50" s="8" t="s">
        <v>96</v>
      </c>
      <c r="F50" s="8" t="s">
        <v>2</v>
      </c>
      <c r="G50" s="27">
        <v>83</v>
      </c>
      <c r="H50" s="27">
        <v>87</v>
      </c>
      <c r="I50" s="27">
        <v>84</v>
      </c>
      <c r="J50" s="27">
        <v>85</v>
      </c>
      <c r="K50" s="27">
        <f t="shared" si="4"/>
        <v>339</v>
      </c>
      <c r="L50" s="27">
        <v>2</v>
      </c>
      <c r="M50" s="27">
        <v>87</v>
      </c>
      <c r="N50" s="27">
        <v>87</v>
      </c>
      <c r="O50" s="27">
        <v>87</v>
      </c>
      <c r="P50" s="27">
        <v>84</v>
      </c>
      <c r="Q50" s="27">
        <f t="shared" si="5"/>
        <v>345</v>
      </c>
      <c r="R50" s="27">
        <v>2</v>
      </c>
      <c r="S50" s="27"/>
      <c r="T50" s="39"/>
      <c r="U50" s="39">
        <f t="shared" si="6"/>
        <v>4</v>
      </c>
      <c r="V50" s="39">
        <f t="shared" si="7"/>
        <v>684</v>
      </c>
    </row>
    <row r="51" spans="1:22" s="17" customFormat="1" ht="15" x14ac:dyDescent="0.2">
      <c r="A51" s="16">
        <v>35</v>
      </c>
      <c r="B51" s="6">
        <v>607</v>
      </c>
      <c r="C51" s="7" t="s">
        <v>108</v>
      </c>
      <c r="D51" s="7" t="s">
        <v>53</v>
      </c>
      <c r="E51" s="8" t="s">
        <v>4</v>
      </c>
      <c r="F51" s="8" t="s">
        <v>2</v>
      </c>
      <c r="G51" s="27">
        <v>89</v>
      </c>
      <c r="H51" s="27">
        <v>81</v>
      </c>
      <c r="I51" s="27">
        <v>83</v>
      </c>
      <c r="J51" s="27">
        <v>82</v>
      </c>
      <c r="K51" s="27">
        <f t="shared" si="4"/>
        <v>335</v>
      </c>
      <c r="L51" s="27">
        <v>6</v>
      </c>
      <c r="M51" s="27">
        <v>88</v>
      </c>
      <c r="N51" s="27">
        <v>83</v>
      </c>
      <c r="O51" s="27">
        <v>89</v>
      </c>
      <c r="P51" s="27">
        <v>87</v>
      </c>
      <c r="Q51" s="27">
        <f t="shared" si="5"/>
        <v>347</v>
      </c>
      <c r="R51" s="27">
        <v>2</v>
      </c>
      <c r="S51" s="27"/>
      <c r="T51" s="39"/>
      <c r="U51" s="39">
        <f t="shared" si="6"/>
        <v>8</v>
      </c>
      <c r="V51" s="39">
        <f t="shared" si="7"/>
        <v>682</v>
      </c>
    </row>
    <row r="52" spans="1:22" s="17" customFormat="1" ht="15" x14ac:dyDescent="0.2">
      <c r="A52" s="16">
        <v>36</v>
      </c>
      <c r="B52" s="6">
        <v>254</v>
      </c>
      <c r="C52" s="7" t="s">
        <v>111</v>
      </c>
      <c r="D52" s="7" t="s">
        <v>112</v>
      </c>
      <c r="E52" s="19" t="s">
        <v>17</v>
      </c>
      <c r="F52" s="19" t="s">
        <v>14</v>
      </c>
      <c r="G52" s="27">
        <v>81</v>
      </c>
      <c r="H52" s="27">
        <v>84</v>
      </c>
      <c r="I52" s="27">
        <v>88</v>
      </c>
      <c r="J52" s="27">
        <v>87</v>
      </c>
      <c r="K52" s="27">
        <f t="shared" si="4"/>
        <v>340</v>
      </c>
      <c r="L52" s="27">
        <v>2</v>
      </c>
      <c r="M52" s="27">
        <v>79</v>
      </c>
      <c r="N52" s="27">
        <v>88</v>
      </c>
      <c r="O52" s="27">
        <v>89</v>
      </c>
      <c r="P52" s="27">
        <v>86</v>
      </c>
      <c r="Q52" s="27">
        <f t="shared" si="5"/>
        <v>342</v>
      </c>
      <c r="R52" s="27">
        <v>4</v>
      </c>
      <c r="S52" s="27"/>
      <c r="T52" s="39"/>
      <c r="U52" s="39">
        <f t="shared" si="6"/>
        <v>6</v>
      </c>
      <c r="V52" s="39">
        <f t="shared" si="7"/>
        <v>682</v>
      </c>
    </row>
    <row r="53" spans="1:22" s="17" customFormat="1" ht="15" x14ac:dyDescent="0.2">
      <c r="A53" s="16">
        <v>37</v>
      </c>
      <c r="B53" s="6">
        <v>319</v>
      </c>
      <c r="C53" s="7" t="s">
        <v>105</v>
      </c>
      <c r="D53" s="7" t="s">
        <v>106</v>
      </c>
      <c r="E53" s="8" t="s">
        <v>8</v>
      </c>
      <c r="F53" s="8" t="s">
        <v>6</v>
      </c>
      <c r="G53" s="27">
        <v>85</v>
      </c>
      <c r="H53" s="27">
        <v>83</v>
      </c>
      <c r="I53" s="27">
        <v>90</v>
      </c>
      <c r="J53" s="27">
        <v>85</v>
      </c>
      <c r="K53" s="27">
        <f t="shared" si="4"/>
        <v>343</v>
      </c>
      <c r="L53" s="27">
        <v>2</v>
      </c>
      <c r="M53" s="27">
        <v>85</v>
      </c>
      <c r="N53" s="27">
        <v>86</v>
      </c>
      <c r="O53" s="27">
        <v>82</v>
      </c>
      <c r="P53" s="27">
        <v>81</v>
      </c>
      <c r="Q53" s="27">
        <f t="shared" si="5"/>
        <v>334</v>
      </c>
      <c r="R53" s="27">
        <v>3</v>
      </c>
      <c r="S53" s="27"/>
      <c r="T53" s="39"/>
      <c r="U53" s="39">
        <f t="shared" si="6"/>
        <v>5</v>
      </c>
      <c r="V53" s="39">
        <f t="shared" si="7"/>
        <v>677</v>
      </c>
    </row>
    <row r="54" spans="1:22" s="17" customFormat="1" ht="15" x14ac:dyDescent="0.2">
      <c r="A54" s="16">
        <v>38</v>
      </c>
      <c r="B54" s="6">
        <v>249</v>
      </c>
      <c r="C54" s="7" t="s">
        <v>117</v>
      </c>
      <c r="D54" s="7" t="s">
        <v>118</v>
      </c>
      <c r="E54" s="8" t="s">
        <v>32</v>
      </c>
      <c r="F54" s="8" t="s">
        <v>14</v>
      </c>
      <c r="G54" s="27">
        <v>88</v>
      </c>
      <c r="H54" s="27">
        <v>82</v>
      </c>
      <c r="I54" s="27">
        <v>87</v>
      </c>
      <c r="J54" s="27">
        <v>83</v>
      </c>
      <c r="K54" s="27">
        <f t="shared" si="4"/>
        <v>340</v>
      </c>
      <c r="L54" s="27">
        <v>3</v>
      </c>
      <c r="M54" s="27">
        <v>84</v>
      </c>
      <c r="N54" s="27">
        <v>81</v>
      </c>
      <c r="O54" s="27">
        <v>82</v>
      </c>
      <c r="P54" s="27">
        <v>86</v>
      </c>
      <c r="Q54" s="27">
        <f t="shared" si="5"/>
        <v>333</v>
      </c>
      <c r="R54" s="27">
        <v>3</v>
      </c>
      <c r="S54" s="27"/>
      <c r="T54" s="39"/>
      <c r="U54" s="39">
        <f t="shared" si="6"/>
        <v>6</v>
      </c>
      <c r="V54" s="39">
        <f t="shared" si="7"/>
        <v>673</v>
      </c>
    </row>
    <row r="55" spans="1:22" s="17" customFormat="1" ht="15" x14ac:dyDescent="0.2">
      <c r="A55" s="16">
        <v>39</v>
      </c>
      <c r="B55" s="6">
        <v>280</v>
      </c>
      <c r="C55" s="7" t="s">
        <v>136</v>
      </c>
      <c r="D55" s="7" t="s">
        <v>137</v>
      </c>
      <c r="E55" s="19" t="s">
        <v>17</v>
      </c>
      <c r="F55" s="19" t="s">
        <v>2</v>
      </c>
      <c r="G55" s="27">
        <v>84</v>
      </c>
      <c r="H55" s="27">
        <v>81</v>
      </c>
      <c r="I55" s="27">
        <v>81</v>
      </c>
      <c r="J55" s="27">
        <v>80</v>
      </c>
      <c r="K55" s="27">
        <f t="shared" si="4"/>
        <v>326</v>
      </c>
      <c r="L55" s="27">
        <v>1</v>
      </c>
      <c r="M55" s="27">
        <v>85</v>
      </c>
      <c r="N55" s="27">
        <v>81</v>
      </c>
      <c r="O55" s="27">
        <v>87</v>
      </c>
      <c r="P55" s="27">
        <v>86</v>
      </c>
      <c r="Q55" s="27">
        <f t="shared" si="5"/>
        <v>339</v>
      </c>
      <c r="R55" s="27">
        <v>2</v>
      </c>
      <c r="S55" s="27"/>
      <c r="T55" s="39"/>
      <c r="U55" s="39">
        <f t="shared" si="6"/>
        <v>3</v>
      </c>
      <c r="V55" s="39">
        <f t="shared" si="7"/>
        <v>665</v>
      </c>
    </row>
    <row r="56" spans="1:22" s="17" customFormat="1" ht="15" x14ac:dyDescent="0.2">
      <c r="A56" s="16">
        <v>40</v>
      </c>
      <c r="B56" s="6">
        <v>412</v>
      </c>
      <c r="C56" s="7" t="s">
        <v>100</v>
      </c>
      <c r="D56" s="7" t="s">
        <v>43</v>
      </c>
      <c r="E56" s="9" t="s">
        <v>7</v>
      </c>
      <c r="F56" s="8" t="s">
        <v>6</v>
      </c>
      <c r="G56" s="27">
        <v>87</v>
      </c>
      <c r="H56" s="27">
        <v>82</v>
      </c>
      <c r="I56" s="27">
        <v>82</v>
      </c>
      <c r="J56" s="27">
        <v>72</v>
      </c>
      <c r="K56" s="27">
        <f t="shared" si="4"/>
        <v>323</v>
      </c>
      <c r="L56" s="27">
        <v>1</v>
      </c>
      <c r="M56" s="27">
        <v>83</v>
      </c>
      <c r="N56" s="27">
        <v>86</v>
      </c>
      <c r="O56" s="27">
        <v>84</v>
      </c>
      <c r="P56" s="27">
        <v>82</v>
      </c>
      <c r="Q56" s="27">
        <f t="shared" si="5"/>
        <v>335</v>
      </c>
      <c r="R56" s="27">
        <v>2</v>
      </c>
      <c r="S56" s="27"/>
      <c r="T56" s="39"/>
      <c r="U56" s="39">
        <f t="shared" si="6"/>
        <v>3</v>
      </c>
      <c r="V56" s="39">
        <f t="shared" si="7"/>
        <v>658</v>
      </c>
    </row>
    <row r="57" spans="1:22" s="17" customFormat="1" ht="15" x14ac:dyDescent="0.2">
      <c r="A57" s="16">
        <v>41</v>
      </c>
      <c r="B57" s="6">
        <v>502</v>
      </c>
      <c r="C57" s="7" t="s">
        <v>115</v>
      </c>
      <c r="D57" s="7" t="s">
        <v>116</v>
      </c>
      <c r="E57" s="8" t="s">
        <v>8</v>
      </c>
      <c r="F57" s="8" t="s">
        <v>2</v>
      </c>
      <c r="G57" s="27">
        <v>79</v>
      </c>
      <c r="H57" s="27">
        <v>81</v>
      </c>
      <c r="I57" s="27">
        <v>82</v>
      </c>
      <c r="J57" s="27">
        <v>87</v>
      </c>
      <c r="K57" s="27">
        <f t="shared" si="4"/>
        <v>329</v>
      </c>
      <c r="L57" s="27">
        <v>0</v>
      </c>
      <c r="M57" s="27">
        <v>86</v>
      </c>
      <c r="N57" s="27">
        <v>86</v>
      </c>
      <c r="O57" s="27">
        <v>71</v>
      </c>
      <c r="P57" s="27">
        <v>85</v>
      </c>
      <c r="Q57" s="27">
        <f t="shared" si="5"/>
        <v>328</v>
      </c>
      <c r="R57" s="27">
        <v>5</v>
      </c>
      <c r="S57" s="27"/>
      <c r="T57" s="39"/>
      <c r="U57" s="39">
        <f t="shared" si="6"/>
        <v>5</v>
      </c>
      <c r="V57" s="39">
        <f t="shared" si="7"/>
        <v>657</v>
      </c>
    </row>
    <row r="58" spans="1:22" s="17" customFormat="1" ht="15" x14ac:dyDescent="0.2">
      <c r="A58" s="16">
        <v>42</v>
      </c>
      <c r="B58" s="6">
        <v>400</v>
      </c>
      <c r="C58" s="7" t="s">
        <v>113</v>
      </c>
      <c r="D58" s="7" t="s">
        <v>114</v>
      </c>
      <c r="E58" s="8" t="s">
        <v>96</v>
      </c>
      <c r="F58" s="8" t="s">
        <v>6</v>
      </c>
      <c r="G58" s="27">
        <v>79</v>
      </c>
      <c r="H58" s="27">
        <v>83</v>
      </c>
      <c r="I58" s="27">
        <v>82</v>
      </c>
      <c r="J58" s="27">
        <v>84</v>
      </c>
      <c r="K58" s="27">
        <f t="shared" si="4"/>
        <v>328</v>
      </c>
      <c r="L58" s="27">
        <v>1</v>
      </c>
      <c r="M58" s="27">
        <v>82</v>
      </c>
      <c r="N58" s="27">
        <v>76</v>
      </c>
      <c r="O58" s="27">
        <v>82</v>
      </c>
      <c r="P58" s="27">
        <v>88</v>
      </c>
      <c r="Q58" s="27">
        <f t="shared" si="5"/>
        <v>328</v>
      </c>
      <c r="R58" s="27">
        <v>3</v>
      </c>
      <c r="S58" s="27"/>
      <c r="T58" s="39"/>
      <c r="U58" s="39">
        <f t="shared" si="6"/>
        <v>4</v>
      </c>
      <c r="V58" s="39">
        <f t="shared" si="7"/>
        <v>656</v>
      </c>
    </row>
    <row r="59" spans="1:22" s="17" customFormat="1" ht="15" x14ac:dyDescent="0.2">
      <c r="A59" s="16">
        <v>43</v>
      </c>
      <c r="B59" s="6">
        <v>179</v>
      </c>
      <c r="C59" s="7" t="s">
        <v>122</v>
      </c>
      <c r="D59" s="7" t="s">
        <v>58</v>
      </c>
      <c r="E59" s="10" t="s">
        <v>73</v>
      </c>
      <c r="F59" s="10" t="s">
        <v>6</v>
      </c>
      <c r="G59" s="27">
        <v>81</v>
      </c>
      <c r="H59" s="27">
        <v>84</v>
      </c>
      <c r="I59" s="27">
        <v>85</v>
      </c>
      <c r="J59" s="27">
        <v>83</v>
      </c>
      <c r="K59" s="27">
        <f t="shared" si="4"/>
        <v>333</v>
      </c>
      <c r="L59" s="27">
        <v>2</v>
      </c>
      <c r="M59" s="27">
        <v>83</v>
      </c>
      <c r="N59" s="27">
        <v>76</v>
      </c>
      <c r="O59" s="27">
        <v>76</v>
      </c>
      <c r="P59" s="27">
        <v>85</v>
      </c>
      <c r="Q59" s="27">
        <f t="shared" si="5"/>
        <v>320</v>
      </c>
      <c r="R59" s="27">
        <v>4</v>
      </c>
      <c r="S59" s="27"/>
      <c r="T59" s="39"/>
      <c r="U59" s="39">
        <f t="shared" si="6"/>
        <v>6</v>
      </c>
      <c r="V59" s="39">
        <f t="shared" si="7"/>
        <v>653</v>
      </c>
    </row>
    <row r="60" spans="1:22" s="17" customFormat="1" ht="15" x14ac:dyDescent="0.2">
      <c r="A60" s="16">
        <v>44</v>
      </c>
      <c r="B60" s="6">
        <v>572</v>
      </c>
      <c r="C60" s="7" t="s">
        <v>130</v>
      </c>
      <c r="D60" s="7" t="s">
        <v>131</v>
      </c>
      <c r="E60" s="8" t="s">
        <v>8</v>
      </c>
      <c r="F60" s="8" t="s">
        <v>2</v>
      </c>
      <c r="G60" s="27">
        <v>77</v>
      </c>
      <c r="H60" s="27">
        <v>78</v>
      </c>
      <c r="I60" s="27">
        <v>79</v>
      </c>
      <c r="J60" s="27">
        <v>86</v>
      </c>
      <c r="K60" s="27">
        <f t="shared" si="4"/>
        <v>320</v>
      </c>
      <c r="L60" s="27">
        <v>2</v>
      </c>
      <c r="M60" s="27">
        <v>86</v>
      </c>
      <c r="N60" s="27">
        <v>85</v>
      </c>
      <c r="O60" s="27">
        <v>80</v>
      </c>
      <c r="P60" s="27">
        <v>82</v>
      </c>
      <c r="Q60" s="27">
        <f t="shared" si="5"/>
        <v>333</v>
      </c>
      <c r="R60" s="27">
        <v>2</v>
      </c>
      <c r="S60" s="27"/>
      <c r="T60" s="39"/>
      <c r="U60" s="39">
        <f t="shared" si="6"/>
        <v>4</v>
      </c>
      <c r="V60" s="39">
        <f t="shared" si="7"/>
        <v>653</v>
      </c>
    </row>
    <row r="61" spans="1:22" s="17" customFormat="1" ht="15" x14ac:dyDescent="0.2">
      <c r="A61" s="16">
        <v>45</v>
      </c>
      <c r="B61" s="6">
        <v>466</v>
      </c>
      <c r="C61" s="7" t="s">
        <v>92</v>
      </c>
      <c r="D61" s="7" t="s">
        <v>44</v>
      </c>
      <c r="E61" s="8" t="s">
        <v>21</v>
      </c>
      <c r="F61" s="8" t="s">
        <v>6</v>
      </c>
      <c r="G61" s="27">
        <v>81</v>
      </c>
      <c r="H61" s="27">
        <v>88</v>
      </c>
      <c r="I61" s="27">
        <v>78</v>
      </c>
      <c r="J61" s="27">
        <v>92</v>
      </c>
      <c r="K61" s="27">
        <f t="shared" si="4"/>
        <v>339</v>
      </c>
      <c r="L61" s="27">
        <v>5</v>
      </c>
      <c r="M61" s="27">
        <v>77</v>
      </c>
      <c r="N61" s="27">
        <v>76</v>
      </c>
      <c r="O61" s="27">
        <v>81</v>
      </c>
      <c r="P61" s="27">
        <v>78</v>
      </c>
      <c r="Q61" s="27">
        <f t="shared" si="5"/>
        <v>312</v>
      </c>
      <c r="R61" s="27">
        <v>0</v>
      </c>
      <c r="S61" s="27"/>
      <c r="T61" s="39"/>
      <c r="U61" s="39">
        <f t="shared" si="6"/>
        <v>5</v>
      </c>
      <c r="V61" s="39">
        <f t="shared" si="7"/>
        <v>651</v>
      </c>
    </row>
    <row r="62" spans="1:22" s="17" customFormat="1" ht="15" x14ac:dyDescent="0.2">
      <c r="A62" s="16">
        <v>46</v>
      </c>
      <c r="B62" s="6">
        <v>137</v>
      </c>
      <c r="C62" s="7" t="s">
        <v>134</v>
      </c>
      <c r="D62" s="7" t="s">
        <v>135</v>
      </c>
      <c r="E62" s="8" t="s">
        <v>96</v>
      </c>
      <c r="F62" s="8" t="s">
        <v>6</v>
      </c>
      <c r="G62" s="27">
        <v>84</v>
      </c>
      <c r="H62" s="27">
        <v>83</v>
      </c>
      <c r="I62" s="27">
        <v>82</v>
      </c>
      <c r="J62" s="27">
        <v>83</v>
      </c>
      <c r="K62" s="27">
        <f t="shared" si="4"/>
        <v>332</v>
      </c>
      <c r="L62" s="27">
        <v>0</v>
      </c>
      <c r="M62" s="27">
        <v>79</v>
      </c>
      <c r="N62" s="27">
        <v>73</v>
      </c>
      <c r="O62" s="27">
        <v>78</v>
      </c>
      <c r="P62" s="27">
        <v>80</v>
      </c>
      <c r="Q62" s="27">
        <f t="shared" si="5"/>
        <v>310</v>
      </c>
      <c r="R62" s="27">
        <v>0</v>
      </c>
      <c r="S62" s="27"/>
      <c r="T62" s="39"/>
      <c r="U62" s="39">
        <f t="shared" si="6"/>
        <v>0</v>
      </c>
      <c r="V62" s="39">
        <f t="shared" si="7"/>
        <v>642</v>
      </c>
    </row>
    <row r="63" spans="1:22" s="17" customFormat="1" ht="15" x14ac:dyDescent="0.2">
      <c r="A63" s="16">
        <v>47</v>
      </c>
      <c r="B63" s="6">
        <v>165</v>
      </c>
      <c r="C63" s="7" t="s">
        <v>119</v>
      </c>
      <c r="D63" s="7" t="s">
        <v>55</v>
      </c>
      <c r="E63" s="8" t="s">
        <v>120</v>
      </c>
      <c r="F63" s="8" t="s">
        <v>6</v>
      </c>
      <c r="G63" s="27">
        <v>85</v>
      </c>
      <c r="H63" s="27">
        <v>78</v>
      </c>
      <c r="I63" s="27">
        <v>79</v>
      </c>
      <c r="J63" s="27">
        <v>79</v>
      </c>
      <c r="K63" s="27">
        <f t="shared" si="4"/>
        <v>321</v>
      </c>
      <c r="L63" s="27">
        <v>1</v>
      </c>
      <c r="M63" s="27">
        <v>75</v>
      </c>
      <c r="N63" s="27">
        <v>79</v>
      </c>
      <c r="O63" s="27">
        <v>87</v>
      </c>
      <c r="P63" s="27">
        <v>78</v>
      </c>
      <c r="Q63" s="27">
        <f t="shared" si="5"/>
        <v>319</v>
      </c>
      <c r="R63" s="27">
        <v>2</v>
      </c>
      <c r="S63" s="27"/>
      <c r="T63" s="39"/>
      <c r="U63" s="39">
        <f t="shared" si="6"/>
        <v>3</v>
      </c>
      <c r="V63" s="39">
        <f t="shared" si="7"/>
        <v>640</v>
      </c>
    </row>
    <row r="64" spans="1:22" s="17" customFormat="1" ht="15" x14ac:dyDescent="0.2">
      <c r="A64" s="16">
        <v>48</v>
      </c>
      <c r="B64" s="6">
        <v>345</v>
      </c>
      <c r="C64" s="7" t="s">
        <v>87</v>
      </c>
      <c r="D64" s="7" t="s">
        <v>88</v>
      </c>
      <c r="E64" s="8" t="s">
        <v>16</v>
      </c>
      <c r="F64" s="8" t="s">
        <v>6</v>
      </c>
      <c r="G64" s="27">
        <v>75</v>
      </c>
      <c r="H64" s="27">
        <v>83</v>
      </c>
      <c r="I64" s="27">
        <v>75</v>
      </c>
      <c r="J64" s="27">
        <v>74</v>
      </c>
      <c r="K64" s="27">
        <f t="shared" si="4"/>
        <v>307</v>
      </c>
      <c r="L64" s="27">
        <v>4</v>
      </c>
      <c r="M64" s="27">
        <v>83</v>
      </c>
      <c r="N64" s="27">
        <v>77</v>
      </c>
      <c r="O64" s="27">
        <v>85</v>
      </c>
      <c r="P64" s="27">
        <v>87</v>
      </c>
      <c r="Q64" s="27">
        <f t="shared" si="5"/>
        <v>332</v>
      </c>
      <c r="R64" s="27">
        <v>2</v>
      </c>
      <c r="S64" s="27"/>
      <c r="T64" s="39"/>
      <c r="U64" s="39">
        <f t="shared" si="6"/>
        <v>6</v>
      </c>
      <c r="V64" s="39">
        <f t="shared" si="7"/>
        <v>639</v>
      </c>
    </row>
    <row r="65" spans="1:24" s="17" customFormat="1" ht="15" x14ac:dyDescent="0.2">
      <c r="A65" s="16">
        <v>49</v>
      </c>
      <c r="B65" s="6">
        <v>515</v>
      </c>
      <c r="C65" s="7" t="s">
        <v>142</v>
      </c>
      <c r="D65" s="7" t="s">
        <v>143</v>
      </c>
      <c r="E65" s="8" t="s">
        <v>16</v>
      </c>
      <c r="F65" s="8" t="s">
        <v>14</v>
      </c>
      <c r="G65" s="27">
        <v>82</v>
      </c>
      <c r="H65" s="27">
        <v>79</v>
      </c>
      <c r="I65" s="27">
        <v>80</v>
      </c>
      <c r="J65" s="27">
        <v>83</v>
      </c>
      <c r="K65" s="27">
        <f t="shared" si="4"/>
        <v>324</v>
      </c>
      <c r="L65" s="27">
        <v>0</v>
      </c>
      <c r="M65" s="27">
        <v>83</v>
      </c>
      <c r="N65" s="27">
        <v>81</v>
      </c>
      <c r="O65" s="27">
        <v>77</v>
      </c>
      <c r="P65" s="27">
        <v>72</v>
      </c>
      <c r="Q65" s="27">
        <f t="shared" si="5"/>
        <v>313</v>
      </c>
      <c r="R65" s="27">
        <v>0</v>
      </c>
      <c r="S65" s="27"/>
      <c r="T65" s="39"/>
      <c r="U65" s="39">
        <f t="shared" si="6"/>
        <v>0</v>
      </c>
      <c r="V65" s="39">
        <f t="shared" si="7"/>
        <v>637</v>
      </c>
    </row>
    <row r="66" spans="1:24" s="17" customFormat="1" ht="15" x14ac:dyDescent="0.2">
      <c r="A66" s="16">
        <v>50</v>
      </c>
      <c r="B66" s="6">
        <v>578</v>
      </c>
      <c r="C66" s="7" t="s">
        <v>138</v>
      </c>
      <c r="D66" s="7" t="s">
        <v>139</v>
      </c>
      <c r="E66" s="8" t="s">
        <v>4</v>
      </c>
      <c r="F66" s="8" t="s">
        <v>14</v>
      </c>
      <c r="G66" s="27">
        <v>79</v>
      </c>
      <c r="H66" s="27">
        <v>83</v>
      </c>
      <c r="I66" s="27">
        <v>81</v>
      </c>
      <c r="J66" s="27">
        <v>84</v>
      </c>
      <c r="K66" s="27">
        <f t="shared" si="4"/>
        <v>327</v>
      </c>
      <c r="L66" s="27">
        <v>2</v>
      </c>
      <c r="M66" s="27">
        <v>77</v>
      </c>
      <c r="N66" s="27">
        <v>78</v>
      </c>
      <c r="O66" s="27">
        <v>73</v>
      </c>
      <c r="P66" s="27">
        <v>76</v>
      </c>
      <c r="Q66" s="27">
        <f t="shared" si="5"/>
        <v>304</v>
      </c>
      <c r="R66" s="27">
        <v>1</v>
      </c>
      <c r="S66" s="27"/>
      <c r="T66" s="39"/>
      <c r="U66" s="39">
        <f t="shared" si="6"/>
        <v>3</v>
      </c>
      <c r="V66" s="39">
        <f t="shared" si="7"/>
        <v>631</v>
      </c>
    </row>
    <row r="67" spans="1:24" s="17" customFormat="1" ht="15" x14ac:dyDescent="0.2">
      <c r="A67" s="16">
        <v>51</v>
      </c>
      <c r="B67" s="6">
        <v>279</v>
      </c>
      <c r="C67" s="7" t="s">
        <v>136</v>
      </c>
      <c r="D67" s="7" t="s">
        <v>141</v>
      </c>
      <c r="E67" s="8" t="s">
        <v>9</v>
      </c>
      <c r="F67" s="8" t="s">
        <v>2</v>
      </c>
      <c r="G67" s="27">
        <v>74</v>
      </c>
      <c r="H67" s="27">
        <v>83</v>
      </c>
      <c r="I67" s="27">
        <v>80</v>
      </c>
      <c r="J67" s="27">
        <v>75</v>
      </c>
      <c r="K67" s="27">
        <f t="shared" si="4"/>
        <v>312</v>
      </c>
      <c r="L67" s="27">
        <v>3</v>
      </c>
      <c r="M67" s="27">
        <v>78</v>
      </c>
      <c r="N67" s="27">
        <v>72</v>
      </c>
      <c r="O67" s="27">
        <v>79</v>
      </c>
      <c r="P67" s="27">
        <v>75</v>
      </c>
      <c r="Q67" s="27">
        <f t="shared" si="5"/>
        <v>304</v>
      </c>
      <c r="R67" s="27">
        <v>1</v>
      </c>
      <c r="S67" s="27"/>
      <c r="T67" s="39"/>
      <c r="U67" s="39">
        <f t="shared" si="6"/>
        <v>4</v>
      </c>
      <c r="V67" s="39">
        <f t="shared" si="7"/>
        <v>616</v>
      </c>
    </row>
    <row r="68" spans="1:24" s="17" customFormat="1" ht="15" x14ac:dyDescent="0.2">
      <c r="A68" s="16">
        <v>52</v>
      </c>
      <c r="B68" s="6">
        <v>153</v>
      </c>
      <c r="C68" s="7" t="s">
        <v>126</v>
      </c>
      <c r="D68" s="7" t="s">
        <v>42</v>
      </c>
      <c r="E68" s="22" t="s">
        <v>127</v>
      </c>
      <c r="F68" s="22" t="s">
        <v>6</v>
      </c>
      <c r="G68" s="27">
        <v>80</v>
      </c>
      <c r="H68" s="27">
        <v>80</v>
      </c>
      <c r="I68" s="27">
        <v>73</v>
      </c>
      <c r="J68" s="27">
        <v>77</v>
      </c>
      <c r="K68" s="27">
        <f t="shared" si="4"/>
        <v>310</v>
      </c>
      <c r="L68" s="27">
        <v>1</v>
      </c>
      <c r="M68" s="27">
        <v>78</v>
      </c>
      <c r="N68" s="27">
        <v>73</v>
      </c>
      <c r="O68" s="27">
        <v>75</v>
      </c>
      <c r="P68" s="27">
        <v>80</v>
      </c>
      <c r="Q68" s="27">
        <f t="shared" si="5"/>
        <v>306</v>
      </c>
      <c r="R68" s="27">
        <v>0</v>
      </c>
      <c r="S68" s="27"/>
      <c r="T68" s="39"/>
      <c r="U68" s="39">
        <f t="shared" si="6"/>
        <v>1</v>
      </c>
      <c r="V68" s="39">
        <f t="shared" si="7"/>
        <v>616</v>
      </c>
    </row>
    <row r="69" spans="1:24" s="17" customFormat="1" ht="15" x14ac:dyDescent="0.2">
      <c r="A69" s="16">
        <v>53</v>
      </c>
      <c r="B69" s="6">
        <v>454</v>
      </c>
      <c r="C69" s="7" t="s">
        <v>121</v>
      </c>
      <c r="D69" s="7" t="s">
        <v>35</v>
      </c>
      <c r="E69" s="8" t="s">
        <v>8</v>
      </c>
      <c r="F69" s="8" t="s">
        <v>2</v>
      </c>
      <c r="G69" s="27">
        <v>69</v>
      </c>
      <c r="H69" s="27">
        <v>81</v>
      </c>
      <c r="I69" s="27">
        <v>70</v>
      </c>
      <c r="J69" s="27">
        <v>82</v>
      </c>
      <c r="K69" s="27">
        <f t="shared" si="4"/>
        <v>302</v>
      </c>
      <c r="L69" s="27">
        <v>1</v>
      </c>
      <c r="M69" s="27">
        <v>71</v>
      </c>
      <c r="N69" s="27">
        <v>77</v>
      </c>
      <c r="O69" s="27">
        <v>80</v>
      </c>
      <c r="P69" s="27">
        <v>80</v>
      </c>
      <c r="Q69" s="27">
        <f t="shared" si="5"/>
        <v>308</v>
      </c>
      <c r="R69" s="27">
        <v>0</v>
      </c>
      <c r="S69" s="27"/>
      <c r="T69" s="39"/>
      <c r="U69" s="39">
        <f t="shared" si="6"/>
        <v>1</v>
      </c>
      <c r="V69" s="39">
        <f t="shared" si="7"/>
        <v>610</v>
      </c>
    </row>
    <row r="70" spans="1:24" s="17" customFormat="1" ht="15" x14ac:dyDescent="0.2">
      <c r="A70" s="16">
        <v>54</v>
      </c>
      <c r="B70" s="6">
        <v>266</v>
      </c>
      <c r="C70" s="7" t="s">
        <v>37</v>
      </c>
      <c r="D70" s="7" t="s">
        <v>125</v>
      </c>
      <c r="E70" s="8" t="s">
        <v>3</v>
      </c>
      <c r="F70" s="8" t="s">
        <v>2</v>
      </c>
      <c r="G70" s="27">
        <v>78</v>
      </c>
      <c r="H70" s="27">
        <v>84</v>
      </c>
      <c r="I70" s="27">
        <v>84</v>
      </c>
      <c r="J70" s="27">
        <v>72</v>
      </c>
      <c r="K70" s="27">
        <f t="shared" si="4"/>
        <v>318</v>
      </c>
      <c r="L70" s="27">
        <v>3</v>
      </c>
      <c r="M70" s="27">
        <v>75</v>
      </c>
      <c r="N70" s="27">
        <v>76</v>
      </c>
      <c r="O70" s="27">
        <v>66</v>
      </c>
      <c r="P70" s="27">
        <v>73</v>
      </c>
      <c r="Q70" s="27">
        <f t="shared" si="5"/>
        <v>290</v>
      </c>
      <c r="R70" s="27">
        <v>0</v>
      </c>
      <c r="S70" s="27"/>
      <c r="T70" s="39"/>
      <c r="U70" s="39">
        <f t="shared" si="6"/>
        <v>3</v>
      </c>
      <c r="V70" s="39">
        <f t="shared" si="7"/>
        <v>608</v>
      </c>
    </row>
    <row r="71" spans="1:24" s="17" customFormat="1" ht="15" x14ac:dyDescent="0.2">
      <c r="A71" s="16">
        <v>55</v>
      </c>
      <c r="B71" s="6">
        <v>546</v>
      </c>
      <c r="C71" s="7" t="s">
        <v>132</v>
      </c>
      <c r="D71" s="7" t="s">
        <v>133</v>
      </c>
      <c r="E71" s="8" t="s">
        <v>22</v>
      </c>
      <c r="F71" s="8" t="s">
        <v>6</v>
      </c>
      <c r="G71" s="27">
        <v>82</v>
      </c>
      <c r="H71" s="27">
        <v>73</v>
      </c>
      <c r="I71" s="27">
        <v>75</v>
      </c>
      <c r="J71" s="27">
        <v>81</v>
      </c>
      <c r="K71" s="27">
        <f t="shared" si="4"/>
        <v>311</v>
      </c>
      <c r="L71" s="27">
        <v>0</v>
      </c>
      <c r="M71" s="27">
        <v>75</v>
      </c>
      <c r="N71" s="27">
        <v>76</v>
      </c>
      <c r="O71" s="27">
        <v>73</v>
      </c>
      <c r="P71" s="27">
        <v>73</v>
      </c>
      <c r="Q71" s="27">
        <f t="shared" si="5"/>
        <v>297</v>
      </c>
      <c r="R71" s="27">
        <v>0</v>
      </c>
      <c r="S71" s="27"/>
      <c r="T71" s="39"/>
      <c r="U71" s="39">
        <f t="shared" si="6"/>
        <v>0</v>
      </c>
      <c r="V71" s="39">
        <f t="shared" si="7"/>
        <v>608</v>
      </c>
    </row>
    <row r="72" spans="1:24" s="17" customFormat="1" x14ac:dyDescent="0.25"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"/>
      <c r="V72" s="3"/>
      <c r="W72" s="3"/>
    </row>
    <row r="73" spans="1:24" s="17" customFormat="1" x14ac:dyDescent="0.25"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"/>
      <c r="V73" s="3"/>
      <c r="W73" s="3"/>
    </row>
    <row r="74" spans="1:24" s="17" customFormat="1" x14ac:dyDescent="0.25"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"/>
      <c r="V74" s="1"/>
      <c r="W74" s="1"/>
      <c r="X74" s="15"/>
    </row>
    <row r="75" spans="1:24" s="17" customFormat="1" x14ac:dyDescent="0.25"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"/>
      <c r="V75" s="1"/>
      <c r="W75" s="1"/>
      <c r="X75" s="15"/>
    </row>
    <row r="76" spans="1:24" s="15" customFormat="1" x14ac:dyDescent="0.25">
      <c r="A76" s="17"/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"/>
      <c r="V76" s="1"/>
      <c r="W76" s="1"/>
    </row>
    <row r="77" spans="1:24" s="15" customFormat="1" x14ac:dyDescent="0.25">
      <c r="A77" s="17"/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"/>
      <c r="V77" s="1"/>
      <c r="W77" s="1"/>
      <c r="X77" s="3"/>
    </row>
    <row r="78" spans="1:24" s="15" customFormat="1" x14ac:dyDescent="0.25">
      <c r="A78" s="17"/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"/>
      <c r="V78" s="1"/>
      <c r="W78" s="1"/>
      <c r="X78" s="3"/>
    </row>
    <row r="79" spans="1:24" s="3" customFormat="1" x14ac:dyDescent="0.25">
      <c r="A79" s="1"/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"/>
      <c r="V79" s="1"/>
      <c r="W79" s="1"/>
      <c r="X79" s="1"/>
    </row>
    <row r="80" spans="1:24" s="3" customFormat="1" x14ac:dyDescent="0.25">
      <c r="A80" s="1"/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"/>
      <c r="V80" s="1"/>
      <c r="W80" s="1"/>
      <c r="X80" s="1"/>
    </row>
  </sheetData>
  <sortState ref="B17:V24">
    <sortCondition descending="1" ref="V17:V24"/>
    <sortCondition descending="1" ref="U17:U24"/>
    <sortCondition descending="1" ref="Q17:Q24"/>
  </sortState>
  <mergeCells count="1">
    <mergeCell ref="A3:U3"/>
  </mergeCells>
  <printOptions horizontalCentered="1"/>
  <pageMargins left="0.2" right="0.2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workbookViewId="0">
      <selection activeCell="R20" sqref="R20"/>
    </sheetView>
  </sheetViews>
  <sheetFormatPr defaultRowHeight="18.75" x14ac:dyDescent="0.3"/>
  <cols>
    <col min="1" max="1" width="5.7109375" style="11" customWidth="1"/>
    <col min="2" max="2" width="5.140625" style="11" bestFit="1" customWidth="1"/>
    <col min="3" max="3" width="17.5703125" style="11" bestFit="1" customWidth="1"/>
    <col min="4" max="4" width="15.42578125" style="11" bestFit="1" customWidth="1"/>
    <col min="5" max="5" width="6.85546875" style="11" bestFit="1" customWidth="1"/>
    <col min="6" max="6" width="5" style="11" bestFit="1" customWidth="1"/>
    <col min="7" max="12" width="3.85546875" style="11" hidden="1" customWidth="1"/>
    <col min="13" max="13" width="6.85546875" style="11" bestFit="1" customWidth="1"/>
    <col min="14" max="14" width="3.85546875" style="11" bestFit="1" customWidth="1"/>
    <col min="15" max="15" width="6.5703125" bestFit="1" customWidth="1"/>
    <col min="16" max="16" width="7" bestFit="1" customWidth="1"/>
    <col min="17" max="17" width="6.7109375" bestFit="1" customWidth="1"/>
  </cols>
  <sheetData>
    <row r="1" spans="1:17" ht="20.25" x14ac:dyDescent="0.3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4"/>
      <c r="P1" s="34"/>
      <c r="Q1" s="34"/>
    </row>
    <row r="2" spans="1:17" ht="18" x14ac:dyDescent="0.25">
      <c r="A2" s="36" t="s">
        <v>234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4"/>
      <c r="P2" s="34"/>
      <c r="Q2" s="34"/>
    </row>
    <row r="3" spans="1:17" ht="18" x14ac:dyDescent="0.25">
      <c r="A3" s="5"/>
      <c r="B3" s="5"/>
      <c r="C3" s="5"/>
      <c r="D3" s="5"/>
      <c r="E3" s="5"/>
      <c r="F3" s="5"/>
      <c r="G3" s="29"/>
      <c r="H3" s="29"/>
      <c r="I3" s="29"/>
      <c r="J3" s="29"/>
      <c r="K3" s="29"/>
      <c r="L3" s="29"/>
      <c r="M3" s="29"/>
      <c r="N3" s="29"/>
    </row>
    <row r="4" spans="1:17" s="3" customFormat="1" ht="18" x14ac:dyDescent="0.25">
      <c r="A4" s="4" t="s">
        <v>269</v>
      </c>
      <c r="B4" s="4"/>
      <c r="C4" s="4"/>
      <c r="D4" s="4"/>
      <c r="E4" s="4" t="s">
        <v>301</v>
      </c>
      <c r="F4" s="4"/>
      <c r="G4" s="4"/>
      <c r="H4" s="4"/>
      <c r="I4" s="4"/>
      <c r="J4" s="4"/>
      <c r="K4" s="4"/>
      <c r="L4" s="4"/>
      <c r="M4" s="4"/>
      <c r="N4" s="4"/>
      <c r="Q4" s="32">
        <v>577</v>
      </c>
    </row>
    <row r="5" spans="1:17" s="3" customFormat="1" ht="18" x14ac:dyDescent="0.25">
      <c r="A5" s="4" t="s">
        <v>270</v>
      </c>
      <c r="B5" s="4"/>
      <c r="C5" s="4"/>
      <c r="D5" s="4"/>
      <c r="E5" s="4" t="s">
        <v>299</v>
      </c>
      <c r="F5" s="4"/>
      <c r="G5" s="4"/>
      <c r="H5" s="4"/>
      <c r="I5" s="4"/>
      <c r="J5" s="4"/>
      <c r="K5" s="4"/>
      <c r="L5" s="4"/>
      <c r="M5" s="4"/>
      <c r="N5" s="4"/>
      <c r="Q5" s="32">
        <v>570</v>
      </c>
    </row>
    <row r="6" spans="1:17" s="3" customFormat="1" ht="18" x14ac:dyDescent="0.25">
      <c r="A6" s="4" t="s">
        <v>285</v>
      </c>
      <c r="B6" s="4"/>
      <c r="C6" s="4"/>
      <c r="D6" s="4"/>
      <c r="E6" s="4" t="s">
        <v>316</v>
      </c>
      <c r="F6" s="4"/>
      <c r="G6" s="4"/>
      <c r="H6" s="4"/>
      <c r="I6" s="4"/>
      <c r="J6" s="4"/>
      <c r="K6" s="4"/>
      <c r="L6" s="4"/>
      <c r="M6" s="4"/>
      <c r="N6" s="4"/>
      <c r="Q6" s="32">
        <v>567</v>
      </c>
    </row>
    <row r="7" spans="1:17" s="3" customFormat="1" ht="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Q7" s="32"/>
    </row>
    <row r="8" spans="1:17" s="3" customFormat="1" ht="18" x14ac:dyDescent="0.25">
      <c r="A8" s="4" t="s">
        <v>271</v>
      </c>
      <c r="B8" s="4"/>
      <c r="C8" s="4"/>
      <c r="D8" s="4"/>
      <c r="E8" s="4" t="s">
        <v>311</v>
      </c>
      <c r="F8" s="4"/>
      <c r="G8" s="4"/>
      <c r="H8" s="4"/>
      <c r="I8" s="4"/>
      <c r="J8" s="4"/>
      <c r="K8" s="4"/>
      <c r="L8" s="4"/>
      <c r="M8" s="4"/>
      <c r="N8" s="4"/>
      <c r="Q8" s="32">
        <v>551</v>
      </c>
    </row>
    <row r="9" spans="1:17" s="3" customFormat="1" ht="18" x14ac:dyDescent="0.25">
      <c r="A9" s="4" t="s">
        <v>272</v>
      </c>
      <c r="B9" s="4"/>
      <c r="C9" s="4"/>
      <c r="D9" s="4"/>
      <c r="E9" s="4" t="s">
        <v>296</v>
      </c>
      <c r="F9" s="4"/>
      <c r="G9" s="4"/>
      <c r="H9" s="4"/>
      <c r="I9" s="4"/>
      <c r="J9" s="4"/>
      <c r="K9" s="4"/>
      <c r="L9" s="4"/>
      <c r="M9" s="4"/>
      <c r="N9" s="4"/>
      <c r="Q9" s="32">
        <v>538</v>
      </c>
    </row>
    <row r="10" spans="1:17" s="3" customFormat="1" ht="18" x14ac:dyDescent="0.25">
      <c r="A10" s="4" t="s">
        <v>273</v>
      </c>
      <c r="B10" s="4"/>
      <c r="C10" s="4"/>
      <c r="D10" s="4"/>
      <c r="E10" s="4" t="s">
        <v>312</v>
      </c>
      <c r="F10" s="4"/>
      <c r="G10" s="4"/>
      <c r="H10" s="4"/>
      <c r="I10" s="4"/>
      <c r="J10" s="4"/>
      <c r="K10" s="4"/>
      <c r="L10" s="4"/>
      <c r="M10" s="4"/>
      <c r="N10" s="4"/>
      <c r="Q10" s="32">
        <v>532</v>
      </c>
    </row>
    <row r="11" spans="1:17" s="3" customFormat="1" ht="18" x14ac:dyDescent="0.25">
      <c r="A11" s="4"/>
      <c r="B11" s="4"/>
      <c r="C11" s="4"/>
      <c r="D11" s="4"/>
    </row>
    <row r="12" spans="1:17" s="3" customFormat="1" ht="18" x14ac:dyDescent="0.25">
      <c r="A12" s="4" t="s">
        <v>274</v>
      </c>
      <c r="B12" s="4"/>
      <c r="C12" s="4"/>
      <c r="D12" s="4"/>
      <c r="E12" s="4" t="s">
        <v>297</v>
      </c>
      <c r="F12" s="4"/>
      <c r="G12" s="4"/>
      <c r="H12" s="4"/>
      <c r="I12" s="4"/>
      <c r="J12" s="4"/>
      <c r="K12" s="4"/>
      <c r="L12" s="4"/>
      <c r="M12" s="4"/>
      <c r="N12" s="4"/>
      <c r="Q12" s="32">
        <v>559</v>
      </c>
    </row>
    <row r="13" spans="1:17" s="3" customFormat="1" ht="18" x14ac:dyDescent="0.25">
      <c r="A13" s="4" t="s">
        <v>275</v>
      </c>
      <c r="B13" s="4"/>
      <c r="C13" s="4"/>
      <c r="D13" s="4"/>
      <c r="E13" s="4" t="s">
        <v>310</v>
      </c>
      <c r="F13" s="4"/>
      <c r="G13" s="4"/>
      <c r="H13" s="4"/>
      <c r="I13" s="4"/>
      <c r="J13" s="4"/>
      <c r="K13" s="4"/>
      <c r="L13" s="4"/>
      <c r="M13" s="4"/>
      <c r="N13" s="4"/>
      <c r="Q13" s="32">
        <v>545</v>
      </c>
    </row>
    <row r="14" spans="1:17" s="3" customFormat="1" ht="18" x14ac:dyDescent="0.25">
      <c r="A14" s="4" t="s">
        <v>276</v>
      </c>
      <c r="B14" s="4"/>
      <c r="C14" s="4"/>
      <c r="D14" s="4"/>
      <c r="E14" s="4" t="s">
        <v>295</v>
      </c>
      <c r="F14" s="4"/>
      <c r="G14" s="4"/>
      <c r="H14" s="4"/>
      <c r="I14" s="4"/>
      <c r="J14" s="4"/>
      <c r="K14" s="4"/>
      <c r="L14" s="4"/>
      <c r="M14" s="4"/>
      <c r="N14" s="4"/>
      <c r="Q14" s="32">
        <v>530</v>
      </c>
    </row>
    <row r="15" spans="1:17" s="3" customFormat="1" ht="18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7" s="15" customFormat="1" ht="15.75" x14ac:dyDescent="0.25">
      <c r="A16" s="13" t="s">
        <v>250</v>
      </c>
      <c r="B16" s="13" t="s">
        <v>30</v>
      </c>
      <c r="C16" s="14" t="s">
        <v>26</v>
      </c>
      <c r="D16" s="15" t="s">
        <v>25</v>
      </c>
      <c r="E16" s="13" t="s">
        <v>1</v>
      </c>
      <c r="F16" s="13" t="s">
        <v>0</v>
      </c>
      <c r="G16" s="13">
        <v>1</v>
      </c>
      <c r="H16" s="13">
        <v>2</v>
      </c>
      <c r="I16" s="13">
        <v>3</v>
      </c>
      <c r="J16" s="13">
        <v>4</v>
      </c>
      <c r="K16" s="13">
        <v>5</v>
      </c>
      <c r="L16" s="13">
        <v>6</v>
      </c>
      <c r="M16" s="13" t="s">
        <v>251</v>
      </c>
      <c r="N16" s="13" t="s">
        <v>261</v>
      </c>
      <c r="O16" s="13" t="s">
        <v>258</v>
      </c>
      <c r="P16" s="13" t="s">
        <v>259</v>
      </c>
      <c r="Q16" s="13" t="s">
        <v>263</v>
      </c>
    </row>
    <row r="17" spans="1:20" s="33" customFormat="1" ht="15.75" customHeight="1" x14ac:dyDescent="0.25">
      <c r="A17" s="16">
        <v>1</v>
      </c>
      <c r="B17" s="6">
        <v>390</v>
      </c>
      <c r="C17" s="7" t="s">
        <v>85</v>
      </c>
      <c r="D17" s="7" t="s">
        <v>163</v>
      </c>
      <c r="E17" s="8" t="s">
        <v>3</v>
      </c>
      <c r="F17" s="8" t="s">
        <v>6</v>
      </c>
      <c r="G17" s="27">
        <v>94</v>
      </c>
      <c r="H17" s="27">
        <v>92</v>
      </c>
      <c r="I17" s="27">
        <v>98</v>
      </c>
      <c r="J17" s="27">
        <v>98</v>
      </c>
      <c r="K17" s="27">
        <v>94</v>
      </c>
      <c r="L17" s="27">
        <v>95</v>
      </c>
      <c r="M17" s="27">
        <f t="shared" ref="M17:M56" si="0">SUM(G17:L17)</f>
        <v>571</v>
      </c>
      <c r="N17" s="27">
        <v>12</v>
      </c>
      <c r="O17" s="39">
        <v>18</v>
      </c>
      <c r="P17" s="39">
        <v>6</v>
      </c>
      <c r="Q17" s="39">
        <f t="shared" ref="Q17:Q24" si="1">P17+M17</f>
        <v>577</v>
      </c>
      <c r="R17" s="37"/>
      <c r="S17" s="37"/>
      <c r="T17" s="37"/>
    </row>
    <row r="18" spans="1:20" s="33" customFormat="1" ht="15.75" x14ac:dyDescent="0.25">
      <c r="A18" s="16">
        <v>2</v>
      </c>
      <c r="B18" s="6">
        <v>391</v>
      </c>
      <c r="C18" s="7" t="s">
        <v>277</v>
      </c>
      <c r="D18" s="7" t="s">
        <v>153</v>
      </c>
      <c r="E18" s="8" t="s">
        <v>3</v>
      </c>
      <c r="F18" s="8" t="s">
        <v>6</v>
      </c>
      <c r="G18" s="27">
        <v>91</v>
      </c>
      <c r="H18" s="27">
        <v>91</v>
      </c>
      <c r="I18" s="27">
        <v>94</v>
      </c>
      <c r="J18" s="27">
        <v>95</v>
      </c>
      <c r="K18" s="27">
        <v>97</v>
      </c>
      <c r="L18" s="27">
        <v>95</v>
      </c>
      <c r="M18" s="27">
        <f t="shared" si="0"/>
        <v>563</v>
      </c>
      <c r="N18" s="27">
        <v>11</v>
      </c>
      <c r="O18" s="39">
        <v>21</v>
      </c>
      <c r="P18" s="39">
        <v>7</v>
      </c>
      <c r="Q18" s="39">
        <f t="shared" si="1"/>
        <v>570</v>
      </c>
      <c r="R18" s="37"/>
      <c r="S18" s="37"/>
      <c r="T18" s="37"/>
    </row>
    <row r="19" spans="1:20" s="33" customFormat="1" ht="15.75" x14ac:dyDescent="0.25">
      <c r="A19" s="16">
        <v>3</v>
      </c>
      <c r="B19" s="6">
        <v>575</v>
      </c>
      <c r="C19" s="7" t="s">
        <v>226</v>
      </c>
      <c r="D19" s="7" t="s">
        <v>227</v>
      </c>
      <c r="E19" s="8" t="s">
        <v>15</v>
      </c>
      <c r="F19" s="8" t="s">
        <v>2</v>
      </c>
      <c r="G19" s="27">
        <v>91</v>
      </c>
      <c r="H19" s="27">
        <v>93</v>
      </c>
      <c r="I19" s="27">
        <v>96</v>
      </c>
      <c r="J19" s="27">
        <v>93</v>
      </c>
      <c r="K19" s="27">
        <v>95</v>
      </c>
      <c r="L19" s="27">
        <v>91</v>
      </c>
      <c r="M19" s="27">
        <f t="shared" si="0"/>
        <v>559</v>
      </c>
      <c r="N19" s="27">
        <v>11</v>
      </c>
      <c r="O19" s="39">
        <v>23</v>
      </c>
      <c r="P19" s="39">
        <v>8</v>
      </c>
      <c r="Q19" s="39">
        <f t="shared" si="1"/>
        <v>567</v>
      </c>
      <c r="R19" s="37"/>
      <c r="S19" s="37"/>
      <c r="T19" s="37"/>
    </row>
    <row r="20" spans="1:20" s="33" customFormat="1" ht="15.75" x14ac:dyDescent="0.25">
      <c r="A20" s="16">
        <v>4</v>
      </c>
      <c r="B20" s="6">
        <v>638</v>
      </c>
      <c r="C20" s="7" t="s">
        <v>103</v>
      </c>
      <c r="D20" s="7" t="s">
        <v>147</v>
      </c>
      <c r="E20" s="8" t="s">
        <v>21</v>
      </c>
      <c r="F20" s="8" t="s">
        <v>14</v>
      </c>
      <c r="G20" s="27">
        <v>93</v>
      </c>
      <c r="H20" s="27">
        <v>93</v>
      </c>
      <c r="I20" s="27">
        <v>94</v>
      </c>
      <c r="J20" s="27">
        <v>90</v>
      </c>
      <c r="K20" s="27">
        <v>92</v>
      </c>
      <c r="L20" s="27">
        <v>97</v>
      </c>
      <c r="M20" s="27">
        <f t="shared" si="0"/>
        <v>559</v>
      </c>
      <c r="N20" s="27">
        <v>7</v>
      </c>
      <c r="O20" s="39">
        <v>6</v>
      </c>
      <c r="P20" s="39">
        <v>2</v>
      </c>
      <c r="Q20" s="39">
        <f t="shared" si="1"/>
        <v>561</v>
      </c>
      <c r="R20" s="37"/>
      <c r="S20" s="37"/>
      <c r="T20" s="37"/>
    </row>
    <row r="21" spans="1:20" s="33" customFormat="1" ht="15.75" x14ac:dyDescent="0.25">
      <c r="A21" s="16">
        <v>5</v>
      </c>
      <c r="B21" s="6">
        <v>482</v>
      </c>
      <c r="C21" s="7" t="s">
        <v>107</v>
      </c>
      <c r="D21" s="7" t="s">
        <v>150</v>
      </c>
      <c r="E21" s="9" t="s">
        <v>7</v>
      </c>
      <c r="F21" s="20" t="s">
        <v>2</v>
      </c>
      <c r="G21" s="38">
        <v>91</v>
      </c>
      <c r="H21" s="38">
        <v>95</v>
      </c>
      <c r="I21" s="38">
        <v>88</v>
      </c>
      <c r="J21" s="38">
        <v>95</v>
      </c>
      <c r="K21" s="38">
        <v>94</v>
      </c>
      <c r="L21" s="38">
        <v>92</v>
      </c>
      <c r="M21" s="27">
        <f t="shared" si="0"/>
        <v>555</v>
      </c>
      <c r="N21" s="38">
        <v>9</v>
      </c>
      <c r="O21" s="39">
        <v>8</v>
      </c>
      <c r="P21" s="39">
        <v>3</v>
      </c>
      <c r="Q21" s="39">
        <f t="shared" si="1"/>
        <v>558</v>
      </c>
      <c r="R21" s="37"/>
      <c r="S21" s="37"/>
      <c r="T21" s="37"/>
    </row>
    <row r="22" spans="1:20" s="33" customFormat="1" ht="15.75" x14ac:dyDescent="0.25">
      <c r="A22" s="16">
        <v>6</v>
      </c>
      <c r="B22" s="6">
        <v>403</v>
      </c>
      <c r="C22" s="7" t="s">
        <v>164</v>
      </c>
      <c r="D22" s="7" t="s">
        <v>165</v>
      </c>
      <c r="E22" s="8" t="s">
        <v>20</v>
      </c>
      <c r="F22" s="8" t="s">
        <v>2</v>
      </c>
      <c r="G22" s="27">
        <v>95</v>
      </c>
      <c r="H22" s="27">
        <v>93</v>
      </c>
      <c r="I22" s="27">
        <v>89</v>
      </c>
      <c r="J22" s="27">
        <v>87</v>
      </c>
      <c r="K22" s="27">
        <v>97</v>
      </c>
      <c r="L22" s="27">
        <v>91</v>
      </c>
      <c r="M22" s="27">
        <f t="shared" si="0"/>
        <v>552</v>
      </c>
      <c r="N22" s="27">
        <v>7</v>
      </c>
      <c r="O22" s="39">
        <v>11</v>
      </c>
      <c r="P22" s="39">
        <v>5</v>
      </c>
      <c r="Q22" s="39">
        <f t="shared" si="1"/>
        <v>557</v>
      </c>
      <c r="R22" s="37"/>
      <c r="S22" s="37"/>
      <c r="T22" s="37"/>
    </row>
    <row r="23" spans="1:20" s="33" customFormat="1" ht="15.75" x14ac:dyDescent="0.25">
      <c r="A23" s="16">
        <v>7</v>
      </c>
      <c r="B23" s="6">
        <v>180</v>
      </c>
      <c r="C23" s="7" t="s">
        <v>160</v>
      </c>
      <c r="D23" s="7" t="s">
        <v>161</v>
      </c>
      <c r="E23" s="8" t="s">
        <v>21</v>
      </c>
      <c r="F23" s="8" t="s">
        <v>2</v>
      </c>
      <c r="G23" s="27">
        <v>91</v>
      </c>
      <c r="H23" s="27">
        <v>95</v>
      </c>
      <c r="I23" s="27">
        <v>91</v>
      </c>
      <c r="J23" s="27">
        <v>93</v>
      </c>
      <c r="K23" s="27">
        <v>91</v>
      </c>
      <c r="L23" s="27">
        <v>91</v>
      </c>
      <c r="M23" s="27">
        <f t="shared" si="0"/>
        <v>552</v>
      </c>
      <c r="N23" s="27">
        <v>8</v>
      </c>
      <c r="O23" s="39">
        <v>9</v>
      </c>
      <c r="P23" s="39">
        <v>4</v>
      </c>
      <c r="Q23" s="39">
        <f t="shared" si="1"/>
        <v>556</v>
      </c>
      <c r="R23" s="37"/>
      <c r="S23" s="37"/>
      <c r="T23" s="37"/>
    </row>
    <row r="24" spans="1:20" s="33" customFormat="1" ht="15.75" x14ac:dyDescent="0.25">
      <c r="A24" s="16">
        <v>8</v>
      </c>
      <c r="B24" s="6">
        <v>542</v>
      </c>
      <c r="C24" s="7" t="s">
        <v>148</v>
      </c>
      <c r="D24" s="7" t="s">
        <v>149</v>
      </c>
      <c r="E24" s="8" t="s">
        <v>22</v>
      </c>
      <c r="F24" s="8" t="s">
        <v>6</v>
      </c>
      <c r="G24" s="27">
        <v>93</v>
      </c>
      <c r="H24" s="27">
        <v>89</v>
      </c>
      <c r="I24" s="27">
        <v>95</v>
      </c>
      <c r="J24" s="27">
        <v>94</v>
      </c>
      <c r="K24" s="27">
        <v>85</v>
      </c>
      <c r="L24" s="27">
        <v>95</v>
      </c>
      <c r="M24" s="27">
        <f t="shared" si="0"/>
        <v>551</v>
      </c>
      <c r="N24" s="27">
        <v>10</v>
      </c>
      <c r="O24" s="39">
        <v>3</v>
      </c>
      <c r="P24" s="39">
        <v>1</v>
      </c>
      <c r="Q24" s="39">
        <f t="shared" si="1"/>
        <v>552</v>
      </c>
      <c r="R24" s="37"/>
      <c r="S24" s="37"/>
      <c r="T24" s="37"/>
    </row>
    <row r="25" spans="1:20" s="33" customFormat="1" ht="15.75" x14ac:dyDescent="0.25">
      <c r="A25" s="16">
        <v>9</v>
      </c>
      <c r="B25" s="6">
        <v>430</v>
      </c>
      <c r="C25" s="7" t="s">
        <v>306</v>
      </c>
      <c r="D25" s="7" t="s">
        <v>303</v>
      </c>
      <c r="E25" s="8" t="s">
        <v>28</v>
      </c>
      <c r="F25" s="8" t="s">
        <v>2</v>
      </c>
      <c r="G25" s="27">
        <v>92</v>
      </c>
      <c r="H25" s="27">
        <v>87</v>
      </c>
      <c r="I25" s="27">
        <v>94</v>
      </c>
      <c r="J25" s="27">
        <v>95</v>
      </c>
      <c r="K25" s="27">
        <v>92</v>
      </c>
      <c r="L25" s="27">
        <v>91</v>
      </c>
      <c r="M25" s="27">
        <f t="shared" si="0"/>
        <v>551</v>
      </c>
      <c r="N25" s="27">
        <v>5</v>
      </c>
      <c r="O25" s="39"/>
      <c r="P25" s="39"/>
      <c r="Q25" s="39">
        <f t="shared" ref="Q25:Q56" si="2">P25+M25</f>
        <v>551</v>
      </c>
      <c r="R25" s="37"/>
      <c r="S25" s="37"/>
      <c r="T25" s="37"/>
    </row>
    <row r="26" spans="1:20" s="33" customFormat="1" ht="15.75" x14ac:dyDescent="0.25">
      <c r="A26" s="16">
        <v>10</v>
      </c>
      <c r="B26" s="6">
        <v>160</v>
      </c>
      <c r="C26" s="7" t="s">
        <v>186</v>
      </c>
      <c r="D26" s="7" t="s">
        <v>187</v>
      </c>
      <c r="E26" s="8" t="s">
        <v>11</v>
      </c>
      <c r="F26" s="8" t="s">
        <v>2</v>
      </c>
      <c r="G26" s="27">
        <v>89</v>
      </c>
      <c r="H26" s="27">
        <v>90</v>
      </c>
      <c r="I26" s="27">
        <v>91</v>
      </c>
      <c r="J26" s="27">
        <v>91</v>
      </c>
      <c r="K26" s="27">
        <v>94</v>
      </c>
      <c r="L26" s="27">
        <v>92</v>
      </c>
      <c r="M26" s="27">
        <f t="shared" si="0"/>
        <v>547</v>
      </c>
      <c r="N26" s="27">
        <v>10</v>
      </c>
      <c r="O26" s="39"/>
      <c r="P26" s="39"/>
      <c r="Q26" s="39">
        <f t="shared" si="2"/>
        <v>547</v>
      </c>
      <c r="R26" s="37"/>
      <c r="S26" s="37"/>
      <c r="T26" s="37"/>
    </row>
    <row r="27" spans="1:20" s="33" customFormat="1" ht="15.75" x14ac:dyDescent="0.25">
      <c r="A27" s="16">
        <v>11</v>
      </c>
      <c r="B27" s="6">
        <v>384</v>
      </c>
      <c r="C27" s="7" t="s">
        <v>197</v>
      </c>
      <c r="D27" s="7" t="s">
        <v>198</v>
      </c>
      <c r="E27" s="8" t="s">
        <v>21</v>
      </c>
      <c r="F27" s="8" t="s">
        <v>14</v>
      </c>
      <c r="G27" s="27">
        <v>87</v>
      </c>
      <c r="H27" s="27">
        <v>87</v>
      </c>
      <c r="I27" s="27">
        <v>91</v>
      </c>
      <c r="J27" s="27">
        <v>96</v>
      </c>
      <c r="K27" s="27">
        <v>89</v>
      </c>
      <c r="L27" s="27">
        <v>95</v>
      </c>
      <c r="M27" s="27">
        <f t="shared" si="0"/>
        <v>545</v>
      </c>
      <c r="N27" s="27">
        <v>10</v>
      </c>
      <c r="O27" s="39"/>
      <c r="P27" s="39"/>
      <c r="Q27" s="39">
        <f t="shared" si="2"/>
        <v>545</v>
      </c>
      <c r="R27" s="37"/>
      <c r="S27" s="37"/>
      <c r="T27" s="37"/>
    </row>
    <row r="28" spans="1:20" s="33" customFormat="1" ht="15.75" x14ac:dyDescent="0.25">
      <c r="A28" s="16">
        <v>12</v>
      </c>
      <c r="B28" s="6">
        <v>175</v>
      </c>
      <c r="C28" s="7" t="s">
        <v>154</v>
      </c>
      <c r="D28" s="7" t="s">
        <v>155</v>
      </c>
      <c r="E28" s="8" t="s">
        <v>21</v>
      </c>
      <c r="F28" s="8" t="s">
        <v>6</v>
      </c>
      <c r="G28" s="27">
        <v>90</v>
      </c>
      <c r="H28" s="27">
        <v>91</v>
      </c>
      <c r="I28" s="27">
        <v>85</v>
      </c>
      <c r="J28" s="27">
        <v>92</v>
      </c>
      <c r="K28" s="27">
        <v>89</v>
      </c>
      <c r="L28" s="27">
        <v>91</v>
      </c>
      <c r="M28" s="27">
        <f t="shared" si="0"/>
        <v>538</v>
      </c>
      <c r="N28" s="27">
        <v>6</v>
      </c>
      <c r="O28" s="39"/>
      <c r="P28" s="39"/>
      <c r="Q28" s="39">
        <f t="shared" si="2"/>
        <v>538</v>
      </c>
      <c r="R28" s="37"/>
      <c r="S28" s="37"/>
      <c r="T28" s="37"/>
    </row>
    <row r="29" spans="1:20" s="33" customFormat="1" ht="15.75" x14ac:dyDescent="0.25">
      <c r="A29" s="16">
        <v>13</v>
      </c>
      <c r="B29" s="6">
        <v>374</v>
      </c>
      <c r="C29" s="7" t="s">
        <v>156</v>
      </c>
      <c r="D29" s="7" t="s">
        <v>157</v>
      </c>
      <c r="E29" s="8" t="s">
        <v>28</v>
      </c>
      <c r="F29" s="8" t="s">
        <v>2</v>
      </c>
      <c r="G29" s="27">
        <v>88</v>
      </c>
      <c r="H29" s="27">
        <v>90</v>
      </c>
      <c r="I29" s="27">
        <v>89</v>
      </c>
      <c r="J29" s="27">
        <v>91</v>
      </c>
      <c r="K29" s="27">
        <v>89</v>
      </c>
      <c r="L29" s="27">
        <v>90</v>
      </c>
      <c r="M29" s="27">
        <f t="shared" si="0"/>
        <v>537</v>
      </c>
      <c r="N29" s="27">
        <v>7</v>
      </c>
      <c r="O29" s="39"/>
      <c r="P29" s="39"/>
      <c r="Q29" s="39">
        <f t="shared" si="2"/>
        <v>537</v>
      </c>
      <c r="R29" s="37"/>
      <c r="S29" s="37"/>
      <c r="T29" s="37"/>
    </row>
    <row r="30" spans="1:20" s="33" customFormat="1" ht="15.75" x14ac:dyDescent="0.25">
      <c r="A30" s="16">
        <v>14</v>
      </c>
      <c r="B30" s="6">
        <v>437</v>
      </c>
      <c r="C30" s="7" t="s">
        <v>41</v>
      </c>
      <c r="D30" s="7" t="s">
        <v>146</v>
      </c>
      <c r="E30" s="8" t="s">
        <v>24</v>
      </c>
      <c r="F30" s="8" t="s">
        <v>6</v>
      </c>
      <c r="G30" s="27">
        <v>82</v>
      </c>
      <c r="H30" s="27">
        <v>94</v>
      </c>
      <c r="I30" s="27">
        <v>88</v>
      </c>
      <c r="J30" s="27">
        <v>91</v>
      </c>
      <c r="K30" s="27">
        <v>90</v>
      </c>
      <c r="L30" s="27">
        <v>87</v>
      </c>
      <c r="M30" s="27">
        <f t="shared" si="0"/>
        <v>532</v>
      </c>
      <c r="N30" s="27">
        <v>11</v>
      </c>
      <c r="O30" s="39"/>
      <c r="P30" s="39"/>
      <c r="Q30" s="39">
        <f t="shared" si="2"/>
        <v>532</v>
      </c>
      <c r="R30" s="37"/>
      <c r="S30" s="37"/>
      <c r="T30" s="37"/>
    </row>
    <row r="31" spans="1:20" s="33" customFormat="1" ht="15.75" x14ac:dyDescent="0.25">
      <c r="A31" s="16">
        <v>15</v>
      </c>
      <c r="B31" s="6">
        <v>339</v>
      </c>
      <c r="C31" s="7" t="s">
        <v>36</v>
      </c>
      <c r="D31" s="7" t="s">
        <v>162</v>
      </c>
      <c r="E31" s="8" t="s">
        <v>21</v>
      </c>
      <c r="F31" s="8" t="s">
        <v>14</v>
      </c>
      <c r="G31" s="27">
        <v>94</v>
      </c>
      <c r="H31" s="27">
        <v>96</v>
      </c>
      <c r="I31" s="27">
        <v>91</v>
      </c>
      <c r="J31" s="27">
        <v>88</v>
      </c>
      <c r="K31" s="27">
        <v>85</v>
      </c>
      <c r="L31" s="27">
        <v>76</v>
      </c>
      <c r="M31" s="27">
        <f t="shared" si="0"/>
        <v>530</v>
      </c>
      <c r="N31" s="27">
        <v>7</v>
      </c>
      <c r="O31" s="39"/>
      <c r="P31" s="39"/>
      <c r="Q31" s="39">
        <f t="shared" si="2"/>
        <v>530</v>
      </c>
      <c r="R31" s="37"/>
      <c r="S31" s="37"/>
      <c r="T31" s="37"/>
    </row>
    <row r="32" spans="1:20" s="33" customFormat="1" ht="15.75" customHeight="1" x14ac:dyDescent="0.25">
      <c r="A32" s="16">
        <v>16</v>
      </c>
      <c r="B32" s="6">
        <v>367</v>
      </c>
      <c r="C32" s="7" t="s">
        <v>246</v>
      </c>
      <c r="D32" s="7" t="s">
        <v>247</v>
      </c>
      <c r="E32" s="8" t="s">
        <v>15</v>
      </c>
      <c r="F32" s="8" t="s">
        <v>2</v>
      </c>
      <c r="G32" s="27">
        <v>85</v>
      </c>
      <c r="H32" s="27">
        <v>92</v>
      </c>
      <c r="I32" s="27">
        <v>89</v>
      </c>
      <c r="J32" s="27">
        <v>83</v>
      </c>
      <c r="K32" s="27">
        <v>85</v>
      </c>
      <c r="L32" s="27">
        <v>92</v>
      </c>
      <c r="M32" s="27">
        <f t="shared" si="0"/>
        <v>526</v>
      </c>
      <c r="N32" s="27">
        <v>5</v>
      </c>
      <c r="O32" s="39"/>
      <c r="P32" s="39"/>
      <c r="Q32" s="39">
        <f t="shared" si="2"/>
        <v>526</v>
      </c>
      <c r="R32" s="37"/>
      <c r="S32" s="37"/>
      <c r="T32" s="37"/>
    </row>
    <row r="33" spans="1:20" s="33" customFormat="1" ht="15.75" x14ac:dyDescent="0.25">
      <c r="A33" s="16">
        <v>17</v>
      </c>
      <c r="B33" s="6">
        <v>288</v>
      </c>
      <c r="C33" s="7" t="s">
        <v>81</v>
      </c>
      <c r="D33" s="7" t="s">
        <v>173</v>
      </c>
      <c r="E33" s="8" t="s">
        <v>11</v>
      </c>
      <c r="F33" s="8" t="s">
        <v>2</v>
      </c>
      <c r="G33" s="27">
        <v>93</v>
      </c>
      <c r="H33" s="27">
        <v>79</v>
      </c>
      <c r="I33" s="27">
        <v>88</v>
      </c>
      <c r="J33" s="27">
        <v>89</v>
      </c>
      <c r="K33" s="27">
        <v>86</v>
      </c>
      <c r="L33" s="27">
        <v>91</v>
      </c>
      <c r="M33" s="27">
        <f t="shared" si="0"/>
        <v>526</v>
      </c>
      <c r="N33" s="27">
        <v>2</v>
      </c>
      <c r="O33" s="39"/>
      <c r="P33" s="39"/>
      <c r="Q33" s="39">
        <f t="shared" si="2"/>
        <v>526</v>
      </c>
      <c r="R33" s="37"/>
      <c r="S33" s="37"/>
      <c r="T33" s="37"/>
    </row>
    <row r="34" spans="1:20" s="33" customFormat="1" ht="15.75" x14ac:dyDescent="0.25">
      <c r="A34" s="16">
        <v>18</v>
      </c>
      <c r="B34" s="6">
        <v>263</v>
      </c>
      <c r="C34" s="7" t="s">
        <v>171</v>
      </c>
      <c r="D34" s="7" t="s">
        <v>172</v>
      </c>
      <c r="E34" s="8" t="s">
        <v>16</v>
      </c>
      <c r="F34" s="8" t="s">
        <v>2</v>
      </c>
      <c r="G34" s="27">
        <v>94</v>
      </c>
      <c r="H34" s="27">
        <v>89</v>
      </c>
      <c r="I34" s="27">
        <v>90</v>
      </c>
      <c r="J34" s="27">
        <v>90</v>
      </c>
      <c r="K34" s="27">
        <v>73</v>
      </c>
      <c r="L34" s="27">
        <v>87</v>
      </c>
      <c r="M34" s="27">
        <f t="shared" si="0"/>
        <v>523</v>
      </c>
      <c r="N34" s="27">
        <v>6</v>
      </c>
      <c r="O34" s="39"/>
      <c r="P34" s="39"/>
      <c r="Q34" s="39">
        <f t="shared" si="2"/>
        <v>523</v>
      </c>
      <c r="R34" s="37"/>
      <c r="S34" s="37"/>
      <c r="T34" s="37"/>
    </row>
    <row r="35" spans="1:20" s="33" customFormat="1" ht="15.75" x14ac:dyDescent="0.25">
      <c r="A35" s="16">
        <v>19</v>
      </c>
      <c r="B35" s="6">
        <v>585</v>
      </c>
      <c r="C35" s="7" t="s">
        <v>5</v>
      </c>
      <c r="D35" s="7" t="s">
        <v>176</v>
      </c>
      <c r="E35" s="8" t="s">
        <v>10</v>
      </c>
      <c r="F35" s="8" t="s">
        <v>2</v>
      </c>
      <c r="G35" s="27">
        <v>89</v>
      </c>
      <c r="H35" s="27">
        <v>86</v>
      </c>
      <c r="I35" s="27">
        <v>87</v>
      </c>
      <c r="J35" s="27">
        <v>93</v>
      </c>
      <c r="K35" s="27">
        <v>81</v>
      </c>
      <c r="L35" s="27">
        <v>86</v>
      </c>
      <c r="M35" s="27">
        <f t="shared" si="0"/>
        <v>522</v>
      </c>
      <c r="N35" s="27">
        <v>5</v>
      </c>
      <c r="O35" s="39"/>
      <c r="P35" s="39"/>
      <c r="Q35" s="39">
        <f t="shared" si="2"/>
        <v>522</v>
      </c>
      <c r="R35" s="37"/>
      <c r="S35" s="37"/>
      <c r="T35" s="37"/>
    </row>
    <row r="36" spans="1:20" s="33" customFormat="1" ht="15.75" x14ac:dyDescent="0.25">
      <c r="A36" s="16">
        <v>20</v>
      </c>
      <c r="B36" s="6">
        <v>473</v>
      </c>
      <c r="C36" s="7" t="s">
        <v>179</v>
      </c>
      <c r="D36" s="7" t="s">
        <v>180</v>
      </c>
      <c r="E36" s="8" t="s">
        <v>11</v>
      </c>
      <c r="F36" s="10" t="s">
        <v>2</v>
      </c>
      <c r="G36" s="27">
        <v>87</v>
      </c>
      <c r="H36" s="27">
        <v>88</v>
      </c>
      <c r="I36" s="27">
        <v>94</v>
      </c>
      <c r="J36" s="27">
        <v>86</v>
      </c>
      <c r="K36" s="27">
        <v>87</v>
      </c>
      <c r="L36" s="27">
        <v>80</v>
      </c>
      <c r="M36" s="27">
        <f t="shared" si="0"/>
        <v>522</v>
      </c>
      <c r="N36" s="27">
        <v>5</v>
      </c>
      <c r="O36" s="39"/>
      <c r="P36" s="39"/>
      <c r="Q36" s="39">
        <f t="shared" si="2"/>
        <v>522</v>
      </c>
      <c r="R36" s="37"/>
      <c r="S36" s="37"/>
      <c r="T36" s="37"/>
    </row>
    <row r="37" spans="1:20" s="33" customFormat="1" ht="15.75" x14ac:dyDescent="0.25">
      <c r="A37" s="16">
        <v>21</v>
      </c>
      <c r="B37" s="6" t="s">
        <v>304</v>
      </c>
      <c r="C37" s="7" t="s">
        <v>199</v>
      </c>
      <c r="D37" s="7" t="s">
        <v>264</v>
      </c>
      <c r="E37" s="8" t="s">
        <v>287</v>
      </c>
      <c r="F37" s="8" t="s">
        <v>2</v>
      </c>
      <c r="G37" s="27">
        <v>83</v>
      </c>
      <c r="H37" s="27">
        <v>95</v>
      </c>
      <c r="I37" s="27">
        <v>92</v>
      </c>
      <c r="J37" s="27">
        <v>84</v>
      </c>
      <c r="K37" s="27">
        <v>85</v>
      </c>
      <c r="L37" s="27">
        <v>83</v>
      </c>
      <c r="M37" s="27">
        <f t="shared" si="0"/>
        <v>522</v>
      </c>
      <c r="N37" s="27">
        <v>4</v>
      </c>
      <c r="O37" s="39"/>
      <c r="P37" s="39"/>
      <c r="Q37" s="39">
        <f t="shared" si="2"/>
        <v>522</v>
      </c>
      <c r="R37" s="37"/>
      <c r="S37" s="37"/>
      <c r="T37" s="37"/>
    </row>
    <row r="38" spans="1:20" s="33" customFormat="1" ht="15.75" x14ac:dyDescent="0.25">
      <c r="A38" s="16">
        <v>22</v>
      </c>
      <c r="B38" s="6">
        <v>427</v>
      </c>
      <c r="C38" s="7" t="s">
        <v>174</v>
      </c>
      <c r="D38" s="7" t="s">
        <v>175</v>
      </c>
      <c r="E38" s="9" t="s">
        <v>7</v>
      </c>
      <c r="F38" s="8" t="s">
        <v>6</v>
      </c>
      <c r="G38" s="27">
        <v>93</v>
      </c>
      <c r="H38" s="27">
        <v>84</v>
      </c>
      <c r="I38" s="27">
        <v>87</v>
      </c>
      <c r="J38" s="27">
        <v>85</v>
      </c>
      <c r="K38" s="27">
        <v>83</v>
      </c>
      <c r="L38" s="27">
        <v>89</v>
      </c>
      <c r="M38" s="27">
        <f t="shared" si="0"/>
        <v>521</v>
      </c>
      <c r="N38" s="27">
        <v>6</v>
      </c>
      <c r="O38" s="39"/>
      <c r="P38" s="39"/>
      <c r="Q38" s="39">
        <f t="shared" si="2"/>
        <v>521</v>
      </c>
      <c r="R38" s="37"/>
      <c r="S38" s="37"/>
      <c r="T38" s="37"/>
    </row>
    <row r="39" spans="1:20" s="33" customFormat="1" ht="15.75" x14ac:dyDescent="0.25">
      <c r="A39" s="16">
        <v>23</v>
      </c>
      <c r="B39" s="6">
        <v>135</v>
      </c>
      <c r="C39" s="7" t="s">
        <v>193</v>
      </c>
      <c r="D39" s="7" t="s">
        <v>194</v>
      </c>
      <c r="E39" s="8" t="s">
        <v>15</v>
      </c>
      <c r="F39" s="8" t="s">
        <v>2</v>
      </c>
      <c r="G39" s="27">
        <v>81</v>
      </c>
      <c r="H39" s="27">
        <v>83</v>
      </c>
      <c r="I39" s="27">
        <v>89</v>
      </c>
      <c r="J39" s="27">
        <v>93</v>
      </c>
      <c r="K39" s="27">
        <v>78</v>
      </c>
      <c r="L39" s="27">
        <v>91</v>
      </c>
      <c r="M39" s="27">
        <f t="shared" si="0"/>
        <v>515</v>
      </c>
      <c r="N39" s="27">
        <v>4</v>
      </c>
      <c r="O39" s="39"/>
      <c r="P39" s="39"/>
      <c r="Q39" s="39">
        <f t="shared" si="2"/>
        <v>515</v>
      </c>
      <c r="R39" s="37"/>
      <c r="S39" s="37"/>
      <c r="T39" s="37"/>
    </row>
    <row r="40" spans="1:20" s="33" customFormat="1" ht="15.75" x14ac:dyDescent="0.25">
      <c r="A40" s="16">
        <v>24</v>
      </c>
      <c r="B40" s="6">
        <v>359</v>
      </c>
      <c r="C40" s="7" t="s">
        <v>207</v>
      </c>
      <c r="D40" s="7" t="s">
        <v>208</v>
      </c>
      <c r="E40" s="8" t="s">
        <v>11</v>
      </c>
      <c r="F40" s="10" t="s">
        <v>6</v>
      </c>
      <c r="G40" s="27">
        <v>84</v>
      </c>
      <c r="H40" s="27">
        <v>85</v>
      </c>
      <c r="I40" s="27">
        <v>74</v>
      </c>
      <c r="J40" s="27">
        <v>93</v>
      </c>
      <c r="K40" s="27">
        <v>90</v>
      </c>
      <c r="L40" s="27">
        <v>86</v>
      </c>
      <c r="M40" s="27">
        <f t="shared" si="0"/>
        <v>512</v>
      </c>
      <c r="N40" s="27">
        <v>6</v>
      </c>
      <c r="O40" s="39"/>
      <c r="P40" s="39"/>
      <c r="Q40" s="39">
        <f t="shared" si="2"/>
        <v>512</v>
      </c>
      <c r="R40" s="37"/>
      <c r="S40" s="37"/>
      <c r="T40" s="37"/>
    </row>
    <row r="41" spans="1:20" s="33" customFormat="1" ht="15.75" x14ac:dyDescent="0.25">
      <c r="A41" s="16">
        <v>25</v>
      </c>
      <c r="B41" s="6">
        <v>193</v>
      </c>
      <c r="C41" s="7" t="s">
        <v>177</v>
      </c>
      <c r="D41" s="7" t="s">
        <v>178</v>
      </c>
      <c r="E41" s="8" t="s">
        <v>27</v>
      </c>
      <c r="F41" s="8" t="s">
        <v>2</v>
      </c>
      <c r="G41" s="27">
        <v>80</v>
      </c>
      <c r="H41" s="27">
        <v>81</v>
      </c>
      <c r="I41" s="27">
        <v>83</v>
      </c>
      <c r="J41" s="27">
        <v>89</v>
      </c>
      <c r="K41" s="27">
        <v>91</v>
      </c>
      <c r="L41" s="27">
        <v>87</v>
      </c>
      <c r="M41" s="27">
        <f t="shared" si="0"/>
        <v>511</v>
      </c>
      <c r="N41" s="27">
        <v>6</v>
      </c>
      <c r="O41" s="39"/>
      <c r="P41" s="39"/>
      <c r="Q41" s="39">
        <f t="shared" si="2"/>
        <v>511</v>
      </c>
      <c r="R41" s="37"/>
      <c r="S41" s="37"/>
      <c r="T41" s="37"/>
    </row>
    <row r="42" spans="1:20" s="33" customFormat="1" ht="15.75" x14ac:dyDescent="0.25">
      <c r="A42" s="16">
        <v>26</v>
      </c>
      <c r="B42" s="6">
        <v>537</v>
      </c>
      <c r="C42" s="7" t="s">
        <v>243</v>
      </c>
      <c r="D42" s="7" t="s">
        <v>288</v>
      </c>
      <c r="E42" s="8" t="s">
        <v>21</v>
      </c>
      <c r="F42" s="8" t="s">
        <v>2</v>
      </c>
      <c r="G42" s="27">
        <v>86</v>
      </c>
      <c r="H42" s="27">
        <v>87</v>
      </c>
      <c r="I42" s="27">
        <v>88</v>
      </c>
      <c r="J42" s="27">
        <v>87</v>
      </c>
      <c r="K42" s="27">
        <v>84</v>
      </c>
      <c r="L42" s="27">
        <v>79</v>
      </c>
      <c r="M42" s="27">
        <f t="shared" si="0"/>
        <v>511</v>
      </c>
      <c r="N42" s="27">
        <v>6</v>
      </c>
      <c r="O42" s="39"/>
      <c r="P42" s="39"/>
      <c r="Q42" s="39">
        <f t="shared" si="2"/>
        <v>511</v>
      </c>
      <c r="R42" s="37"/>
      <c r="S42" s="37"/>
      <c r="T42" s="37"/>
    </row>
    <row r="43" spans="1:20" s="33" customFormat="1" ht="15.75" x14ac:dyDescent="0.25">
      <c r="A43" s="16">
        <v>27</v>
      </c>
      <c r="B43" s="6">
        <v>598</v>
      </c>
      <c r="C43" s="7" t="s">
        <v>238</v>
      </c>
      <c r="D43" s="7" t="s">
        <v>239</v>
      </c>
      <c r="E43" s="8" t="s">
        <v>13</v>
      </c>
      <c r="F43" s="8" t="s">
        <v>2</v>
      </c>
      <c r="G43" s="27">
        <v>82</v>
      </c>
      <c r="H43" s="27">
        <v>87</v>
      </c>
      <c r="I43" s="27">
        <v>81</v>
      </c>
      <c r="J43" s="27">
        <v>87</v>
      </c>
      <c r="K43" s="27">
        <v>92</v>
      </c>
      <c r="L43" s="27">
        <v>80</v>
      </c>
      <c r="M43" s="27">
        <f t="shared" si="0"/>
        <v>509</v>
      </c>
      <c r="N43" s="27">
        <v>3</v>
      </c>
      <c r="O43" s="39"/>
      <c r="P43" s="39"/>
      <c r="Q43" s="39">
        <f t="shared" si="2"/>
        <v>509</v>
      </c>
      <c r="R43" s="37"/>
      <c r="S43" s="37"/>
      <c r="T43" s="37"/>
    </row>
    <row r="44" spans="1:20" s="33" customFormat="1" ht="15.75" x14ac:dyDescent="0.25">
      <c r="A44" s="16">
        <v>28</v>
      </c>
      <c r="B44" s="6">
        <v>108</v>
      </c>
      <c r="C44" s="7" t="s">
        <v>240</v>
      </c>
      <c r="D44" s="7" t="s">
        <v>241</v>
      </c>
      <c r="E44" s="8" t="s">
        <v>15</v>
      </c>
      <c r="F44" s="8" t="s">
        <v>2</v>
      </c>
      <c r="G44" s="27">
        <v>81</v>
      </c>
      <c r="H44" s="27">
        <v>76</v>
      </c>
      <c r="I44" s="27">
        <v>86</v>
      </c>
      <c r="J44" s="27">
        <v>86</v>
      </c>
      <c r="K44" s="27">
        <v>86</v>
      </c>
      <c r="L44" s="27">
        <v>86</v>
      </c>
      <c r="M44" s="27">
        <f t="shared" si="0"/>
        <v>501</v>
      </c>
      <c r="N44" s="27">
        <v>3</v>
      </c>
      <c r="O44" s="39"/>
      <c r="P44" s="39"/>
      <c r="Q44" s="39">
        <f t="shared" si="2"/>
        <v>501</v>
      </c>
      <c r="R44" s="37"/>
      <c r="S44" s="37"/>
      <c r="T44" s="37"/>
    </row>
    <row r="45" spans="1:20" s="33" customFormat="1" ht="15.75" customHeight="1" x14ac:dyDescent="0.25">
      <c r="A45" s="16">
        <v>29</v>
      </c>
      <c r="B45" s="6">
        <v>511</v>
      </c>
      <c r="C45" s="7" t="s">
        <v>181</v>
      </c>
      <c r="D45" s="7" t="s">
        <v>159</v>
      </c>
      <c r="E45" s="9" t="s">
        <v>7</v>
      </c>
      <c r="F45" s="8" t="s">
        <v>2</v>
      </c>
      <c r="G45" s="27">
        <v>78</v>
      </c>
      <c r="H45" s="27">
        <v>88</v>
      </c>
      <c r="I45" s="27">
        <v>91</v>
      </c>
      <c r="J45" s="27">
        <v>77</v>
      </c>
      <c r="K45" s="27">
        <v>88</v>
      </c>
      <c r="L45" s="27">
        <v>78</v>
      </c>
      <c r="M45" s="27">
        <f t="shared" si="0"/>
        <v>500</v>
      </c>
      <c r="N45" s="27">
        <v>2</v>
      </c>
      <c r="O45" s="39"/>
      <c r="P45" s="39"/>
      <c r="Q45" s="39">
        <f t="shared" si="2"/>
        <v>500</v>
      </c>
      <c r="R45" s="37"/>
      <c r="S45" s="37"/>
      <c r="T45" s="37"/>
    </row>
    <row r="46" spans="1:20" s="33" customFormat="1" ht="15.75" x14ac:dyDescent="0.25">
      <c r="A46" s="16">
        <v>30</v>
      </c>
      <c r="B46" s="6">
        <v>315</v>
      </c>
      <c r="C46" s="7" t="s">
        <v>205</v>
      </c>
      <c r="D46" s="7" t="s">
        <v>206</v>
      </c>
      <c r="E46" s="8" t="s">
        <v>17</v>
      </c>
      <c r="F46" s="8" t="s">
        <v>2</v>
      </c>
      <c r="G46" s="27">
        <v>89</v>
      </c>
      <c r="H46" s="27">
        <v>83</v>
      </c>
      <c r="I46" s="27">
        <v>87</v>
      </c>
      <c r="J46" s="27">
        <v>78</v>
      </c>
      <c r="K46" s="27">
        <v>77</v>
      </c>
      <c r="L46" s="27">
        <v>72</v>
      </c>
      <c r="M46" s="27">
        <f t="shared" si="0"/>
        <v>486</v>
      </c>
      <c r="N46" s="27">
        <v>7</v>
      </c>
      <c r="O46" s="39"/>
      <c r="P46" s="39"/>
      <c r="Q46" s="39">
        <f t="shared" si="2"/>
        <v>486</v>
      </c>
      <c r="R46" s="37"/>
      <c r="S46" s="37"/>
      <c r="T46" s="37"/>
    </row>
    <row r="47" spans="1:20" s="33" customFormat="1" ht="15.75" x14ac:dyDescent="0.25">
      <c r="A47" s="16">
        <v>31</v>
      </c>
      <c r="B47" s="6">
        <v>407</v>
      </c>
      <c r="C47" s="7" t="s">
        <v>244</v>
      </c>
      <c r="D47" s="7" t="s">
        <v>245</v>
      </c>
      <c r="E47" s="8" t="s">
        <v>22</v>
      </c>
      <c r="F47" s="8" t="s">
        <v>6</v>
      </c>
      <c r="G47" s="27">
        <v>83</v>
      </c>
      <c r="H47" s="27">
        <v>78</v>
      </c>
      <c r="I47" s="27">
        <v>77</v>
      </c>
      <c r="J47" s="27">
        <v>84</v>
      </c>
      <c r="K47" s="27">
        <v>82</v>
      </c>
      <c r="L47" s="27">
        <v>81</v>
      </c>
      <c r="M47" s="27">
        <f t="shared" si="0"/>
        <v>485</v>
      </c>
      <c r="N47" s="27">
        <v>5</v>
      </c>
      <c r="O47" s="39"/>
      <c r="P47" s="39"/>
      <c r="Q47" s="39">
        <f t="shared" si="2"/>
        <v>485</v>
      </c>
      <c r="R47" s="37"/>
      <c r="S47" s="37"/>
      <c r="T47" s="37"/>
    </row>
    <row r="48" spans="1:20" s="33" customFormat="1" ht="15.75" x14ac:dyDescent="0.25">
      <c r="A48" s="16">
        <v>32</v>
      </c>
      <c r="B48" s="6">
        <v>164</v>
      </c>
      <c r="C48" s="7" t="s">
        <v>191</v>
      </c>
      <c r="D48" s="7" t="s">
        <v>149</v>
      </c>
      <c r="E48" s="8" t="s">
        <v>28</v>
      </c>
      <c r="F48" s="8" t="s">
        <v>2</v>
      </c>
      <c r="G48" s="27">
        <v>83</v>
      </c>
      <c r="H48" s="27">
        <v>91</v>
      </c>
      <c r="I48" s="27">
        <v>76</v>
      </c>
      <c r="J48" s="27">
        <v>75</v>
      </c>
      <c r="K48" s="27">
        <v>85</v>
      </c>
      <c r="L48" s="27">
        <v>74</v>
      </c>
      <c r="M48" s="27">
        <f t="shared" si="0"/>
        <v>484</v>
      </c>
      <c r="N48" s="27">
        <v>3</v>
      </c>
      <c r="O48" s="39"/>
      <c r="P48" s="39"/>
      <c r="Q48" s="39">
        <f t="shared" si="2"/>
        <v>484</v>
      </c>
      <c r="R48" s="37"/>
      <c r="S48" s="37"/>
      <c r="T48" s="37"/>
    </row>
    <row r="49" spans="1:20" s="33" customFormat="1" ht="15.75" x14ac:dyDescent="0.25">
      <c r="A49" s="16">
        <v>33</v>
      </c>
      <c r="B49" s="6">
        <v>226</v>
      </c>
      <c r="C49" s="7" t="s">
        <v>215</v>
      </c>
      <c r="D49" s="7" t="s">
        <v>216</v>
      </c>
      <c r="E49" s="8" t="s">
        <v>15</v>
      </c>
      <c r="F49" s="8" t="s">
        <v>6</v>
      </c>
      <c r="G49" s="27">
        <v>78</v>
      </c>
      <c r="H49" s="27">
        <v>84</v>
      </c>
      <c r="I49" s="27">
        <v>86</v>
      </c>
      <c r="J49" s="27">
        <v>78</v>
      </c>
      <c r="K49" s="27">
        <v>78</v>
      </c>
      <c r="L49" s="27">
        <v>72</v>
      </c>
      <c r="M49" s="27">
        <f t="shared" si="0"/>
        <v>476</v>
      </c>
      <c r="N49" s="27">
        <v>3</v>
      </c>
      <c r="O49" s="39"/>
      <c r="P49" s="39"/>
      <c r="Q49" s="39">
        <f t="shared" si="2"/>
        <v>476</v>
      </c>
      <c r="R49" s="37"/>
      <c r="S49" s="37"/>
      <c r="T49" s="37"/>
    </row>
    <row r="50" spans="1:20" s="33" customFormat="1" ht="15.75" x14ac:dyDescent="0.25">
      <c r="A50" s="16">
        <v>34</v>
      </c>
      <c r="B50" s="6" t="s">
        <v>307</v>
      </c>
      <c r="C50" s="7" t="s">
        <v>184</v>
      </c>
      <c r="D50" s="7" t="s">
        <v>185</v>
      </c>
      <c r="E50" s="8" t="s">
        <v>21</v>
      </c>
      <c r="F50" s="8" t="s">
        <v>6</v>
      </c>
      <c r="G50" s="27">
        <v>90</v>
      </c>
      <c r="H50" s="27">
        <v>89</v>
      </c>
      <c r="I50" s="27">
        <v>89</v>
      </c>
      <c r="J50" s="27">
        <v>70</v>
      </c>
      <c r="K50" s="27">
        <v>86</v>
      </c>
      <c r="L50" s="27">
        <v>51</v>
      </c>
      <c r="M50" s="27">
        <f t="shared" si="0"/>
        <v>475</v>
      </c>
      <c r="N50" s="27">
        <v>5</v>
      </c>
      <c r="O50" s="39"/>
      <c r="P50" s="39"/>
      <c r="Q50" s="39">
        <f t="shared" si="2"/>
        <v>475</v>
      </c>
      <c r="R50" s="37"/>
      <c r="S50" s="37"/>
      <c r="T50" s="37"/>
    </row>
    <row r="51" spans="1:20" s="33" customFormat="1" ht="15.75" x14ac:dyDescent="0.25">
      <c r="A51" s="16">
        <v>35</v>
      </c>
      <c r="B51" s="6">
        <v>326</v>
      </c>
      <c r="C51" s="7" t="s">
        <v>182</v>
      </c>
      <c r="D51" s="7" t="s">
        <v>183</v>
      </c>
      <c r="E51" s="8" t="s">
        <v>21</v>
      </c>
      <c r="F51" s="8" t="s">
        <v>6</v>
      </c>
      <c r="G51" s="27">
        <v>89</v>
      </c>
      <c r="H51" s="27">
        <v>85</v>
      </c>
      <c r="I51" s="27">
        <v>72</v>
      </c>
      <c r="J51" s="27">
        <v>74</v>
      </c>
      <c r="K51" s="27">
        <v>76</v>
      </c>
      <c r="L51" s="27">
        <v>73</v>
      </c>
      <c r="M51" s="27">
        <f t="shared" si="0"/>
        <v>469</v>
      </c>
      <c r="N51" s="27">
        <v>5</v>
      </c>
      <c r="O51" s="39"/>
      <c r="P51" s="39"/>
      <c r="Q51" s="39">
        <f t="shared" si="2"/>
        <v>469</v>
      </c>
      <c r="R51" s="37"/>
      <c r="S51" s="37"/>
      <c r="T51" s="37"/>
    </row>
    <row r="52" spans="1:20" s="33" customFormat="1" ht="15.75" x14ac:dyDescent="0.25">
      <c r="A52" s="16">
        <v>36</v>
      </c>
      <c r="B52" s="6">
        <v>487</v>
      </c>
      <c r="C52" s="7" t="s">
        <v>228</v>
      </c>
      <c r="D52" s="7" t="s">
        <v>227</v>
      </c>
      <c r="E52" s="8" t="s">
        <v>27</v>
      </c>
      <c r="F52" s="8" t="s">
        <v>6</v>
      </c>
      <c r="G52" s="27">
        <v>81</v>
      </c>
      <c r="H52" s="27">
        <v>67</v>
      </c>
      <c r="I52" s="27">
        <v>72</v>
      </c>
      <c r="J52" s="27">
        <v>72</v>
      </c>
      <c r="K52" s="27">
        <v>91</v>
      </c>
      <c r="L52" s="27">
        <v>83</v>
      </c>
      <c r="M52" s="27">
        <f t="shared" si="0"/>
        <v>466</v>
      </c>
      <c r="N52" s="27">
        <v>4</v>
      </c>
      <c r="O52" s="39"/>
      <c r="P52" s="39"/>
      <c r="Q52" s="39">
        <f t="shared" si="2"/>
        <v>466</v>
      </c>
      <c r="R52" s="37"/>
      <c r="S52" s="37"/>
      <c r="T52" s="37"/>
    </row>
    <row r="53" spans="1:20" s="33" customFormat="1" ht="15.75" x14ac:dyDescent="0.25">
      <c r="A53" s="16">
        <v>37</v>
      </c>
      <c r="B53" s="6">
        <v>320</v>
      </c>
      <c r="C53" s="7" t="s">
        <v>105</v>
      </c>
      <c r="D53" s="7" t="s">
        <v>248</v>
      </c>
      <c r="E53" s="8" t="s">
        <v>32</v>
      </c>
      <c r="F53" s="8" t="s">
        <v>2</v>
      </c>
      <c r="G53" s="27">
        <v>78</v>
      </c>
      <c r="H53" s="27">
        <v>65</v>
      </c>
      <c r="I53" s="27">
        <v>69</v>
      </c>
      <c r="J53" s="27">
        <v>84</v>
      </c>
      <c r="K53" s="27">
        <v>74</v>
      </c>
      <c r="L53" s="27">
        <v>68</v>
      </c>
      <c r="M53" s="27">
        <f t="shared" si="0"/>
        <v>438</v>
      </c>
      <c r="N53" s="27">
        <v>0</v>
      </c>
      <c r="O53" s="39"/>
      <c r="P53" s="39"/>
      <c r="Q53" s="39">
        <f t="shared" si="2"/>
        <v>438</v>
      </c>
      <c r="R53" s="37"/>
      <c r="S53" s="37"/>
      <c r="T53" s="37"/>
    </row>
    <row r="54" spans="1:20" s="33" customFormat="1" ht="15.75" x14ac:dyDescent="0.25">
      <c r="A54" s="16">
        <v>38</v>
      </c>
      <c r="B54" s="6">
        <v>577</v>
      </c>
      <c r="C54" s="7" t="s">
        <v>138</v>
      </c>
      <c r="D54" s="7" t="s">
        <v>242</v>
      </c>
      <c r="E54" s="10" t="s">
        <v>9</v>
      </c>
      <c r="F54" s="8" t="s">
        <v>2</v>
      </c>
      <c r="G54" s="27">
        <v>63</v>
      </c>
      <c r="H54" s="27">
        <v>73</v>
      </c>
      <c r="I54" s="27">
        <v>85</v>
      </c>
      <c r="J54" s="27">
        <v>65</v>
      </c>
      <c r="K54" s="27">
        <v>51</v>
      </c>
      <c r="L54" s="27">
        <v>77</v>
      </c>
      <c r="M54" s="27">
        <f t="shared" si="0"/>
        <v>414</v>
      </c>
      <c r="N54" s="27">
        <v>5</v>
      </c>
      <c r="O54" s="39"/>
      <c r="P54" s="39"/>
      <c r="Q54" s="39">
        <f t="shared" si="2"/>
        <v>414</v>
      </c>
      <c r="R54" s="37"/>
      <c r="S54" s="37"/>
      <c r="T54" s="37"/>
    </row>
    <row r="55" spans="1:20" s="33" customFormat="1" ht="15.75" x14ac:dyDescent="0.25">
      <c r="A55" s="16">
        <v>39</v>
      </c>
      <c r="B55" s="6">
        <v>202</v>
      </c>
      <c r="C55" s="7" t="s">
        <v>235</v>
      </c>
      <c r="D55" s="7" t="s">
        <v>236</v>
      </c>
      <c r="E55" s="8" t="s">
        <v>237</v>
      </c>
      <c r="F55" s="8" t="s">
        <v>6</v>
      </c>
      <c r="G55" s="27">
        <v>71</v>
      </c>
      <c r="H55" s="27">
        <v>74</v>
      </c>
      <c r="I55" s="27">
        <v>59</v>
      </c>
      <c r="J55" s="27">
        <v>71</v>
      </c>
      <c r="K55" s="27">
        <v>67</v>
      </c>
      <c r="L55" s="27">
        <v>64</v>
      </c>
      <c r="M55" s="27">
        <f t="shared" si="0"/>
        <v>406</v>
      </c>
      <c r="N55" s="27">
        <v>2</v>
      </c>
      <c r="O55" s="39"/>
      <c r="P55" s="39"/>
      <c r="Q55" s="39">
        <f t="shared" si="2"/>
        <v>406</v>
      </c>
      <c r="R55" s="37"/>
      <c r="S55" s="37"/>
      <c r="T55" s="37"/>
    </row>
    <row r="56" spans="1:20" s="33" customFormat="1" ht="15.75" x14ac:dyDescent="0.25">
      <c r="A56" s="16">
        <v>40</v>
      </c>
      <c r="B56" s="6">
        <v>507</v>
      </c>
      <c r="C56" s="7" t="s">
        <v>202</v>
      </c>
      <c r="D56" s="7" t="s">
        <v>203</v>
      </c>
      <c r="E56" s="8" t="s">
        <v>13</v>
      </c>
      <c r="F56" s="8" t="s">
        <v>2</v>
      </c>
      <c r="G56" s="27">
        <v>58</v>
      </c>
      <c r="H56" s="27">
        <v>44</v>
      </c>
      <c r="I56" s="27">
        <v>61</v>
      </c>
      <c r="J56" s="27">
        <v>82</v>
      </c>
      <c r="K56" s="27">
        <v>77</v>
      </c>
      <c r="L56" s="27">
        <v>78</v>
      </c>
      <c r="M56" s="27">
        <f t="shared" si="0"/>
        <v>400</v>
      </c>
      <c r="N56" s="27">
        <v>3</v>
      </c>
      <c r="O56" s="39"/>
      <c r="P56" s="39"/>
      <c r="Q56" s="39">
        <f t="shared" si="2"/>
        <v>400</v>
      </c>
      <c r="R56" s="37"/>
      <c r="S56" s="37"/>
      <c r="T56" s="37"/>
    </row>
    <row r="57" spans="1:20" s="33" customFormat="1" ht="15.75" x14ac:dyDescent="0.25">
      <c r="A57" s="16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s="33" customFormat="1" ht="15.75" x14ac:dyDescent="0.25">
      <c r="B58" s="33" t="s">
        <v>305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s="33" customFormat="1" ht="15.75" x14ac:dyDescent="0.25">
      <c r="B59" s="33" t="s">
        <v>308</v>
      </c>
      <c r="S59" s="37"/>
      <c r="T59" s="37"/>
    </row>
    <row r="60" spans="1:20" s="33" customFormat="1" ht="15.75" x14ac:dyDescent="0.25">
      <c r="T60" s="37"/>
    </row>
    <row r="61" spans="1:20" s="33" customFormat="1" ht="15.75" x14ac:dyDescent="0.25"/>
    <row r="62" spans="1:20" s="33" customFormat="1" ht="15.75" x14ac:dyDescent="0.25"/>
    <row r="63" spans="1:20" s="33" customFormat="1" ht="15.75" x14ac:dyDescent="0.25"/>
    <row r="64" spans="1:20" s="33" customFormat="1" ht="15.75" x14ac:dyDescent="0.25"/>
    <row r="65" spans="2:19" s="33" customFormat="1" ht="15.75" x14ac:dyDescent="0.25"/>
    <row r="66" spans="2:19" s="33" customFormat="1" ht="15.75" x14ac:dyDescent="0.25"/>
    <row r="67" spans="2:19" s="33" customFormat="1" ht="15.75" x14ac:dyDescent="0.25"/>
    <row r="68" spans="2:19" s="33" customFormat="1" ht="15.75" x14ac:dyDescent="0.25"/>
    <row r="69" spans="2:19" s="33" customFormat="1" ht="15.75" x14ac:dyDescent="0.25"/>
    <row r="70" spans="2:19" s="33" customFormat="1" ht="15.75" x14ac:dyDescent="0.25"/>
    <row r="71" spans="2:19" s="33" customFormat="1" ht="15.75" x14ac:dyDescent="0.25"/>
    <row r="72" spans="2:19" s="33" customFormat="1" ht="15.75" x14ac:dyDescent="0.25"/>
    <row r="73" spans="2:19" s="33" customFormat="1" ht="15.75" x14ac:dyDescent="0.25"/>
    <row r="74" spans="2:19" s="33" customFormat="1" ht="15.75" x14ac:dyDescent="0.25"/>
    <row r="75" spans="2:19" s="33" customFormat="1" ht="15.75" x14ac:dyDescent="0.25"/>
    <row r="76" spans="2:19" s="33" customFormat="1" ht="15.75" x14ac:dyDescent="0.25"/>
    <row r="77" spans="2:19" s="33" customFormat="1" ht="15.75" x14ac:dyDescent="0.25"/>
    <row r="78" spans="2:19" s="33" customFormat="1" x14ac:dyDescent="0.3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/>
      <c r="P78"/>
      <c r="Q78"/>
      <c r="R78"/>
    </row>
    <row r="79" spans="2:19" s="33" customFormat="1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/>
      <c r="P79"/>
      <c r="Q79"/>
      <c r="R79"/>
      <c r="S79"/>
    </row>
  </sheetData>
  <sortState ref="B17:Q24">
    <sortCondition descending="1" ref="Q17:Q24"/>
    <sortCondition descending="1" ref="N17:N24"/>
    <sortCondition descending="1" ref="L17:L24"/>
  </sortState>
  <printOptions horizontalCentered="1"/>
  <pageMargins left="0.2" right="0.2" top="0.5" bottom="0.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R20" sqref="R20"/>
    </sheetView>
  </sheetViews>
  <sheetFormatPr defaultRowHeight="18" x14ac:dyDescent="0.25"/>
  <cols>
    <col min="1" max="1" width="6.140625" style="1" customWidth="1"/>
    <col min="2" max="2" width="5.140625" style="1" customWidth="1"/>
    <col min="3" max="3" width="16.140625" style="1" bestFit="1" customWidth="1"/>
    <col min="4" max="4" width="9.7109375" style="1" bestFit="1" customWidth="1"/>
    <col min="5" max="5" width="6.28515625" style="1" customWidth="1"/>
    <col min="6" max="6" width="5" style="1" bestFit="1" customWidth="1"/>
    <col min="7" max="12" width="3.85546875" style="1" hidden="1" customWidth="1"/>
    <col min="13" max="13" width="6.85546875" style="1" bestFit="1" customWidth="1"/>
    <col min="14" max="14" width="3.85546875" style="1" bestFit="1" customWidth="1"/>
    <col min="15" max="15" width="5.140625" style="1" hidden="1" customWidth="1"/>
    <col min="16" max="20" width="3.85546875" style="1" hidden="1" customWidth="1"/>
    <col min="21" max="21" width="6.85546875" style="1" bestFit="1" customWidth="1"/>
    <col min="22" max="22" width="3.85546875" style="1" bestFit="1" customWidth="1"/>
    <col min="23" max="23" width="6.5703125" style="1" bestFit="1" customWidth="1"/>
    <col min="24" max="24" width="7" style="1" bestFit="1" customWidth="1"/>
    <col min="25" max="25" width="4" style="1" bestFit="1" customWidth="1"/>
    <col min="26" max="26" width="7.5703125" style="1" bestFit="1" customWidth="1"/>
    <col min="27" max="16384" width="9.140625" style="1"/>
  </cols>
  <sheetData>
    <row r="1" spans="1:27" x14ac:dyDescent="0.25">
      <c r="A1" s="36" t="s">
        <v>322</v>
      </c>
      <c r="B1" s="36"/>
      <c r="C1" s="36"/>
      <c r="D1" s="36"/>
      <c r="E1" s="36"/>
      <c r="F1" s="36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7" x14ac:dyDescent="0.25">
      <c r="A2" s="36" t="s">
        <v>267</v>
      </c>
      <c r="B2" s="36"/>
      <c r="C2" s="36"/>
      <c r="D2" s="36"/>
      <c r="E2" s="36"/>
      <c r="F2" s="36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7" x14ac:dyDescent="0.25">
      <c r="A3" s="41"/>
      <c r="B3" s="41"/>
      <c r="C3" s="41"/>
      <c r="D3" s="41"/>
      <c r="E3" s="41"/>
      <c r="F3" s="41"/>
    </row>
    <row r="4" spans="1:27" s="3" customFormat="1" x14ac:dyDescent="0.25">
      <c r="A4" s="4" t="s">
        <v>269</v>
      </c>
      <c r="B4" s="4"/>
      <c r="C4" s="4"/>
      <c r="D4" s="4"/>
      <c r="E4" s="4" t="s">
        <v>299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Z4" s="41">
        <v>1131</v>
      </c>
    </row>
    <row r="5" spans="1:27" s="3" customFormat="1" x14ac:dyDescent="0.25">
      <c r="A5" s="4" t="s">
        <v>270</v>
      </c>
      <c r="B5" s="4"/>
      <c r="C5" s="4"/>
      <c r="D5" s="4"/>
      <c r="E5" s="4" t="s">
        <v>301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Z5" s="41">
        <v>1114</v>
      </c>
    </row>
    <row r="6" spans="1:27" s="3" customFormat="1" x14ac:dyDescent="0.25">
      <c r="A6" s="4" t="s">
        <v>285</v>
      </c>
      <c r="B6" s="4"/>
      <c r="C6" s="4"/>
      <c r="D6" s="4"/>
      <c r="E6" s="4" t="s">
        <v>300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Z6" s="41">
        <v>1085</v>
      </c>
    </row>
    <row r="7" spans="1:27" s="3" customForma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Z7" s="41"/>
    </row>
    <row r="8" spans="1:27" s="3" customFormat="1" x14ac:dyDescent="0.25">
      <c r="A8" s="4" t="s">
        <v>323</v>
      </c>
      <c r="B8" s="4"/>
      <c r="C8" s="4"/>
      <c r="D8" s="4"/>
      <c r="E8" s="4" t="s">
        <v>301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Z8" s="41">
        <v>568</v>
      </c>
    </row>
    <row r="9" spans="1:27" s="3" customFormat="1" x14ac:dyDescent="0.25">
      <c r="A9" s="4" t="s">
        <v>324</v>
      </c>
      <c r="B9" s="4"/>
      <c r="C9" s="4"/>
      <c r="D9" s="4"/>
      <c r="E9" s="4" t="s">
        <v>297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Z9" s="41">
        <v>523</v>
      </c>
    </row>
    <row r="10" spans="1:27" s="3" customFormat="1" x14ac:dyDescent="0.25">
      <c r="A10" s="4"/>
      <c r="B10" s="4"/>
      <c r="C10" s="4"/>
      <c r="D10" s="4"/>
    </row>
    <row r="11" spans="1:27" s="15" customFormat="1" ht="15.75" x14ac:dyDescent="0.25">
      <c r="A11" s="13" t="s">
        <v>250</v>
      </c>
      <c r="B11" s="13" t="s">
        <v>30</v>
      </c>
      <c r="C11" s="14" t="s">
        <v>26</v>
      </c>
      <c r="D11" s="15" t="s">
        <v>25</v>
      </c>
      <c r="E11" s="13" t="s">
        <v>1</v>
      </c>
      <c r="F11" s="13" t="s">
        <v>0</v>
      </c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13">
        <v>6</v>
      </c>
      <c r="M11" s="13" t="s">
        <v>256</v>
      </c>
      <c r="N11" s="13" t="s">
        <v>261</v>
      </c>
      <c r="O11" s="13">
        <v>1</v>
      </c>
      <c r="P11" s="13">
        <v>2</v>
      </c>
      <c r="Q11" s="13">
        <v>3</v>
      </c>
      <c r="R11" s="13">
        <v>4</v>
      </c>
      <c r="S11" s="13">
        <v>5</v>
      </c>
      <c r="T11" s="13">
        <v>6</v>
      </c>
      <c r="U11" s="13" t="s">
        <v>257</v>
      </c>
      <c r="V11" s="13" t="s">
        <v>262</v>
      </c>
      <c r="W11" s="13" t="s">
        <v>258</v>
      </c>
      <c r="X11" s="13" t="s">
        <v>259</v>
      </c>
      <c r="Y11" s="13" t="s">
        <v>260</v>
      </c>
      <c r="Z11" s="13" t="s">
        <v>263</v>
      </c>
    </row>
    <row r="12" spans="1:27" s="17" customFormat="1" ht="18" customHeight="1" x14ac:dyDescent="0.2">
      <c r="A12" s="16">
        <v>1</v>
      </c>
      <c r="B12" s="6">
        <v>391</v>
      </c>
      <c r="C12" s="7" t="s">
        <v>277</v>
      </c>
      <c r="D12" s="7" t="s">
        <v>153</v>
      </c>
      <c r="E12" s="8" t="s">
        <v>3</v>
      </c>
      <c r="F12" s="8" t="s">
        <v>6</v>
      </c>
      <c r="G12" s="16">
        <v>96</v>
      </c>
      <c r="H12" s="16">
        <v>92</v>
      </c>
      <c r="I12" s="16">
        <v>89</v>
      </c>
      <c r="J12" s="16">
        <v>98</v>
      </c>
      <c r="K12" s="16">
        <v>85</v>
      </c>
      <c r="L12" s="16">
        <v>96</v>
      </c>
      <c r="M12" s="16">
        <f t="shared" ref="M12:M22" si="0">SUM(G12:L12)</f>
        <v>556</v>
      </c>
      <c r="N12" s="16">
        <v>13</v>
      </c>
      <c r="O12" s="16">
        <v>100</v>
      </c>
      <c r="P12" s="16">
        <v>98</v>
      </c>
      <c r="Q12" s="16">
        <v>80</v>
      </c>
      <c r="R12" s="16">
        <v>98</v>
      </c>
      <c r="S12" s="16">
        <v>96</v>
      </c>
      <c r="T12" s="16">
        <v>95</v>
      </c>
      <c r="U12" s="16">
        <f t="shared" ref="U12:U22" si="1">SUM(O12:T12)</f>
        <v>567</v>
      </c>
      <c r="V12" s="16">
        <v>19</v>
      </c>
      <c r="W12" s="16">
        <v>23</v>
      </c>
      <c r="X12" s="16">
        <v>8</v>
      </c>
      <c r="Y12" s="16">
        <f t="shared" ref="Y12:Y22" si="2">V12+N12</f>
        <v>32</v>
      </c>
      <c r="Z12" s="16">
        <f t="shared" ref="Z12:Z22" si="3">X12+U12+M12</f>
        <v>1131</v>
      </c>
      <c r="AA12" s="16"/>
    </row>
    <row r="13" spans="1:27" s="17" customFormat="1" ht="15" x14ac:dyDescent="0.2">
      <c r="A13" s="16">
        <v>2</v>
      </c>
      <c r="B13" s="6">
        <v>390</v>
      </c>
      <c r="C13" s="7" t="s">
        <v>85</v>
      </c>
      <c r="D13" s="7" t="s">
        <v>163</v>
      </c>
      <c r="E13" s="8" t="s">
        <v>3</v>
      </c>
      <c r="F13" s="8" t="s">
        <v>6</v>
      </c>
      <c r="G13" s="16">
        <v>92</v>
      </c>
      <c r="H13" s="16">
        <v>97</v>
      </c>
      <c r="I13" s="16">
        <v>86</v>
      </c>
      <c r="J13" s="16">
        <v>94</v>
      </c>
      <c r="K13" s="16">
        <v>88</v>
      </c>
      <c r="L13" s="16">
        <v>84</v>
      </c>
      <c r="M13" s="16">
        <f t="shared" si="0"/>
        <v>541</v>
      </c>
      <c r="N13" s="16">
        <v>12</v>
      </c>
      <c r="O13" s="16">
        <v>98</v>
      </c>
      <c r="P13" s="16">
        <v>96</v>
      </c>
      <c r="Q13" s="16">
        <v>92</v>
      </c>
      <c r="R13" s="16">
        <v>98</v>
      </c>
      <c r="S13" s="16">
        <v>94</v>
      </c>
      <c r="T13" s="16">
        <v>90</v>
      </c>
      <c r="U13" s="16">
        <f t="shared" si="1"/>
        <v>568</v>
      </c>
      <c r="V13" s="16">
        <v>13</v>
      </c>
      <c r="W13" s="16">
        <v>7</v>
      </c>
      <c r="X13" s="16">
        <v>5</v>
      </c>
      <c r="Y13" s="16">
        <f t="shared" si="2"/>
        <v>25</v>
      </c>
      <c r="Z13" s="16">
        <f t="shared" si="3"/>
        <v>1114</v>
      </c>
      <c r="AA13" s="16"/>
    </row>
    <row r="14" spans="1:27" s="17" customFormat="1" ht="15" x14ac:dyDescent="0.2">
      <c r="A14" s="16">
        <v>3</v>
      </c>
      <c r="B14" s="6">
        <v>482</v>
      </c>
      <c r="C14" s="7" t="s">
        <v>107</v>
      </c>
      <c r="D14" s="7" t="s">
        <v>150</v>
      </c>
      <c r="E14" s="9" t="s">
        <v>7</v>
      </c>
      <c r="F14" s="20" t="s">
        <v>2</v>
      </c>
      <c r="G14" s="16">
        <v>92</v>
      </c>
      <c r="H14" s="16">
        <v>91</v>
      </c>
      <c r="I14" s="16">
        <v>86</v>
      </c>
      <c r="J14" s="16">
        <v>92</v>
      </c>
      <c r="K14" s="16">
        <v>93</v>
      </c>
      <c r="L14" s="16">
        <v>88</v>
      </c>
      <c r="M14" s="16">
        <f t="shared" si="0"/>
        <v>542</v>
      </c>
      <c r="N14" s="16">
        <v>7</v>
      </c>
      <c r="O14" s="16">
        <v>92</v>
      </c>
      <c r="P14" s="16">
        <v>84</v>
      </c>
      <c r="Q14" s="16">
        <v>86</v>
      </c>
      <c r="R14" s="16">
        <v>96</v>
      </c>
      <c r="S14" s="16">
        <v>93</v>
      </c>
      <c r="T14" s="16">
        <v>86</v>
      </c>
      <c r="U14" s="16">
        <f t="shared" si="1"/>
        <v>537</v>
      </c>
      <c r="V14" s="16">
        <v>4</v>
      </c>
      <c r="W14" s="16">
        <v>12</v>
      </c>
      <c r="X14" s="16">
        <v>6</v>
      </c>
      <c r="Y14" s="16">
        <f t="shared" si="2"/>
        <v>11</v>
      </c>
      <c r="Z14" s="16">
        <f t="shared" si="3"/>
        <v>1085</v>
      </c>
      <c r="AA14" s="16"/>
    </row>
    <row r="15" spans="1:27" s="17" customFormat="1" ht="15" x14ac:dyDescent="0.2">
      <c r="A15" s="16">
        <v>4</v>
      </c>
      <c r="B15" s="6">
        <v>180</v>
      </c>
      <c r="C15" s="7" t="s">
        <v>160</v>
      </c>
      <c r="D15" s="7" t="s">
        <v>161</v>
      </c>
      <c r="E15" s="8" t="s">
        <v>21</v>
      </c>
      <c r="F15" s="8" t="s">
        <v>2</v>
      </c>
      <c r="G15" s="16">
        <v>87</v>
      </c>
      <c r="H15" s="16">
        <v>85</v>
      </c>
      <c r="I15" s="16">
        <v>70</v>
      </c>
      <c r="J15" s="16">
        <v>83</v>
      </c>
      <c r="K15" s="16">
        <v>92</v>
      </c>
      <c r="L15" s="16">
        <v>81</v>
      </c>
      <c r="M15" s="16">
        <f t="shared" si="0"/>
        <v>498</v>
      </c>
      <c r="N15" s="16">
        <v>2</v>
      </c>
      <c r="O15" s="16">
        <v>83</v>
      </c>
      <c r="P15" s="16">
        <v>88</v>
      </c>
      <c r="Q15" s="16">
        <v>82</v>
      </c>
      <c r="R15" s="16">
        <v>91</v>
      </c>
      <c r="S15" s="16">
        <v>88</v>
      </c>
      <c r="T15" s="16">
        <v>72</v>
      </c>
      <c r="U15" s="16">
        <f t="shared" si="1"/>
        <v>504</v>
      </c>
      <c r="V15" s="16">
        <v>6</v>
      </c>
      <c r="W15" s="16">
        <v>21</v>
      </c>
      <c r="X15" s="16">
        <v>7</v>
      </c>
      <c r="Y15" s="16">
        <f t="shared" si="2"/>
        <v>8</v>
      </c>
      <c r="Z15" s="16">
        <f t="shared" si="3"/>
        <v>1009</v>
      </c>
      <c r="AA15" s="16"/>
    </row>
    <row r="16" spans="1:27" s="17" customFormat="1" ht="15" x14ac:dyDescent="0.2">
      <c r="A16" s="16">
        <v>5</v>
      </c>
      <c r="B16" s="6">
        <v>638</v>
      </c>
      <c r="C16" s="7" t="s">
        <v>103</v>
      </c>
      <c r="D16" s="7" t="s">
        <v>147</v>
      </c>
      <c r="E16" s="8" t="s">
        <v>21</v>
      </c>
      <c r="F16" s="8" t="s">
        <v>14</v>
      </c>
      <c r="G16" s="16">
        <v>90</v>
      </c>
      <c r="H16" s="16">
        <v>91</v>
      </c>
      <c r="I16" s="16">
        <v>60</v>
      </c>
      <c r="J16" s="16">
        <v>90</v>
      </c>
      <c r="K16" s="16">
        <v>86</v>
      </c>
      <c r="L16" s="16">
        <v>65</v>
      </c>
      <c r="M16" s="16">
        <f t="shared" si="0"/>
        <v>482</v>
      </c>
      <c r="N16" s="16">
        <v>2</v>
      </c>
      <c r="O16" s="16">
        <v>93</v>
      </c>
      <c r="P16" s="16">
        <v>96</v>
      </c>
      <c r="Q16" s="16">
        <v>80</v>
      </c>
      <c r="R16" s="16">
        <v>96</v>
      </c>
      <c r="S16" s="16">
        <v>83</v>
      </c>
      <c r="T16" s="16">
        <v>75</v>
      </c>
      <c r="U16" s="16">
        <f t="shared" si="1"/>
        <v>523</v>
      </c>
      <c r="V16" s="16">
        <v>12</v>
      </c>
      <c r="W16" s="16">
        <v>4</v>
      </c>
      <c r="X16" s="16">
        <v>3</v>
      </c>
      <c r="Y16" s="16">
        <f t="shared" si="2"/>
        <v>14</v>
      </c>
      <c r="Z16" s="16">
        <f t="shared" si="3"/>
        <v>1008</v>
      </c>
      <c r="AA16" s="16"/>
    </row>
    <row r="17" spans="1:27" s="17" customFormat="1" ht="15" x14ac:dyDescent="0.2">
      <c r="A17" s="16">
        <v>6</v>
      </c>
      <c r="B17" s="6">
        <v>427</v>
      </c>
      <c r="C17" s="7" t="s">
        <v>174</v>
      </c>
      <c r="D17" s="7" t="s">
        <v>175</v>
      </c>
      <c r="E17" s="9" t="s">
        <v>7</v>
      </c>
      <c r="F17" s="8" t="s">
        <v>6</v>
      </c>
      <c r="G17" s="16">
        <v>87</v>
      </c>
      <c r="H17" s="16">
        <v>88</v>
      </c>
      <c r="I17" s="16">
        <v>79</v>
      </c>
      <c r="J17" s="16">
        <v>83</v>
      </c>
      <c r="K17" s="16">
        <v>83</v>
      </c>
      <c r="L17" s="16">
        <v>73</v>
      </c>
      <c r="M17" s="16">
        <f t="shared" si="0"/>
        <v>493</v>
      </c>
      <c r="N17" s="16">
        <v>5</v>
      </c>
      <c r="O17" s="16">
        <v>88</v>
      </c>
      <c r="P17" s="16">
        <v>86</v>
      </c>
      <c r="Q17" s="16">
        <v>84</v>
      </c>
      <c r="R17" s="16">
        <v>89</v>
      </c>
      <c r="S17" s="16">
        <v>80</v>
      </c>
      <c r="T17" s="16">
        <v>80</v>
      </c>
      <c r="U17" s="16">
        <f t="shared" si="1"/>
        <v>507</v>
      </c>
      <c r="V17" s="16">
        <v>2</v>
      </c>
      <c r="W17" s="16">
        <v>6</v>
      </c>
      <c r="X17" s="16">
        <v>4</v>
      </c>
      <c r="Y17" s="16">
        <f t="shared" si="2"/>
        <v>7</v>
      </c>
      <c r="Z17" s="16">
        <f t="shared" si="3"/>
        <v>1004</v>
      </c>
      <c r="AA17" s="16"/>
    </row>
    <row r="18" spans="1:27" s="17" customFormat="1" ht="15" x14ac:dyDescent="0.2">
      <c r="A18" s="16">
        <v>7</v>
      </c>
      <c r="B18" s="6">
        <v>333</v>
      </c>
      <c r="C18" s="7" t="s">
        <v>184</v>
      </c>
      <c r="D18" s="7" t="s">
        <v>185</v>
      </c>
      <c r="E18" s="8" t="s">
        <v>21</v>
      </c>
      <c r="F18" s="8" t="s">
        <v>6</v>
      </c>
      <c r="G18" s="16">
        <v>89</v>
      </c>
      <c r="H18" s="16">
        <v>76</v>
      </c>
      <c r="I18" s="16">
        <v>69</v>
      </c>
      <c r="J18" s="16">
        <v>93</v>
      </c>
      <c r="K18" s="16">
        <v>86</v>
      </c>
      <c r="L18" s="16">
        <v>54</v>
      </c>
      <c r="M18" s="16">
        <f t="shared" si="0"/>
        <v>467</v>
      </c>
      <c r="N18" s="16">
        <v>7</v>
      </c>
      <c r="O18" s="16">
        <v>88</v>
      </c>
      <c r="P18" s="16">
        <v>91</v>
      </c>
      <c r="Q18" s="16">
        <v>58</v>
      </c>
      <c r="R18" s="16">
        <v>92</v>
      </c>
      <c r="S18" s="16">
        <v>95</v>
      </c>
      <c r="T18" s="16">
        <v>79</v>
      </c>
      <c r="U18" s="16">
        <f t="shared" si="1"/>
        <v>503</v>
      </c>
      <c r="V18" s="16">
        <v>5</v>
      </c>
      <c r="W18" s="16"/>
      <c r="X18" s="16"/>
      <c r="Y18" s="16">
        <f t="shared" si="2"/>
        <v>12</v>
      </c>
      <c r="Z18" s="16">
        <f t="shared" si="3"/>
        <v>970</v>
      </c>
      <c r="AA18" s="16"/>
    </row>
    <row r="19" spans="1:27" s="17" customFormat="1" ht="15" x14ac:dyDescent="0.2">
      <c r="A19" s="16">
        <v>8</v>
      </c>
      <c r="B19" s="6">
        <v>175</v>
      </c>
      <c r="C19" s="7" t="s">
        <v>154</v>
      </c>
      <c r="D19" s="7" t="s">
        <v>155</v>
      </c>
      <c r="E19" s="8" t="s">
        <v>21</v>
      </c>
      <c r="F19" s="8" t="s">
        <v>6</v>
      </c>
      <c r="G19" s="16">
        <v>87</v>
      </c>
      <c r="H19" s="16">
        <v>75</v>
      </c>
      <c r="I19" s="16">
        <v>57</v>
      </c>
      <c r="J19" s="16">
        <v>85</v>
      </c>
      <c r="K19" s="16">
        <v>80</v>
      </c>
      <c r="L19" s="16">
        <v>57</v>
      </c>
      <c r="M19" s="16">
        <f t="shared" si="0"/>
        <v>441</v>
      </c>
      <c r="N19" s="16">
        <v>3</v>
      </c>
      <c r="O19" s="16">
        <v>81</v>
      </c>
      <c r="P19" s="16">
        <v>87</v>
      </c>
      <c r="Q19" s="16">
        <v>80</v>
      </c>
      <c r="R19" s="16">
        <v>86</v>
      </c>
      <c r="S19" s="16">
        <v>83</v>
      </c>
      <c r="T19" s="16">
        <v>67</v>
      </c>
      <c r="U19" s="16">
        <f t="shared" si="1"/>
        <v>484</v>
      </c>
      <c r="V19" s="16">
        <v>1</v>
      </c>
      <c r="W19" s="16"/>
      <c r="X19" s="16"/>
      <c r="Y19" s="16">
        <f t="shared" si="2"/>
        <v>4</v>
      </c>
      <c r="Z19" s="16">
        <f t="shared" si="3"/>
        <v>925</v>
      </c>
      <c r="AA19" s="16"/>
    </row>
    <row r="20" spans="1:27" s="17" customFormat="1" ht="15" x14ac:dyDescent="0.2">
      <c r="A20" s="16">
        <v>9</v>
      </c>
      <c r="B20" s="6" t="s">
        <v>320</v>
      </c>
      <c r="C20" s="7" t="s">
        <v>197</v>
      </c>
      <c r="D20" s="7" t="s">
        <v>198</v>
      </c>
      <c r="E20" s="8" t="s">
        <v>21</v>
      </c>
      <c r="F20" s="8" t="s">
        <v>14</v>
      </c>
      <c r="G20" s="16">
        <v>88</v>
      </c>
      <c r="H20" s="16">
        <v>74</v>
      </c>
      <c r="I20" s="16">
        <v>73</v>
      </c>
      <c r="J20" s="16">
        <v>71</v>
      </c>
      <c r="K20" s="16">
        <v>71</v>
      </c>
      <c r="L20" s="16">
        <v>40</v>
      </c>
      <c r="M20" s="16">
        <f t="shared" si="0"/>
        <v>417</v>
      </c>
      <c r="N20" s="16">
        <v>3</v>
      </c>
      <c r="O20" s="16">
        <v>91</v>
      </c>
      <c r="P20" s="16">
        <v>84</v>
      </c>
      <c r="Q20" s="16">
        <v>90</v>
      </c>
      <c r="R20" s="16">
        <v>89</v>
      </c>
      <c r="S20" s="16">
        <v>71</v>
      </c>
      <c r="T20" s="16">
        <v>65</v>
      </c>
      <c r="U20" s="16">
        <f t="shared" si="1"/>
        <v>490</v>
      </c>
      <c r="V20" s="16">
        <v>2</v>
      </c>
      <c r="W20" s="16"/>
      <c r="X20" s="16"/>
      <c r="Y20" s="16">
        <f t="shared" si="2"/>
        <v>5</v>
      </c>
      <c r="Z20" s="16">
        <f t="shared" si="3"/>
        <v>907</v>
      </c>
      <c r="AA20" s="16"/>
    </row>
    <row r="21" spans="1:27" s="17" customFormat="1" ht="15" x14ac:dyDescent="0.2">
      <c r="A21" s="16">
        <v>10</v>
      </c>
      <c r="B21" s="6">
        <v>326</v>
      </c>
      <c r="C21" s="7" t="s">
        <v>182</v>
      </c>
      <c r="D21" s="7" t="s">
        <v>183</v>
      </c>
      <c r="E21" s="8" t="s">
        <v>21</v>
      </c>
      <c r="F21" s="8" t="s">
        <v>6</v>
      </c>
      <c r="G21" s="16">
        <v>78</v>
      </c>
      <c r="H21" s="16">
        <v>60</v>
      </c>
      <c r="I21" s="16">
        <v>63</v>
      </c>
      <c r="J21" s="16">
        <v>68</v>
      </c>
      <c r="K21" s="16">
        <v>64</v>
      </c>
      <c r="L21" s="16">
        <v>37</v>
      </c>
      <c r="M21" s="16">
        <f t="shared" si="0"/>
        <v>370</v>
      </c>
      <c r="N21" s="16">
        <v>1</v>
      </c>
      <c r="O21" s="16">
        <v>67</v>
      </c>
      <c r="P21" s="16">
        <v>41</v>
      </c>
      <c r="Q21" s="16">
        <v>54</v>
      </c>
      <c r="R21" s="16">
        <v>83</v>
      </c>
      <c r="S21" s="16">
        <v>73</v>
      </c>
      <c r="T21" s="16">
        <v>50</v>
      </c>
      <c r="U21" s="16">
        <f t="shared" si="1"/>
        <v>368</v>
      </c>
      <c r="V21" s="16">
        <v>0</v>
      </c>
      <c r="W21" s="16"/>
      <c r="X21" s="16"/>
      <c r="Y21" s="16">
        <f t="shared" si="2"/>
        <v>1</v>
      </c>
      <c r="Z21" s="16">
        <f t="shared" si="3"/>
        <v>738</v>
      </c>
      <c r="AA21" s="16"/>
    </row>
    <row r="22" spans="1:27" s="17" customFormat="1" ht="15" x14ac:dyDescent="0.2">
      <c r="A22" s="16">
        <v>11</v>
      </c>
      <c r="B22" s="6">
        <v>339</v>
      </c>
      <c r="C22" s="7" t="s">
        <v>36</v>
      </c>
      <c r="D22" s="7" t="s">
        <v>162</v>
      </c>
      <c r="E22" s="8" t="s">
        <v>21</v>
      </c>
      <c r="F22" s="8" t="s">
        <v>14</v>
      </c>
      <c r="G22" s="16">
        <v>45</v>
      </c>
      <c r="H22" s="16">
        <v>69</v>
      </c>
      <c r="I22" s="16">
        <v>46</v>
      </c>
      <c r="J22" s="16">
        <v>79</v>
      </c>
      <c r="K22" s="16">
        <v>82</v>
      </c>
      <c r="L22" s="16">
        <v>58</v>
      </c>
      <c r="M22" s="16">
        <f t="shared" si="0"/>
        <v>379</v>
      </c>
      <c r="N22" s="16">
        <v>1</v>
      </c>
      <c r="O22" s="16">
        <v>75</v>
      </c>
      <c r="P22" s="16">
        <v>73</v>
      </c>
      <c r="Q22" s="16">
        <v>32</v>
      </c>
      <c r="R22" s="16">
        <v>58</v>
      </c>
      <c r="S22" s="16">
        <v>69</v>
      </c>
      <c r="T22" s="16">
        <v>36</v>
      </c>
      <c r="U22" s="16">
        <f t="shared" si="1"/>
        <v>343</v>
      </c>
      <c r="V22" s="16">
        <v>0</v>
      </c>
      <c r="W22" s="16"/>
      <c r="X22" s="16"/>
      <c r="Y22" s="16">
        <f t="shared" si="2"/>
        <v>1</v>
      </c>
      <c r="Z22" s="16">
        <f t="shared" si="3"/>
        <v>722</v>
      </c>
      <c r="AA22" s="16"/>
    </row>
    <row r="23" spans="1:27" s="17" customFormat="1" ht="15" x14ac:dyDescent="0.2">
      <c r="A23" s="16"/>
      <c r="B23" s="6"/>
      <c r="C23" s="7"/>
      <c r="D23" s="7"/>
      <c r="E23" s="8"/>
      <c r="F23" s="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7" customFormat="1" ht="15" x14ac:dyDescent="0.2"/>
    <row r="25" spans="1:27" s="17" customFormat="1" x14ac:dyDescent="0.25">
      <c r="A25" s="1" t="s">
        <v>321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7" spans="1:27" hidden="1" x14ac:dyDescent="0.25">
      <c r="A27" s="3" t="s">
        <v>318</v>
      </c>
    </row>
    <row r="28" spans="1:27" hidden="1" x14ac:dyDescent="0.25">
      <c r="A28" s="3" t="s">
        <v>319</v>
      </c>
    </row>
  </sheetData>
  <sortState ref="B17:Z22">
    <sortCondition descending="1" ref="Z17:Z22"/>
  </sortState>
  <printOptions horizontalCentered="1"/>
  <pageMargins left="0.2" right="0.2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JrOlyWSport</vt:lpstr>
      <vt:lpstr>SelWSport</vt:lpstr>
      <vt:lpstr>MAP</vt:lpstr>
      <vt:lpstr>WAP</vt:lpstr>
      <vt:lpstr>MJrSport</vt:lpstr>
      <vt:lpstr>Rapid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Alex Szablewski</cp:lastModifiedBy>
  <cp:lastPrinted>2017-04-26T21:19:36Z</cp:lastPrinted>
  <dcterms:created xsi:type="dcterms:W3CDTF">2017-04-08T15:41:22Z</dcterms:created>
  <dcterms:modified xsi:type="dcterms:W3CDTF">2017-04-26T22:01:00Z</dcterms:modified>
</cp:coreProperties>
</file>