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National Competition Results/2017/"/>
    </mc:Choice>
  </mc:AlternateContent>
  <xr:revisionPtr revIDLastSave="0" documentId="8_{79FEE195-AD62-4EE1-8798-EA39871174B1}" xr6:coauthVersionLast="44" xr6:coauthVersionMax="44" xr10:uidLastSave="{00000000-0000-0000-0000-000000000000}"/>
  <bookViews>
    <workbookView xWindow="30630" yWindow="1185" windowWidth="19185" windowHeight="14145"/>
  </bookViews>
  <sheets>
    <sheet name="Air Rifle" sheetId="2" r:id="rId1"/>
    <sheet name="Air Pistol" sheetId="7" r:id="rId2"/>
    <sheet name="3x20" sheetId="6" r:id="rId3"/>
    <sheet name="3x40" sheetId="22" r:id="rId4"/>
    <sheet name="Rapid" sheetId="16" r:id="rId5"/>
    <sheet name="Sport" sheetId="21" r:id="rId6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0" i="22" l="1"/>
  <c r="AF17" i="22"/>
  <c r="AJ17" i="22" s="1"/>
  <c r="AF8" i="22"/>
  <c r="AF9" i="22"/>
  <c r="AF18" i="22"/>
  <c r="AJ18" i="22"/>
  <c r="AF11" i="22"/>
  <c r="AJ11" i="22"/>
  <c r="AF13" i="22"/>
  <c r="AJ13" i="22" s="1"/>
  <c r="AF16" i="22"/>
  <c r="AJ16" i="22" s="1"/>
  <c r="AF15" i="22"/>
  <c r="AF12" i="22"/>
  <c r="AF14" i="22"/>
  <c r="AJ14" i="22" s="1"/>
  <c r="AF19" i="22"/>
  <c r="AF7" i="22"/>
  <c r="Z12" i="6"/>
  <c r="V9" i="6"/>
  <c r="Z9" i="6" s="1"/>
  <c r="V6" i="6"/>
  <c r="Z6" i="6"/>
  <c r="V10" i="6"/>
  <c r="Z10" i="6" s="1"/>
  <c r="V8" i="6"/>
  <c r="Z8" i="6"/>
  <c r="V11" i="6"/>
  <c r="Z11" i="6" s="1"/>
  <c r="V13" i="6"/>
  <c r="Z13" i="6"/>
  <c r="V7" i="6"/>
  <c r="Z7" i="6" s="1"/>
  <c r="K8" i="16"/>
  <c r="W8" i="16"/>
  <c r="K11" i="16"/>
  <c r="W11" i="16" s="1"/>
  <c r="K7" i="16"/>
  <c r="W7" i="16"/>
  <c r="K9" i="16"/>
  <c r="W9" i="16" s="1"/>
  <c r="K6" i="16"/>
  <c r="W6" i="16"/>
  <c r="K10" i="16"/>
  <c r="W10" i="16" s="1"/>
  <c r="K7" i="21"/>
  <c r="W7" i="21"/>
  <c r="K8" i="21"/>
  <c r="W8" i="21" s="1"/>
  <c r="K9" i="21"/>
  <c r="W9" i="21"/>
  <c r="K6" i="21"/>
  <c r="W6" i="21" s="1"/>
  <c r="K10" i="21"/>
  <c r="W10" i="21"/>
  <c r="R16" i="22"/>
  <c r="R11" i="22"/>
  <c r="R15" i="22"/>
  <c r="R12" i="22"/>
  <c r="AJ12" i="22" s="1"/>
  <c r="R18" i="22"/>
  <c r="R14" i="22"/>
  <c r="R8" i="22"/>
  <c r="AJ8" i="22"/>
  <c r="R13" i="22"/>
  <c r="R7" i="22"/>
  <c r="AJ7" i="22"/>
  <c r="R19" i="22"/>
  <c r="R10" i="22"/>
  <c r="AJ10" i="22" s="1"/>
  <c r="R9" i="22"/>
  <c r="AJ9" i="22" s="1"/>
  <c r="R17" i="22"/>
  <c r="Y7" i="7"/>
  <c r="Y8" i="7"/>
  <c r="Y9" i="7"/>
  <c r="Y12" i="7"/>
  <c r="Y11" i="7"/>
  <c r="Y10" i="7"/>
  <c r="Y13" i="7"/>
  <c r="Y14" i="7"/>
  <c r="Y6" i="7"/>
  <c r="X9" i="2"/>
  <c r="X7" i="2"/>
  <c r="X10" i="2"/>
  <c r="X8" i="2"/>
  <c r="X11" i="2"/>
  <c r="X12" i="2"/>
  <c r="X13" i="2"/>
  <c r="X14" i="2"/>
  <c r="X15" i="2"/>
  <c r="X6" i="2"/>
  <c r="X26" i="2"/>
  <c r="X24" i="2"/>
  <c r="X25" i="2"/>
  <c r="X30" i="2"/>
  <c r="X28" i="2"/>
  <c r="X29" i="2"/>
  <c r="X27" i="2"/>
  <c r="Y24" i="7"/>
  <c r="Y25" i="7"/>
  <c r="Y26" i="7"/>
  <c r="Y27" i="7"/>
  <c r="Y23" i="7"/>
  <c r="AJ19" i="22"/>
  <c r="AJ15" i="22"/>
</calcChain>
</file>

<file path=xl/sharedStrings.xml><?xml version="1.0" encoding="utf-8"?>
<sst xmlns="http://schemas.openxmlformats.org/spreadsheetml/2006/main" count="258" uniqueCount="111">
  <si>
    <t>First Name</t>
  </si>
  <si>
    <t>Name</t>
  </si>
  <si>
    <t>Hannah</t>
  </si>
  <si>
    <t>Emily</t>
  </si>
  <si>
    <t>Elizabeth</t>
  </si>
  <si>
    <t>Angeline</t>
  </si>
  <si>
    <t>Lauren</t>
  </si>
  <si>
    <t>Jack</t>
  </si>
  <si>
    <t>Daniel</t>
  </si>
  <si>
    <t>Chance</t>
  </si>
  <si>
    <t>Henry</t>
  </si>
  <si>
    <t>Lucas</t>
  </si>
  <si>
    <t>Timothy</t>
  </si>
  <si>
    <t>Gregory</t>
  </si>
  <si>
    <t>Bryant</t>
  </si>
  <si>
    <t>James</t>
  </si>
  <si>
    <t>Keith</t>
  </si>
  <si>
    <t>Glenn</t>
  </si>
  <si>
    <t>Charles</t>
  </si>
  <si>
    <t>Alexander</t>
  </si>
  <si>
    <t>Anthony</t>
  </si>
  <si>
    <t>Katelyn</t>
  </si>
  <si>
    <t>Kellie</t>
  </si>
  <si>
    <t>Nathalia</t>
  </si>
  <si>
    <t>2017 USA Shooting Rifle/Pistol Spring Selection</t>
  </si>
  <si>
    <t>Michal</t>
  </si>
  <si>
    <t>Miguel</t>
  </si>
  <si>
    <t>Ivan</t>
  </si>
  <si>
    <t>Ramesh</t>
  </si>
  <si>
    <t>Arthur</t>
  </si>
  <si>
    <t>Will</t>
  </si>
  <si>
    <t>Abbie</t>
  </si>
  <si>
    <t>Bib</t>
  </si>
  <si>
    <t>George</t>
  </si>
  <si>
    <t xml:space="preserve">Patrick </t>
  </si>
  <si>
    <t>Mike</t>
  </si>
  <si>
    <t>Erin</t>
  </si>
  <si>
    <t>Patrick</t>
  </si>
  <si>
    <t>Ruby</t>
  </si>
  <si>
    <t>Nick</t>
  </si>
  <si>
    <t>Michael</t>
  </si>
  <si>
    <t>Alexis</t>
  </si>
  <si>
    <t>10m Air Pistol Men Results</t>
  </si>
  <si>
    <t>Rank</t>
  </si>
  <si>
    <t>10m Air Pistol Women Results</t>
  </si>
  <si>
    <t>M1</t>
  </si>
  <si>
    <t>M2</t>
  </si>
  <si>
    <t>Total</t>
  </si>
  <si>
    <t>x1</t>
  </si>
  <si>
    <t>x2</t>
  </si>
  <si>
    <t>10m Air Rifle Men Results</t>
  </si>
  <si>
    <t>Dempster</t>
  </si>
  <si>
    <t>V</t>
  </si>
  <si>
    <t>10m Air Rifle Women Results</t>
  </si>
  <si>
    <t>F1</t>
  </si>
  <si>
    <t>F2</t>
  </si>
  <si>
    <t>FP1</t>
  </si>
  <si>
    <t>FP2</t>
  </si>
  <si>
    <t>Kneel</t>
  </si>
  <si>
    <t>Prone</t>
  </si>
  <si>
    <t>Stand</t>
  </si>
  <si>
    <t>1-6 April 2017</t>
  </si>
  <si>
    <t>25m Women Pistol Results</t>
  </si>
  <si>
    <t>25m Rapid Fire Pistol Results</t>
  </si>
  <si>
    <t>50m Three Position Rifle Women Results</t>
  </si>
  <si>
    <t>50m Three Position Rifle Men Results</t>
  </si>
  <si>
    <t>BAMSEY</t>
  </si>
  <si>
    <t>SUNDERMAN</t>
  </si>
  <si>
    <t>SHERRY</t>
  </si>
  <si>
    <t>REYES</t>
  </si>
  <si>
    <t>WALLIZER</t>
  </si>
  <si>
    <t>COVER</t>
  </si>
  <si>
    <t>CHRISTENSON</t>
  </si>
  <si>
    <t>DUGOVIC</t>
  </si>
  <si>
    <t>NORTON</t>
  </si>
  <si>
    <t>KOZENIESKY</t>
  </si>
  <si>
    <t>BLACK</t>
  </si>
  <si>
    <t>HENRY</t>
  </si>
  <si>
    <t>PHILLIPS</t>
  </si>
  <si>
    <t>MARSH</t>
  </si>
  <si>
    <t>STITH</t>
  </si>
  <si>
    <t>MCNEIL</t>
  </si>
  <si>
    <t>GOMES</t>
  </si>
  <si>
    <t>LEVERETT</t>
  </si>
  <si>
    <t>ABELN</t>
  </si>
  <si>
    <t>TOBAR</t>
  </si>
  <si>
    <t>FOSTER</t>
  </si>
  <si>
    <t>LAGAN</t>
  </si>
  <si>
    <t>LEVERETT III</t>
  </si>
  <si>
    <t>BASINENI</t>
  </si>
  <si>
    <t>ROZIER</t>
  </si>
  <si>
    <t>CHICHKOV</t>
  </si>
  <si>
    <t>PLATT</t>
  </si>
  <si>
    <t>HALL</t>
  </si>
  <si>
    <t>BROWN</t>
  </si>
  <si>
    <t>MCCOLLUM</t>
  </si>
  <si>
    <t>HOLSOPPLE</t>
  </si>
  <si>
    <t>MOWRER</t>
  </si>
  <si>
    <t>MCPHAIL</t>
  </si>
  <si>
    <t>MARTZ</t>
  </si>
  <si>
    <t>SYCH</t>
  </si>
  <si>
    <t>ROE</t>
  </si>
  <si>
    <t>ZIMMERMAN</t>
  </si>
  <si>
    <t>SANDERSON</t>
  </si>
  <si>
    <t>First</t>
  </si>
  <si>
    <t>Shannon</t>
  </si>
  <si>
    <t>WESTLAKE</t>
  </si>
  <si>
    <t>Final</t>
  </si>
  <si>
    <t>FP</t>
  </si>
  <si>
    <t>DNS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</si>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</sst>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 applyProtection="1">
      <alignment horizontal="left" readingOrder="1"/>
      <protection locked="0"/>
    </xf>
    <xf numFmtId="0" fontId="2" fillId="0" borderId="0" xfId="0" applyFont="1" applyBorder="1" applyAlignment="1" applyProtection="1">
      <alignment readingOrder="1"/>
      <protection locked="0"/>
    </xf>
    <xf numFmtId="0" fontId="2" fillId="0" borderId="0" xfId="0" applyFont="1" applyBorder="1" applyAlignment="1" applyProtection="1">
      <alignment horizontal="center" readingOrder="1"/>
      <protection locked="0"/>
    </xf>
    <xf numFmtId="0" fontId="1" fillId="0" borderId="0" xfId="0" applyFont="1" applyBorder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Border="1" applyAlignment="1" applyProtection="1">
      <alignment horizontal="center" readingOrder="1"/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164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tabSelected="1" workbookViewId="0"/>
  </sheetViews>
  <sheetFormatPr defaultColWidth="9.1796875" defaultRowHeight="15.5" x14ac:dyDescent="0.35"/>
  <cols>
    <col min="1" max="1" width="6.26953125" style="13" customWidth="1"/>
    <col min="2" max="2" width="5.1796875" style="13" bestFit="1" customWidth="1"/>
    <col min="3" max="3" width="11.1796875" style="13" bestFit="1" customWidth="1"/>
    <col min="4" max="4" width="17.7265625" style="13" bestFit="1" customWidth="1"/>
    <col min="5" max="5" width="2.81640625" style="13" bestFit="1" customWidth="1"/>
    <col min="6" max="6" width="7" style="13" hidden="1" customWidth="1"/>
    <col min="7" max="11" width="7" style="7" hidden="1" customWidth="1"/>
    <col min="12" max="13" width="7" style="7" bestFit="1" customWidth="1"/>
    <col min="14" max="14" width="5.54296875" style="7" bestFit="1" customWidth="1"/>
    <col min="15" max="20" width="7" style="7" hidden="1" customWidth="1"/>
    <col min="21" max="21" width="7" style="7" bestFit="1" customWidth="1"/>
    <col min="22" max="22" width="9" style="7" customWidth="1"/>
    <col min="23" max="23" width="5.54296875" style="7" bestFit="1" customWidth="1"/>
    <col min="24" max="24" width="8.26953125" style="7" bestFit="1" customWidth="1"/>
    <col min="25" max="32" width="9.1796875" style="7"/>
    <col min="33" max="16384" width="9.1796875" style="9"/>
  </cols>
  <sheetData>
    <row r="1" spans="1:32" x14ac:dyDescent="0.35">
      <c r="A1" s="8" t="s">
        <v>24</v>
      </c>
      <c r="B1" s="8"/>
      <c r="C1" s="8"/>
      <c r="D1" s="8"/>
      <c r="E1" s="8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9"/>
      <c r="Z1" s="9"/>
      <c r="AA1" s="9"/>
      <c r="AB1" s="9"/>
      <c r="AC1" s="9"/>
      <c r="AD1" s="9"/>
      <c r="AE1" s="9"/>
      <c r="AF1" s="9"/>
    </row>
    <row r="2" spans="1:32" x14ac:dyDescent="0.35">
      <c r="A2" s="8" t="s">
        <v>61</v>
      </c>
      <c r="B2" s="8"/>
      <c r="C2" s="8"/>
      <c r="D2" s="8"/>
      <c r="E2" s="8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9"/>
      <c r="Z2" s="9"/>
      <c r="AA2" s="9"/>
      <c r="AB2" s="9"/>
      <c r="AC2" s="9"/>
      <c r="AD2" s="9"/>
      <c r="AE2" s="9"/>
      <c r="AF2" s="9"/>
    </row>
    <row r="3" spans="1:32" x14ac:dyDescent="0.35">
      <c r="A3" s="8" t="s">
        <v>50</v>
      </c>
      <c r="B3" s="8"/>
      <c r="C3" s="8"/>
      <c r="D3" s="8"/>
      <c r="E3" s="8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9"/>
      <c r="Z3" s="9"/>
      <c r="AA3" s="9"/>
      <c r="AB3" s="9"/>
      <c r="AC3" s="9"/>
      <c r="AD3" s="9"/>
      <c r="AE3" s="9"/>
      <c r="AF3" s="9"/>
    </row>
    <row r="4" spans="1:32" x14ac:dyDescent="0.35">
      <c r="A4" s="8"/>
      <c r="B4" s="8"/>
      <c r="C4" s="8"/>
      <c r="D4" s="8"/>
      <c r="E4" s="8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9"/>
      <c r="Z4" s="9"/>
      <c r="AA4" s="9"/>
      <c r="AB4" s="9"/>
      <c r="AC4" s="9"/>
      <c r="AD4" s="9"/>
      <c r="AE4" s="9"/>
      <c r="AF4" s="9"/>
    </row>
    <row r="5" spans="1:32" x14ac:dyDescent="0.35">
      <c r="A5" s="10" t="s">
        <v>43</v>
      </c>
      <c r="B5" s="10" t="s">
        <v>32</v>
      </c>
      <c r="C5" s="11" t="s">
        <v>104</v>
      </c>
      <c r="D5" s="11" t="s">
        <v>1</v>
      </c>
      <c r="E5" s="11"/>
      <c r="F5" s="16">
        <v>1</v>
      </c>
      <c r="G5" s="16">
        <v>2</v>
      </c>
      <c r="H5" s="16">
        <v>3</v>
      </c>
      <c r="I5" s="16">
        <v>4</v>
      </c>
      <c r="J5" s="16">
        <v>5</v>
      </c>
      <c r="K5" s="16">
        <v>6</v>
      </c>
      <c r="L5" s="16" t="s">
        <v>45</v>
      </c>
      <c r="M5" s="16" t="s">
        <v>54</v>
      </c>
      <c r="N5" s="16" t="s">
        <v>56</v>
      </c>
      <c r="O5" s="16">
        <v>1</v>
      </c>
      <c r="P5" s="16">
        <v>2</v>
      </c>
      <c r="Q5" s="16">
        <v>3</v>
      </c>
      <c r="R5" s="16">
        <v>4</v>
      </c>
      <c r="S5" s="16">
        <v>5</v>
      </c>
      <c r="T5" s="16">
        <v>6</v>
      </c>
      <c r="U5" s="16" t="s">
        <v>46</v>
      </c>
      <c r="V5" s="16" t="s">
        <v>55</v>
      </c>
      <c r="W5" s="16" t="s">
        <v>57</v>
      </c>
      <c r="X5" s="16" t="s">
        <v>47</v>
      </c>
      <c r="Y5" s="9"/>
      <c r="Z5" s="9"/>
      <c r="AA5" s="9"/>
      <c r="AB5" s="9"/>
      <c r="AC5" s="9"/>
      <c r="AD5" s="9"/>
      <c r="AE5" s="9"/>
      <c r="AF5" s="9"/>
    </row>
    <row r="6" spans="1:32" ht="20.149999999999999" customHeight="1" x14ac:dyDescent="0.35">
      <c r="A6" s="7">
        <v>1</v>
      </c>
      <c r="B6" s="7">
        <v>106</v>
      </c>
      <c r="C6" s="9" t="s">
        <v>51</v>
      </c>
      <c r="D6" s="14" t="s">
        <v>72</v>
      </c>
      <c r="E6" s="9"/>
      <c r="F6" s="18">
        <v>104.3</v>
      </c>
      <c r="G6" s="18">
        <v>103.3</v>
      </c>
      <c r="H6" s="18">
        <v>106.4</v>
      </c>
      <c r="I6" s="18">
        <v>103.2</v>
      </c>
      <c r="J6" s="18">
        <v>103.1</v>
      </c>
      <c r="K6" s="18">
        <v>103.5</v>
      </c>
      <c r="L6" s="18">
        <v>623.79999999999995</v>
      </c>
      <c r="M6" s="18">
        <v>250.8</v>
      </c>
      <c r="N6" s="18">
        <v>4</v>
      </c>
      <c r="O6" s="18">
        <v>105.3</v>
      </c>
      <c r="P6" s="18">
        <v>105.1</v>
      </c>
      <c r="Q6" s="18">
        <v>105.2</v>
      </c>
      <c r="R6" s="18">
        <v>104.9</v>
      </c>
      <c r="S6" s="18">
        <v>105.4</v>
      </c>
      <c r="T6" s="18">
        <v>104.5</v>
      </c>
      <c r="U6" s="18">
        <v>630.4</v>
      </c>
      <c r="V6" s="18">
        <v>250</v>
      </c>
      <c r="W6" s="18">
        <v>3.5</v>
      </c>
      <c r="X6" s="18">
        <f t="shared" ref="X6:X15" si="0">W6+U6+N6+L6</f>
        <v>1261.6999999999998</v>
      </c>
      <c r="AC6" s="9"/>
      <c r="AD6" s="9"/>
      <c r="AE6" s="9"/>
      <c r="AF6" s="9"/>
    </row>
    <row r="7" spans="1:32" ht="20.149999999999999" customHeight="1" x14ac:dyDescent="0.35">
      <c r="A7" s="7">
        <v>2</v>
      </c>
      <c r="B7" s="7">
        <v>132</v>
      </c>
      <c r="C7" s="9" t="s">
        <v>14</v>
      </c>
      <c r="D7" s="14" t="s">
        <v>70</v>
      </c>
      <c r="E7" s="9"/>
      <c r="F7" s="18">
        <v>104.9</v>
      </c>
      <c r="G7" s="18">
        <v>103.8</v>
      </c>
      <c r="H7" s="18">
        <v>103.8</v>
      </c>
      <c r="I7" s="18">
        <v>104.8</v>
      </c>
      <c r="J7" s="18">
        <v>103.5</v>
      </c>
      <c r="K7" s="18">
        <v>101.7</v>
      </c>
      <c r="L7" s="18">
        <v>622.5</v>
      </c>
      <c r="M7" s="18">
        <v>224.7</v>
      </c>
      <c r="N7" s="18">
        <v>3</v>
      </c>
      <c r="O7" s="18">
        <v>101.9</v>
      </c>
      <c r="P7" s="18">
        <v>103.3</v>
      </c>
      <c r="Q7" s="18">
        <v>103.4</v>
      </c>
      <c r="R7" s="18">
        <v>104.7</v>
      </c>
      <c r="S7" s="18">
        <v>103.2</v>
      </c>
      <c r="T7" s="18">
        <v>105.4</v>
      </c>
      <c r="U7" s="18">
        <v>621.9</v>
      </c>
      <c r="V7" s="18">
        <v>140.9</v>
      </c>
      <c r="W7" s="18">
        <v>1</v>
      </c>
      <c r="X7" s="18">
        <f t="shared" si="0"/>
        <v>1248.4000000000001</v>
      </c>
      <c r="AC7" s="9"/>
      <c r="AD7" s="9"/>
      <c r="AE7" s="9"/>
      <c r="AF7" s="9"/>
    </row>
    <row r="8" spans="1:32" ht="20.149999999999999" customHeight="1" x14ac:dyDescent="0.35">
      <c r="A8" s="7">
        <v>3</v>
      </c>
      <c r="B8" s="7">
        <v>135</v>
      </c>
      <c r="C8" s="14" t="s">
        <v>34</v>
      </c>
      <c r="D8" s="14" t="s">
        <v>67</v>
      </c>
      <c r="E8" s="14"/>
      <c r="F8" s="18">
        <v>100.5</v>
      </c>
      <c r="G8" s="18">
        <v>104.2</v>
      </c>
      <c r="H8" s="18">
        <v>104.2</v>
      </c>
      <c r="I8" s="18">
        <v>105.8</v>
      </c>
      <c r="J8" s="18">
        <v>102.9</v>
      </c>
      <c r="K8" s="18">
        <v>103.7</v>
      </c>
      <c r="L8" s="18">
        <v>621.29999999999995</v>
      </c>
      <c r="M8" s="18">
        <v>140</v>
      </c>
      <c r="N8" s="18">
        <v>1</v>
      </c>
      <c r="O8" s="18">
        <v>102.6</v>
      </c>
      <c r="P8" s="18">
        <v>102.4</v>
      </c>
      <c r="Q8" s="18">
        <v>104.2</v>
      </c>
      <c r="R8" s="18">
        <v>104.7</v>
      </c>
      <c r="S8" s="18">
        <v>105.6</v>
      </c>
      <c r="T8" s="18">
        <v>103.5</v>
      </c>
      <c r="U8" s="18">
        <v>623</v>
      </c>
      <c r="V8" s="18">
        <v>223.7</v>
      </c>
      <c r="W8" s="18">
        <v>3</v>
      </c>
      <c r="X8" s="18">
        <f t="shared" si="0"/>
        <v>1248.3</v>
      </c>
      <c r="AC8" s="9"/>
      <c r="AD8" s="9"/>
      <c r="AE8" s="9"/>
      <c r="AF8" s="9"/>
    </row>
    <row r="9" spans="1:32" ht="20.149999999999999" customHeight="1" x14ac:dyDescent="0.35">
      <c r="A9" s="7">
        <v>4</v>
      </c>
      <c r="B9" s="7">
        <v>134</v>
      </c>
      <c r="C9" s="14" t="s">
        <v>33</v>
      </c>
      <c r="D9" s="14" t="s">
        <v>74</v>
      </c>
      <c r="E9" s="14"/>
      <c r="F9" s="18">
        <v>103.1</v>
      </c>
      <c r="G9" s="18">
        <v>104.9</v>
      </c>
      <c r="H9" s="18">
        <v>103.4</v>
      </c>
      <c r="I9" s="18">
        <v>103.8</v>
      </c>
      <c r="J9" s="18">
        <v>104.2</v>
      </c>
      <c r="K9" s="18">
        <v>103.1</v>
      </c>
      <c r="L9" s="18">
        <v>622.5</v>
      </c>
      <c r="M9" s="18">
        <v>246.8</v>
      </c>
      <c r="N9" s="18">
        <v>3.5</v>
      </c>
      <c r="O9" s="18">
        <v>103.3</v>
      </c>
      <c r="P9" s="18">
        <v>103.3</v>
      </c>
      <c r="Q9" s="18">
        <v>103.5</v>
      </c>
      <c r="R9" s="18">
        <v>103</v>
      </c>
      <c r="S9" s="18">
        <v>103.4</v>
      </c>
      <c r="T9" s="18">
        <v>103</v>
      </c>
      <c r="U9" s="18">
        <v>619.5</v>
      </c>
      <c r="V9" s="18">
        <v>202.9</v>
      </c>
      <c r="W9" s="18">
        <v>2.5</v>
      </c>
      <c r="X9" s="18">
        <f t="shared" si="0"/>
        <v>1248</v>
      </c>
      <c r="AC9" s="9"/>
      <c r="AD9" s="9"/>
      <c r="AE9" s="9"/>
      <c r="AF9" s="9"/>
    </row>
    <row r="10" spans="1:32" ht="20.149999999999999" customHeight="1" x14ac:dyDescent="0.35">
      <c r="A10" s="7">
        <v>5</v>
      </c>
      <c r="B10" s="7">
        <v>113</v>
      </c>
      <c r="C10" s="9" t="s">
        <v>11</v>
      </c>
      <c r="D10" s="14" t="s">
        <v>75</v>
      </c>
      <c r="E10" s="9"/>
      <c r="F10" s="18">
        <v>104.3</v>
      </c>
      <c r="G10" s="18">
        <v>103.3</v>
      </c>
      <c r="H10" s="18">
        <v>102.3</v>
      </c>
      <c r="I10" s="18">
        <v>104.3</v>
      </c>
      <c r="J10" s="18">
        <v>103.5</v>
      </c>
      <c r="K10" s="18">
        <v>103.2</v>
      </c>
      <c r="L10" s="18">
        <v>620.9</v>
      </c>
      <c r="M10" s="18">
        <v>204.4</v>
      </c>
      <c r="N10" s="18">
        <v>2.5</v>
      </c>
      <c r="O10" s="18">
        <v>102.3</v>
      </c>
      <c r="P10" s="18">
        <v>104.2</v>
      </c>
      <c r="Q10" s="18">
        <v>103.8</v>
      </c>
      <c r="R10" s="18">
        <v>103</v>
      </c>
      <c r="S10" s="18">
        <v>102.9</v>
      </c>
      <c r="T10" s="18">
        <v>103.9</v>
      </c>
      <c r="U10" s="18">
        <v>620.1</v>
      </c>
      <c r="V10" s="18">
        <v>252</v>
      </c>
      <c r="W10" s="18">
        <v>4</v>
      </c>
      <c r="X10" s="18">
        <f t="shared" si="0"/>
        <v>1247.5</v>
      </c>
      <c r="AC10" s="9"/>
      <c r="AD10" s="9"/>
      <c r="AE10" s="9"/>
      <c r="AF10" s="9"/>
    </row>
    <row r="11" spans="1:32" ht="20.149999999999999" customHeight="1" x14ac:dyDescent="0.35">
      <c r="A11" s="7">
        <v>6</v>
      </c>
      <c r="B11" s="7">
        <v>128</v>
      </c>
      <c r="C11" s="9" t="s">
        <v>12</v>
      </c>
      <c r="D11" s="14" t="s">
        <v>68</v>
      </c>
      <c r="E11" s="9"/>
      <c r="F11" s="18">
        <v>103.3</v>
      </c>
      <c r="G11" s="18">
        <v>104.4</v>
      </c>
      <c r="H11" s="18">
        <v>103.5</v>
      </c>
      <c r="I11" s="18">
        <v>102.9</v>
      </c>
      <c r="J11" s="18">
        <v>101.7</v>
      </c>
      <c r="K11" s="18">
        <v>104.2</v>
      </c>
      <c r="L11" s="18">
        <v>620</v>
      </c>
      <c r="M11" s="18">
        <v>161.80000000000001</v>
      </c>
      <c r="N11" s="18">
        <v>1.5</v>
      </c>
      <c r="O11" s="18">
        <v>101.5</v>
      </c>
      <c r="P11" s="18">
        <v>101.9</v>
      </c>
      <c r="Q11" s="18">
        <v>103.7</v>
      </c>
      <c r="R11" s="18">
        <v>102.5</v>
      </c>
      <c r="S11" s="18">
        <v>105.5</v>
      </c>
      <c r="T11" s="18">
        <v>100.4</v>
      </c>
      <c r="U11" s="18">
        <v>615.5</v>
      </c>
      <c r="V11" s="18">
        <v>182</v>
      </c>
      <c r="W11" s="18">
        <v>2</v>
      </c>
      <c r="X11" s="18">
        <f t="shared" si="0"/>
        <v>1239</v>
      </c>
      <c r="AC11" s="9"/>
      <c r="AD11" s="9"/>
      <c r="AE11" s="9"/>
      <c r="AF11" s="9"/>
    </row>
    <row r="12" spans="1:32" ht="20.149999999999999" customHeight="1" x14ac:dyDescent="0.35">
      <c r="A12" s="7">
        <v>7</v>
      </c>
      <c r="B12" s="7">
        <v>107</v>
      </c>
      <c r="C12" s="9" t="s">
        <v>9</v>
      </c>
      <c r="D12" s="14" t="s">
        <v>71</v>
      </c>
      <c r="E12" s="9"/>
      <c r="F12" s="18">
        <v>102.7</v>
      </c>
      <c r="G12" s="18">
        <v>103</v>
      </c>
      <c r="H12" s="18">
        <v>99.6</v>
      </c>
      <c r="I12" s="18">
        <v>100.6</v>
      </c>
      <c r="J12" s="18">
        <v>99.9</v>
      </c>
      <c r="K12" s="18">
        <v>101.5</v>
      </c>
      <c r="L12" s="18">
        <v>607.29999999999995</v>
      </c>
      <c r="M12" s="18">
        <v>181.2</v>
      </c>
      <c r="N12" s="18">
        <v>2</v>
      </c>
      <c r="O12" s="18">
        <v>101.3</v>
      </c>
      <c r="P12" s="18">
        <v>101.8</v>
      </c>
      <c r="Q12" s="18">
        <v>102.7</v>
      </c>
      <c r="R12" s="18">
        <v>102.6</v>
      </c>
      <c r="S12" s="18">
        <v>101.1</v>
      </c>
      <c r="T12" s="18">
        <v>101.3</v>
      </c>
      <c r="U12" s="18">
        <v>610.79999999999995</v>
      </c>
      <c r="V12" s="18">
        <v>158.4</v>
      </c>
      <c r="W12" s="18">
        <v>1.5</v>
      </c>
      <c r="X12" s="18">
        <f t="shared" si="0"/>
        <v>1221.5999999999999</v>
      </c>
      <c r="AC12" s="9"/>
      <c r="AD12" s="9"/>
      <c r="AE12" s="9"/>
      <c r="AF12" s="9"/>
    </row>
    <row r="13" spans="1:32" ht="20.149999999999999" customHeight="1" x14ac:dyDescent="0.35">
      <c r="A13" s="7">
        <v>8</v>
      </c>
      <c r="B13" s="7">
        <v>124</v>
      </c>
      <c r="C13" s="9" t="s">
        <v>26</v>
      </c>
      <c r="D13" s="14" t="s">
        <v>69</v>
      </c>
      <c r="E13" s="9"/>
      <c r="F13" s="18">
        <v>90.3</v>
      </c>
      <c r="G13" s="18">
        <v>96.8</v>
      </c>
      <c r="H13" s="18">
        <v>95.4</v>
      </c>
      <c r="I13" s="18">
        <v>96.9</v>
      </c>
      <c r="J13" s="18">
        <v>99</v>
      </c>
      <c r="K13" s="18">
        <v>97.5</v>
      </c>
      <c r="L13" s="18">
        <v>575.9</v>
      </c>
      <c r="M13" s="18">
        <v>114.2</v>
      </c>
      <c r="N13" s="18">
        <v>0.5</v>
      </c>
      <c r="O13" s="18">
        <v>96.7</v>
      </c>
      <c r="P13" s="18">
        <v>94.6</v>
      </c>
      <c r="Q13" s="18">
        <v>90.4</v>
      </c>
      <c r="R13" s="18">
        <v>99.9</v>
      </c>
      <c r="S13" s="18">
        <v>97.5</v>
      </c>
      <c r="T13" s="18">
        <v>94.1</v>
      </c>
      <c r="U13" s="18">
        <v>573.20000000000005</v>
      </c>
      <c r="V13" s="18">
        <v>110.8</v>
      </c>
      <c r="W13" s="18">
        <v>0.5</v>
      </c>
      <c r="X13" s="18">
        <f t="shared" si="0"/>
        <v>1150.0999999999999</v>
      </c>
      <c r="AC13" s="9"/>
      <c r="AD13" s="9"/>
      <c r="AE13" s="9"/>
      <c r="AF13" s="9"/>
    </row>
    <row r="14" spans="1:32" ht="20.149999999999999" customHeight="1" x14ac:dyDescent="0.35">
      <c r="A14" s="7">
        <v>9</v>
      </c>
      <c r="B14" s="7">
        <v>140</v>
      </c>
      <c r="C14" s="3" t="s">
        <v>40</v>
      </c>
      <c r="D14" s="14" t="s">
        <v>66</v>
      </c>
      <c r="E14" s="14" t="s">
        <v>52</v>
      </c>
      <c r="F14" s="18">
        <v>102.9</v>
      </c>
      <c r="G14" s="18">
        <v>102.1</v>
      </c>
      <c r="H14" s="18">
        <v>103.9</v>
      </c>
      <c r="I14" s="18">
        <v>101.9</v>
      </c>
      <c r="J14" s="18">
        <v>101.7</v>
      </c>
      <c r="K14" s="18">
        <v>103.1</v>
      </c>
      <c r="L14" s="18">
        <v>615.6</v>
      </c>
      <c r="N14" s="18"/>
      <c r="O14" s="18">
        <v>101.8</v>
      </c>
      <c r="P14" s="18">
        <v>103.5</v>
      </c>
      <c r="Q14" s="18">
        <v>105.6</v>
      </c>
      <c r="R14" s="18">
        <v>104.6</v>
      </c>
      <c r="S14" s="18">
        <v>103</v>
      </c>
      <c r="T14" s="18">
        <v>101.9</v>
      </c>
      <c r="U14" s="18">
        <v>620.4</v>
      </c>
      <c r="V14" s="18"/>
      <c r="X14" s="18">
        <f t="shared" si="0"/>
        <v>1236</v>
      </c>
      <c r="AC14" s="9"/>
      <c r="AD14" s="9"/>
      <c r="AE14" s="9"/>
      <c r="AF14" s="9"/>
    </row>
    <row r="15" spans="1:32" ht="20.149999999999999" customHeight="1" x14ac:dyDescent="0.35">
      <c r="A15" s="7">
        <v>10</v>
      </c>
      <c r="B15" s="7">
        <v>108</v>
      </c>
      <c r="C15" s="9" t="s">
        <v>25</v>
      </c>
      <c r="D15" s="14" t="s">
        <v>73</v>
      </c>
      <c r="E15" s="9" t="s">
        <v>52</v>
      </c>
      <c r="F15" s="18">
        <v>96.8</v>
      </c>
      <c r="G15" s="18">
        <v>98.4</v>
      </c>
      <c r="H15" s="18">
        <v>100.7</v>
      </c>
      <c r="I15" s="18">
        <v>96.2</v>
      </c>
      <c r="J15" s="18">
        <v>95.5</v>
      </c>
      <c r="K15" s="18">
        <v>99.3</v>
      </c>
      <c r="L15" s="18">
        <v>586.9</v>
      </c>
      <c r="N15" s="18"/>
      <c r="O15" s="18">
        <v>98.8</v>
      </c>
      <c r="P15" s="18">
        <v>97.7</v>
      </c>
      <c r="Q15" s="18">
        <v>101.4</v>
      </c>
      <c r="R15" s="18">
        <v>98.7</v>
      </c>
      <c r="S15" s="18">
        <v>100.5</v>
      </c>
      <c r="T15" s="18">
        <v>99.4</v>
      </c>
      <c r="U15" s="18">
        <v>596.5</v>
      </c>
      <c r="V15" s="18"/>
      <c r="X15" s="18">
        <f t="shared" si="0"/>
        <v>1183.4000000000001</v>
      </c>
      <c r="AC15" s="9"/>
      <c r="AD15" s="9"/>
      <c r="AE15" s="9"/>
      <c r="AF15" s="9"/>
    </row>
    <row r="16" spans="1:32" ht="20.149999999999999" customHeight="1" x14ac:dyDescent="0.35">
      <c r="A16" s="7"/>
      <c r="B16" s="7"/>
      <c r="C16" s="14"/>
      <c r="D16" s="14"/>
      <c r="E16" s="14"/>
      <c r="F16" s="7"/>
      <c r="AC16" s="9"/>
      <c r="AD16" s="9"/>
      <c r="AE16" s="9"/>
      <c r="AF16" s="9"/>
    </row>
    <row r="17" spans="1:32" ht="20.149999999999999" customHeight="1" x14ac:dyDescent="0.35">
      <c r="A17" s="7"/>
      <c r="B17" s="7"/>
      <c r="C17" s="14"/>
      <c r="D17" s="14"/>
      <c r="E17" s="14"/>
      <c r="Y17" s="18"/>
    </row>
    <row r="18" spans="1:32" ht="20.149999999999999" customHeight="1" x14ac:dyDescent="0.35">
      <c r="A18" s="7"/>
      <c r="B18" s="7"/>
      <c r="C18" s="14"/>
      <c r="D18" s="14"/>
      <c r="E18" s="14"/>
      <c r="F18" s="17"/>
      <c r="G18" s="18"/>
      <c r="H18" s="18"/>
      <c r="I18" s="18"/>
      <c r="J18" s="18"/>
      <c r="K18" s="18"/>
      <c r="L18" s="18"/>
      <c r="M18" s="18"/>
      <c r="N18" s="18"/>
      <c r="X18" s="18"/>
      <c r="Y18" s="18"/>
    </row>
    <row r="19" spans="1:32" x14ac:dyDescent="0.35">
      <c r="A19" s="8" t="s">
        <v>24</v>
      </c>
      <c r="B19" s="8"/>
      <c r="C19" s="8"/>
      <c r="D19" s="8"/>
      <c r="E19" s="8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9"/>
      <c r="Z19" s="9"/>
      <c r="AA19" s="9"/>
      <c r="AB19" s="9"/>
      <c r="AC19" s="9"/>
      <c r="AD19" s="9"/>
      <c r="AE19" s="9"/>
      <c r="AF19" s="9"/>
    </row>
    <row r="20" spans="1:32" x14ac:dyDescent="0.35">
      <c r="A20" s="8" t="s">
        <v>61</v>
      </c>
      <c r="B20" s="8"/>
      <c r="C20" s="8"/>
      <c r="D20" s="8"/>
      <c r="E20" s="8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9"/>
      <c r="Z20" s="9"/>
      <c r="AA20" s="9"/>
      <c r="AB20" s="9"/>
      <c r="AC20" s="9"/>
      <c r="AD20" s="9"/>
      <c r="AE20" s="9"/>
      <c r="AF20" s="9"/>
    </row>
    <row r="21" spans="1:32" x14ac:dyDescent="0.35">
      <c r="A21" s="8" t="s">
        <v>53</v>
      </c>
      <c r="B21" s="8"/>
      <c r="C21" s="8"/>
      <c r="D21" s="8"/>
      <c r="E21" s="8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9"/>
      <c r="Z21" s="9"/>
      <c r="AA21" s="9"/>
      <c r="AB21" s="9"/>
      <c r="AC21" s="9"/>
      <c r="AD21" s="9"/>
      <c r="AE21" s="9"/>
      <c r="AF21" s="9"/>
    </row>
    <row r="22" spans="1:32" x14ac:dyDescent="0.35">
      <c r="A22" s="8"/>
      <c r="B22" s="8"/>
      <c r="C22" s="8"/>
      <c r="D22" s="8"/>
      <c r="E22" s="8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9"/>
      <c r="Z22" s="9"/>
      <c r="AA22" s="9"/>
      <c r="AB22" s="9"/>
      <c r="AC22" s="9"/>
      <c r="AD22" s="9"/>
      <c r="AE22" s="9"/>
      <c r="AF22" s="9"/>
    </row>
    <row r="23" spans="1:32" x14ac:dyDescent="0.35">
      <c r="A23" s="10" t="s">
        <v>43</v>
      </c>
      <c r="B23" s="10" t="s">
        <v>32</v>
      </c>
      <c r="C23" s="11" t="s">
        <v>104</v>
      </c>
      <c r="D23" s="11" t="s">
        <v>1</v>
      </c>
      <c r="E23" s="11"/>
      <c r="F23" s="16">
        <v>1</v>
      </c>
      <c r="G23" s="16">
        <v>2</v>
      </c>
      <c r="H23" s="16">
        <v>3</v>
      </c>
      <c r="I23" s="16">
        <v>4</v>
      </c>
      <c r="J23" s="16"/>
      <c r="K23" s="16"/>
      <c r="L23" s="16" t="s">
        <v>45</v>
      </c>
      <c r="M23" s="16" t="s">
        <v>54</v>
      </c>
      <c r="N23" s="16" t="s">
        <v>56</v>
      </c>
      <c r="O23" s="16">
        <v>1</v>
      </c>
      <c r="P23" s="16">
        <v>2</v>
      </c>
      <c r="Q23" s="16">
        <v>3</v>
      </c>
      <c r="R23" s="16">
        <v>4</v>
      </c>
      <c r="S23" s="16"/>
      <c r="T23" s="16"/>
      <c r="U23" s="16" t="s">
        <v>46</v>
      </c>
      <c r="V23" s="16" t="s">
        <v>55</v>
      </c>
      <c r="W23" s="16" t="s">
        <v>57</v>
      </c>
      <c r="X23" s="16" t="s">
        <v>47</v>
      </c>
      <c r="Y23" s="9"/>
      <c r="Z23" s="9"/>
      <c r="AA23" s="9"/>
      <c r="AB23" s="9"/>
      <c r="AC23" s="9"/>
      <c r="AD23" s="9"/>
      <c r="AE23" s="9"/>
      <c r="AF23" s="9"/>
    </row>
    <row r="24" spans="1:32" ht="20.149999999999999" customHeight="1" x14ac:dyDescent="0.35">
      <c r="A24" s="7">
        <v>1</v>
      </c>
      <c r="B24" s="7">
        <v>129</v>
      </c>
      <c r="C24" s="9" t="s">
        <v>3</v>
      </c>
      <c r="D24" s="14" t="s">
        <v>80</v>
      </c>
      <c r="E24" s="9"/>
      <c r="F24" s="18">
        <v>102.2</v>
      </c>
      <c r="G24" s="18">
        <v>101.7</v>
      </c>
      <c r="H24" s="18">
        <v>104.1</v>
      </c>
      <c r="I24" s="18">
        <v>104.8</v>
      </c>
      <c r="L24" s="18">
        <v>412.8</v>
      </c>
      <c r="M24" s="18">
        <v>247.2</v>
      </c>
      <c r="N24" s="18">
        <v>4</v>
      </c>
      <c r="O24" s="18">
        <v>104.6</v>
      </c>
      <c r="P24" s="18">
        <v>104.1</v>
      </c>
      <c r="Q24" s="18">
        <v>104.1</v>
      </c>
      <c r="R24" s="18">
        <v>106.5</v>
      </c>
      <c r="U24" s="18">
        <v>419.3</v>
      </c>
      <c r="V24" s="18">
        <v>249.4</v>
      </c>
      <c r="W24" s="18">
        <v>4</v>
      </c>
      <c r="X24" s="18">
        <f t="shared" ref="X24:X30" si="1">W24+U24+N24+L24</f>
        <v>840.1</v>
      </c>
      <c r="AE24" s="9"/>
      <c r="AF24" s="9"/>
    </row>
    <row r="25" spans="1:32" ht="20.149999999999999" customHeight="1" x14ac:dyDescent="0.35">
      <c r="A25" s="7">
        <v>2</v>
      </c>
      <c r="B25" s="7">
        <v>138</v>
      </c>
      <c r="C25" s="9" t="s">
        <v>38</v>
      </c>
      <c r="D25" s="14" t="s">
        <v>82</v>
      </c>
      <c r="E25" s="9"/>
      <c r="F25" s="18">
        <v>100.7</v>
      </c>
      <c r="G25" s="18">
        <v>104.3</v>
      </c>
      <c r="H25" s="18">
        <v>103.5</v>
      </c>
      <c r="I25" s="18">
        <v>104.7</v>
      </c>
      <c r="L25" s="18">
        <v>413.2</v>
      </c>
      <c r="M25" s="18">
        <v>225.7</v>
      </c>
      <c r="N25" s="18">
        <v>3</v>
      </c>
      <c r="O25" s="18">
        <v>102.2</v>
      </c>
      <c r="P25" s="18">
        <v>103.5</v>
      </c>
      <c r="Q25" s="18">
        <v>103.6</v>
      </c>
      <c r="R25" s="18">
        <v>103.2</v>
      </c>
      <c r="U25" s="18">
        <v>412.5</v>
      </c>
      <c r="V25" s="18">
        <v>248.8</v>
      </c>
      <c r="W25" s="18">
        <v>3.5</v>
      </c>
      <c r="X25" s="18">
        <f t="shared" si="1"/>
        <v>832.2</v>
      </c>
      <c r="AE25" s="9"/>
      <c r="AF25" s="9"/>
    </row>
    <row r="26" spans="1:32" ht="20.149999999999999" customHeight="1" x14ac:dyDescent="0.35">
      <c r="A26" s="7">
        <v>3</v>
      </c>
      <c r="B26" s="7">
        <v>122</v>
      </c>
      <c r="C26" s="9" t="s">
        <v>6</v>
      </c>
      <c r="D26" s="14" t="s">
        <v>78</v>
      </c>
      <c r="E26" s="9"/>
      <c r="F26" s="18">
        <v>103</v>
      </c>
      <c r="G26" s="18">
        <v>102.9</v>
      </c>
      <c r="H26" s="18">
        <v>105.1</v>
      </c>
      <c r="I26" s="18">
        <v>104</v>
      </c>
      <c r="L26" s="18">
        <v>415</v>
      </c>
      <c r="M26" s="18">
        <v>181.6</v>
      </c>
      <c r="N26" s="18">
        <v>2</v>
      </c>
      <c r="O26" s="18">
        <v>103.5</v>
      </c>
      <c r="P26" s="18">
        <v>102</v>
      </c>
      <c r="Q26" s="18">
        <v>103.1</v>
      </c>
      <c r="R26" s="18">
        <v>101.9</v>
      </c>
      <c r="U26" s="18">
        <v>410.5</v>
      </c>
      <c r="V26" s="18">
        <v>182.4</v>
      </c>
      <c r="W26" s="18">
        <v>2</v>
      </c>
      <c r="X26" s="18">
        <f t="shared" si="1"/>
        <v>829.5</v>
      </c>
      <c r="AE26" s="9"/>
      <c r="AF26" s="9"/>
    </row>
    <row r="27" spans="1:32" ht="20.149999999999999" customHeight="1" x14ac:dyDescent="0.35">
      <c r="A27" s="7">
        <v>4</v>
      </c>
      <c r="B27" s="7">
        <v>117</v>
      </c>
      <c r="C27" s="9" t="s">
        <v>4</v>
      </c>
      <c r="D27" s="14" t="s">
        <v>79</v>
      </c>
      <c r="E27" s="9"/>
      <c r="F27" s="18">
        <v>103.1</v>
      </c>
      <c r="G27" s="18">
        <v>104.9</v>
      </c>
      <c r="H27" s="18">
        <v>105</v>
      </c>
      <c r="I27" s="18">
        <v>103.3</v>
      </c>
      <c r="L27" s="18">
        <v>416.3</v>
      </c>
      <c r="M27" s="18">
        <v>139</v>
      </c>
      <c r="N27" s="18">
        <v>1</v>
      </c>
      <c r="O27" s="18">
        <v>102.3</v>
      </c>
      <c r="P27" s="18">
        <v>101</v>
      </c>
      <c r="Q27" s="18">
        <v>102</v>
      </c>
      <c r="R27" s="18">
        <v>103.5</v>
      </c>
      <c r="U27" s="18">
        <v>408.8</v>
      </c>
      <c r="V27" s="7">
        <v>226.7</v>
      </c>
      <c r="W27" s="18">
        <v>3</v>
      </c>
      <c r="X27" s="18">
        <f t="shared" si="1"/>
        <v>829.1</v>
      </c>
      <c r="AE27" s="9"/>
      <c r="AF27" s="9"/>
    </row>
    <row r="28" spans="1:32" ht="20.149999999999999" customHeight="1" x14ac:dyDescent="0.35">
      <c r="A28" s="7">
        <v>5</v>
      </c>
      <c r="B28" s="7">
        <v>103</v>
      </c>
      <c r="C28" s="9" t="s">
        <v>2</v>
      </c>
      <c r="D28" s="14" t="s">
        <v>76</v>
      </c>
      <c r="E28" s="9"/>
      <c r="F28" s="18">
        <v>102.5</v>
      </c>
      <c r="G28" s="18">
        <v>104.3</v>
      </c>
      <c r="H28" s="18">
        <v>102.2</v>
      </c>
      <c r="I28" s="18">
        <v>102.1</v>
      </c>
      <c r="L28" s="18">
        <v>411.1</v>
      </c>
      <c r="M28" s="18">
        <v>203</v>
      </c>
      <c r="N28" s="18">
        <v>2.5</v>
      </c>
      <c r="O28" s="18">
        <v>105.1</v>
      </c>
      <c r="P28" s="18">
        <v>102.5</v>
      </c>
      <c r="Q28" s="18">
        <v>104.5</v>
      </c>
      <c r="R28" s="18">
        <v>102.2</v>
      </c>
      <c r="U28" s="18">
        <v>414.3</v>
      </c>
      <c r="V28" s="7">
        <v>141.4</v>
      </c>
      <c r="W28" s="7">
        <v>1</v>
      </c>
      <c r="X28" s="18">
        <f t="shared" si="1"/>
        <v>828.90000000000009</v>
      </c>
      <c r="AE28" s="9"/>
      <c r="AF28" s="9"/>
    </row>
    <row r="29" spans="1:32" ht="20.149999999999999" customHeight="1" x14ac:dyDescent="0.35">
      <c r="A29" s="7">
        <v>6</v>
      </c>
      <c r="B29" s="7">
        <v>111</v>
      </c>
      <c r="C29" s="9" t="s">
        <v>5</v>
      </c>
      <c r="D29" s="14" t="s">
        <v>77</v>
      </c>
      <c r="E29" s="9"/>
      <c r="F29" s="18">
        <v>102.2</v>
      </c>
      <c r="G29" s="18">
        <v>101.6</v>
      </c>
      <c r="H29" s="18">
        <v>103.7</v>
      </c>
      <c r="I29" s="18">
        <v>102.6</v>
      </c>
      <c r="L29" s="18">
        <v>410.1</v>
      </c>
      <c r="M29" s="18">
        <v>161.9</v>
      </c>
      <c r="N29" s="18">
        <v>1.5</v>
      </c>
      <c r="O29" s="18">
        <v>103.7</v>
      </c>
      <c r="P29" s="18">
        <v>103.2</v>
      </c>
      <c r="Q29" s="18">
        <v>101.6</v>
      </c>
      <c r="R29" s="18">
        <v>105.8</v>
      </c>
      <c r="U29" s="18">
        <v>414.3</v>
      </c>
      <c r="V29" s="18">
        <v>205.1</v>
      </c>
      <c r="W29" s="18">
        <v>2.5</v>
      </c>
      <c r="X29" s="18">
        <f t="shared" si="1"/>
        <v>828.40000000000009</v>
      </c>
      <c r="AE29" s="9"/>
      <c r="AF29" s="9"/>
    </row>
    <row r="30" spans="1:32" ht="20.149999999999999" customHeight="1" x14ac:dyDescent="0.35">
      <c r="A30" s="7">
        <v>7</v>
      </c>
      <c r="B30" s="7">
        <v>137</v>
      </c>
      <c r="C30" s="9" t="s">
        <v>36</v>
      </c>
      <c r="D30" s="14" t="s">
        <v>81</v>
      </c>
      <c r="E30" s="9"/>
      <c r="F30" s="18">
        <v>102.6</v>
      </c>
      <c r="G30" s="18">
        <v>100.6</v>
      </c>
      <c r="H30" s="18">
        <v>104.2</v>
      </c>
      <c r="I30" s="18">
        <v>103.8</v>
      </c>
      <c r="L30" s="18">
        <v>411.2</v>
      </c>
      <c r="M30" s="18">
        <v>246.7</v>
      </c>
      <c r="N30" s="18">
        <v>3.5</v>
      </c>
      <c r="O30" s="18">
        <v>101.7</v>
      </c>
      <c r="P30" s="18">
        <v>104.8</v>
      </c>
      <c r="Q30" s="18">
        <v>100.2</v>
      </c>
      <c r="R30" s="18">
        <v>101.6</v>
      </c>
      <c r="U30" s="18">
        <v>408.3</v>
      </c>
      <c r="V30" s="18">
        <v>162.19999999999999</v>
      </c>
      <c r="W30" s="18">
        <v>1.5</v>
      </c>
      <c r="X30" s="18">
        <f t="shared" si="1"/>
        <v>824.5</v>
      </c>
      <c r="AE30" s="9"/>
      <c r="AF30" s="9"/>
    </row>
    <row r="31" spans="1:32" ht="20.149999999999999" customHeight="1" x14ac:dyDescent="0.35">
      <c r="A31" s="7"/>
      <c r="B31" s="9"/>
      <c r="C31" s="9"/>
      <c r="D31" s="2"/>
      <c r="E31" s="2"/>
      <c r="F31" s="19"/>
      <c r="G31" s="18"/>
      <c r="H31" s="18"/>
      <c r="I31" s="18"/>
      <c r="J31" s="18"/>
      <c r="K31" s="18"/>
      <c r="L31" s="18"/>
      <c r="M31" s="18"/>
      <c r="N31" s="18"/>
      <c r="W31" s="18"/>
      <c r="X31" s="18"/>
      <c r="Y31" s="18"/>
    </row>
    <row r="32" spans="1:32" ht="20.149999999999999" customHeight="1" x14ac:dyDescent="0.35">
      <c r="A32" s="7"/>
      <c r="B32" s="9"/>
      <c r="C32" s="9"/>
      <c r="D32" s="2"/>
      <c r="E32" s="2"/>
      <c r="F32" s="19"/>
      <c r="G32" s="18"/>
      <c r="H32" s="18"/>
      <c r="I32" s="18"/>
      <c r="J32" s="18"/>
      <c r="K32" s="18"/>
      <c r="L32" s="18"/>
      <c r="M32" s="18"/>
      <c r="N32" s="18"/>
      <c r="W32" s="18"/>
      <c r="X32" s="18"/>
      <c r="Y32" s="18"/>
    </row>
    <row r="33" spans="1:6" x14ac:dyDescent="0.35">
      <c r="A33" s="7"/>
      <c r="B33" s="1"/>
      <c r="C33" s="3"/>
      <c r="D33" s="4"/>
      <c r="E33" s="4"/>
      <c r="F33" s="5"/>
    </row>
    <row r="34" spans="1:6" x14ac:dyDescent="0.35">
      <c r="A34" s="7"/>
      <c r="B34" s="1"/>
      <c r="C34" s="3"/>
      <c r="D34" s="4"/>
      <c r="E34" s="4"/>
      <c r="F34" s="5"/>
    </row>
    <row r="35" spans="1:6" x14ac:dyDescent="0.35">
      <c r="A35" s="7"/>
      <c r="B35" s="1"/>
      <c r="C35" s="3"/>
      <c r="D35" s="4"/>
      <c r="E35" s="4"/>
      <c r="F35" s="5"/>
    </row>
    <row r="36" spans="1:6" x14ac:dyDescent="0.35">
      <c r="A36" s="7"/>
      <c r="B36" s="1"/>
      <c r="C36" s="3"/>
      <c r="D36" s="4"/>
      <c r="E36" s="4"/>
      <c r="F36" s="5"/>
    </row>
    <row r="37" spans="1:6" x14ac:dyDescent="0.35">
      <c r="A37" s="7"/>
      <c r="B37" s="1"/>
      <c r="C37" s="3"/>
      <c r="D37" s="4"/>
      <c r="E37" s="4"/>
      <c r="F37" s="5"/>
    </row>
    <row r="38" spans="1:6" x14ac:dyDescent="0.35">
      <c r="A38" s="7"/>
      <c r="B38" s="1"/>
      <c r="C38" s="3"/>
      <c r="D38" s="4"/>
      <c r="E38" s="4"/>
      <c r="F38" s="5"/>
    </row>
    <row r="39" spans="1:6" x14ac:dyDescent="0.35">
      <c r="A39" s="7"/>
      <c r="B39" s="1"/>
      <c r="C39" s="3"/>
      <c r="D39" s="4"/>
      <c r="E39" s="4"/>
      <c r="F39" s="5"/>
    </row>
    <row r="40" spans="1:6" x14ac:dyDescent="0.35">
      <c r="A40" s="7"/>
      <c r="B40" s="1"/>
      <c r="C40" s="3"/>
      <c r="D40" s="4"/>
      <c r="E40" s="4"/>
      <c r="F40" s="5"/>
    </row>
    <row r="41" spans="1:6" x14ac:dyDescent="0.35">
      <c r="A41" s="7"/>
      <c r="B41" s="1"/>
      <c r="C41" s="3"/>
      <c r="D41" s="4"/>
      <c r="E41" s="4"/>
      <c r="F41" s="5"/>
    </row>
    <row r="42" spans="1:6" x14ac:dyDescent="0.35">
      <c r="A42" s="7"/>
      <c r="B42" s="1"/>
      <c r="C42" s="3"/>
      <c r="D42" s="4"/>
      <c r="E42" s="4"/>
      <c r="F42" s="5"/>
    </row>
    <row r="43" spans="1:6" x14ac:dyDescent="0.35">
      <c r="A43" s="7"/>
      <c r="B43" s="1"/>
      <c r="C43" s="3"/>
      <c r="D43" s="4"/>
      <c r="E43" s="4"/>
      <c r="F43" s="5"/>
    </row>
    <row r="44" spans="1:6" x14ac:dyDescent="0.35">
      <c r="A44" s="7"/>
      <c r="B44" s="1"/>
      <c r="C44" s="3"/>
      <c r="D44" s="4"/>
      <c r="E44" s="4"/>
      <c r="F44" s="5"/>
    </row>
    <row r="45" spans="1:6" x14ac:dyDescent="0.35">
      <c r="A45" s="7"/>
      <c r="B45" s="1"/>
      <c r="C45" s="3"/>
      <c r="D45" s="4"/>
      <c r="E45" s="4"/>
      <c r="F45" s="5"/>
    </row>
    <row r="46" spans="1:6" x14ac:dyDescent="0.35">
      <c r="A46" s="7"/>
      <c r="B46" s="1"/>
      <c r="C46" s="3"/>
      <c r="D46" s="4"/>
      <c r="E46" s="4"/>
      <c r="F46" s="5"/>
    </row>
    <row r="47" spans="1:6" x14ac:dyDescent="0.35">
      <c r="A47" s="7"/>
      <c r="B47" s="1"/>
      <c r="C47" s="3"/>
      <c r="D47" s="4"/>
      <c r="E47" s="4"/>
      <c r="F47" s="5"/>
    </row>
    <row r="48" spans="1:6" x14ac:dyDescent="0.35">
      <c r="A48" s="7"/>
      <c r="B48" s="1"/>
      <c r="C48" s="3"/>
      <c r="D48" s="4"/>
      <c r="E48" s="4"/>
      <c r="F48" s="5"/>
    </row>
    <row r="49" spans="1:6" x14ac:dyDescent="0.35">
      <c r="A49" s="7"/>
      <c r="B49" s="1"/>
      <c r="C49" s="3"/>
      <c r="D49" s="4"/>
      <c r="E49" s="4"/>
      <c r="F49" s="5"/>
    </row>
    <row r="50" spans="1:6" x14ac:dyDescent="0.35">
      <c r="A50" s="7"/>
      <c r="B50" s="1"/>
      <c r="C50" s="3"/>
      <c r="D50" s="4"/>
      <c r="E50" s="4"/>
      <c r="F50" s="5"/>
    </row>
    <row r="51" spans="1:6" x14ac:dyDescent="0.35">
      <c r="A51" s="7"/>
      <c r="B51" s="1"/>
      <c r="C51" s="3"/>
      <c r="D51" s="4"/>
      <c r="E51" s="4"/>
      <c r="F51" s="5"/>
    </row>
    <row r="52" spans="1:6" x14ac:dyDescent="0.35">
      <c r="A52" s="7"/>
      <c r="B52" s="1"/>
      <c r="C52" s="3"/>
      <c r="D52" s="4"/>
      <c r="E52" s="4"/>
      <c r="F52" s="5"/>
    </row>
    <row r="53" spans="1:6" x14ac:dyDescent="0.35">
      <c r="A53" s="7"/>
      <c r="B53" s="1"/>
      <c r="C53" s="3"/>
      <c r="D53" s="4"/>
      <c r="E53" s="4"/>
      <c r="F53" s="5"/>
    </row>
    <row r="54" spans="1:6" x14ac:dyDescent="0.35">
      <c r="A54" s="7"/>
      <c r="B54" s="1"/>
      <c r="C54" s="3"/>
      <c r="D54" s="4"/>
      <c r="E54" s="4"/>
      <c r="F54" s="5"/>
    </row>
    <row r="55" spans="1:6" x14ac:dyDescent="0.35">
      <c r="A55" s="7"/>
      <c r="B55" s="1"/>
      <c r="C55" s="3"/>
      <c r="D55" s="4"/>
      <c r="E55" s="4"/>
      <c r="F55" s="5"/>
    </row>
    <row r="56" spans="1:6" x14ac:dyDescent="0.35">
      <c r="A56" s="7"/>
      <c r="B56" s="1"/>
      <c r="C56" s="3"/>
      <c r="D56" s="4"/>
      <c r="E56" s="4"/>
      <c r="F56" s="5"/>
    </row>
    <row r="57" spans="1:6" x14ac:dyDescent="0.35">
      <c r="A57" s="7"/>
      <c r="B57" s="1"/>
      <c r="C57" s="3"/>
      <c r="D57" s="4"/>
      <c r="E57" s="4"/>
      <c r="F57" s="5"/>
    </row>
    <row r="58" spans="1:6" x14ac:dyDescent="0.35">
      <c r="A58" s="7"/>
      <c r="B58" s="1"/>
      <c r="C58" s="3"/>
      <c r="D58" s="4"/>
      <c r="E58" s="4"/>
      <c r="F58" s="5"/>
    </row>
    <row r="59" spans="1:6" x14ac:dyDescent="0.35">
      <c r="A59" s="7"/>
      <c r="B59" s="1"/>
      <c r="C59" s="3"/>
      <c r="D59" s="4"/>
      <c r="E59" s="4"/>
      <c r="F59" s="5"/>
    </row>
    <row r="60" spans="1:6" x14ac:dyDescent="0.35">
      <c r="A60" s="7"/>
      <c r="B60" s="1"/>
      <c r="C60" s="3"/>
      <c r="D60" s="4"/>
      <c r="E60" s="4"/>
      <c r="F60" s="5"/>
    </row>
    <row r="61" spans="1:6" x14ac:dyDescent="0.35">
      <c r="A61" s="7"/>
      <c r="B61" s="1"/>
      <c r="C61" s="3"/>
      <c r="D61" s="4"/>
      <c r="E61" s="4"/>
      <c r="F61" s="5"/>
    </row>
    <row r="62" spans="1:6" x14ac:dyDescent="0.35">
      <c r="A62" s="7"/>
      <c r="B62" s="1"/>
      <c r="C62" s="3"/>
      <c r="D62" s="4"/>
      <c r="E62" s="4"/>
      <c r="F62" s="5"/>
    </row>
    <row r="63" spans="1:6" x14ac:dyDescent="0.35">
      <c r="A63" s="7"/>
      <c r="B63" s="1"/>
      <c r="C63" s="3"/>
      <c r="D63" s="4"/>
      <c r="E63" s="4"/>
      <c r="F63" s="5"/>
    </row>
    <row r="64" spans="1:6" x14ac:dyDescent="0.35">
      <c r="A64" s="7"/>
      <c r="B64" s="1"/>
      <c r="C64" s="3"/>
      <c r="D64" s="4"/>
      <c r="E64" s="4"/>
      <c r="F64" s="5"/>
    </row>
    <row r="65" spans="1:6" x14ac:dyDescent="0.35">
      <c r="A65" s="7"/>
      <c r="B65" s="1"/>
      <c r="C65" s="3"/>
      <c r="D65" s="4"/>
      <c r="E65" s="4"/>
      <c r="F65" s="5"/>
    </row>
    <row r="66" spans="1:6" x14ac:dyDescent="0.35">
      <c r="A66" s="7"/>
      <c r="B66" s="1"/>
      <c r="C66" s="3"/>
      <c r="D66" s="4"/>
      <c r="E66" s="4"/>
      <c r="F66" s="5"/>
    </row>
    <row r="67" spans="1:6" x14ac:dyDescent="0.35">
      <c r="A67" s="7"/>
      <c r="B67" s="1"/>
      <c r="C67" s="3"/>
      <c r="D67" s="4"/>
      <c r="E67" s="4"/>
      <c r="F67" s="5"/>
    </row>
    <row r="68" spans="1:6" x14ac:dyDescent="0.35">
      <c r="A68" s="7"/>
      <c r="B68" s="1"/>
      <c r="C68" s="3"/>
      <c r="D68" s="4"/>
      <c r="E68" s="4"/>
      <c r="F68" s="5"/>
    </row>
    <row r="69" spans="1:6" x14ac:dyDescent="0.35">
      <c r="A69" s="7"/>
      <c r="B69" s="1"/>
      <c r="C69" s="3"/>
      <c r="D69" s="4"/>
      <c r="E69" s="4"/>
      <c r="F69" s="5"/>
    </row>
    <row r="70" spans="1:6" x14ac:dyDescent="0.35">
      <c r="A70" s="7"/>
      <c r="B70" s="2"/>
      <c r="C70" s="6"/>
      <c r="D70" s="9"/>
      <c r="E70" s="9"/>
      <c r="F70" s="1"/>
    </row>
    <row r="71" spans="1:6" x14ac:dyDescent="0.35">
      <c r="A71" s="7"/>
      <c r="B71" s="1"/>
      <c r="C71" s="3"/>
      <c r="D71" s="4"/>
      <c r="E71" s="4"/>
      <c r="F71" s="5"/>
    </row>
    <row r="72" spans="1:6" x14ac:dyDescent="0.35">
      <c r="A72" s="7"/>
      <c r="B72" s="1"/>
      <c r="C72" s="3"/>
      <c r="D72" s="4"/>
      <c r="E72" s="4"/>
      <c r="F72" s="5"/>
    </row>
    <row r="73" spans="1:6" x14ac:dyDescent="0.35">
      <c r="A73" s="7"/>
      <c r="B73" s="1"/>
      <c r="C73" s="3"/>
      <c r="D73" s="4"/>
      <c r="E73" s="4"/>
      <c r="F73" s="5"/>
    </row>
    <row r="74" spans="1:6" x14ac:dyDescent="0.35">
      <c r="A74" s="7"/>
      <c r="B74" s="1"/>
      <c r="C74" s="3"/>
      <c r="D74" s="4"/>
      <c r="E74" s="4"/>
      <c r="F74" s="5"/>
    </row>
    <row r="75" spans="1:6" x14ac:dyDescent="0.35">
      <c r="A75" s="7"/>
      <c r="B75" s="1"/>
      <c r="C75" s="3"/>
      <c r="D75" s="9"/>
      <c r="E75" s="9"/>
      <c r="F75" s="5"/>
    </row>
    <row r="76" spans="1:6" x14ac:dyDescent="0.35">
      <c r="A76" s="7"/>
      <c r="B76" s="1"/>
      <c r="C76" s="3"/>
      <c r="D76" s="4"/>
      <c r="E76" s="4"/>
      <c r="F76" s="5"/>
    </row>
    <row r="77" spans="1:6" x14ac:dyDescent="0.35">
      <c r="A77" s="7"/>
      <c r="B77" s="1"/>
      <c r="C77" s="3"/>
      <c r="D77" s="4"/>
      <c r="E77" s="4"/>
      <c r="F77" s="5"/>
    </row>
    <row r="78" spans="1:6" x14ac:dyDescent="0.35">
      <c r="A78" s="7"/>
      <c r="B78" s="1"/>
      <c r="C78" s="3"/>
      <c r="D78" s="4"/>
      <c r="E78" s="4"/>
      <c r="F78" s="5"/>
    </row>
    <row r="79" spans="1:6" x14ac:dyDescent="0.35">
      <c r="A79" s="7"/>
    </row>
  </sheetData>
  <printOptions horizontalCentered="1"/>
  <pageMargins left="0.2" right="0.2" top="1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/>
  </sheetViews>
  <sheetFormatPr defaultColWidth="9.1796875" defaultRowHeight="15.5" x14ac:dyDescent="0.35"/>
  <cols>
    <col min="1" max="1" width="5.7265625" style="9" customWidth="1"/>
    <col min="2" max="2" width="5.1796875" style="9" bestFit="1" customWidth="1"/>
    <col min="3" max="3" width="13" style="9" bestFit="1" customWidth="1"/>
    <col min="4" max="4" width="20.26953125" style="9" customWidth="1"/>
    <col min="5" max="8" width="3.81640625" style="7" hidden="1" customWidth="1"/>
    <col min="9" max="9" width="5.1796875" style="7" hidden="1" customWidth="1"/>
    <col min="10" max="10" width="3.81640625" style="7" hidden="1" customWidth="1"/>
    <col min="11" max="11" width="5.1796875" style="7" bestFit="1" customWidth="1"/>
    <col min="12" max="12" width="3.81640625" style="7" bestFit="1" customWidth="1"/>
    <col min="13" max="13" width="7.7265625" style="7" bestFit="1" customWidth="1"/>
    <col min="14" max="14" width="5.54296875" style="7" bestFit="1" customWidth="1"/>
    <col min="15" max="15" width="5.1796875" style="7" hidden="1" customWidth="1"/>
    <col min="16" max="18" width="3.81640625" style="7" hidden="1" customWidth="1"/>
    <col min="19" max="20" width="2.54296875" style="7" hidden="1" customWidth="1"/>
    <col min="21" max="21" width="5.1796875" style="7" bestFit="1" customWidth="1"/>
    <col min="22" max="22" width="3.81640625" style="7" bestFit="1" customWidth="1"/>
    <col min="23" max="23" width="7.54296875" style="7" customWidth="1"/>
    <col min="24" max="24" width="5.54296875" style="7" bestFit="1" customWidth="1"/>
    <col min="25" max="25" width="6.7265625" style="7" bestFit="1" customWidth="1"/>
    <col min="26" max="16384" width="9.1796875" style="9"/>
  </cols>
  <sheetData>
    <row r="1" spans="1:25" x14ac:dyDescent="0.35">
      <c r="A1" s="8" t="s">
        <v>24</v>
      </c>
      <c r="B1" s="8"/>
      <c r="C1" s="8"/>
      <c r="D1" s="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35">
      <c r="A2" s="8" t="s">
        <v>61</v>
      </c>
      <c r="B2" s="8"/>
      <c r="C2" s="8"/>
      <c r="D2" s="8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35">
      <c r="A3" s="8" t="s">
        <v>42</v>
      </c>
      <c r="B3" s="8"/>
      <c r="C3" s="8"/>
      <c r="D3" s="8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x14ac:dyDescent="0.35">
      <c r="A4" s="8"/>
      <c r="B4" s="8"/>
      <c r="C4" s="8"/>
      <c r="D4" s="8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35">
      <c r="A5" s="10" t="s">
        <v>43</v>
      </c>
      <c r="B5" s="10" t="s">
        <v>32</v>
      </c>
      <c r="C5" s="11" t="s">
        <v>0</v>
      </c>
      <c r="D5" s="11" t="s">
        <v>1</v>
      </c>
      <c r="E5" s="16">
        <v>1</v>
      </c>
      <c r="F5" s="16">
        <v>2</v>
      </c>
      <c r="G5" s="16">
        <v>3</v>
      </c>
      <c r="H5" s="16">
        <v>4</v>
      </c>
      <c r="I5" s="16">
        <v>5</v>
      </c>
      <c r="J5" s="16">
        <v>6</v>
      </c>
      <c r="K5" s="16" t="s">
        <v>45</v>
      </c>
      <c r="L5" s="16" t="s">
        <v>48</v>
      </c>
      <c r="M5" s="16" t="s">
        <v>54</v>
      </c>
      <c r="N5" s="16" t="s">
        <v>56</v>
      </c>
      <c r="O5" s="16">
        <v>1</v>
      </c>
      <c r="P5" s="16">
        <v>2</v>
      </c>
      <c r="Q5" s="16">
        <v>3</v>
      </c>
      <c r="R5" s="16">
        <v>4</v>
      </c>
      <c r="S5" s="16">
        <v>5</v>
      </c>
      <c r="T5" s="16">
        <v>6</v>
      </c>
      <c r="U5" s="16" t="s">
        <v>46</v>
      </c>
      <c r="V5" s="16" t="s">
        <v>49</v>
      </c>
      <c r="W5" s="16" t="s">
        <v>55</v>
      </c>
      <c r="X5" s="16" t="s">
        <v>57</v>
      </c>
      <c r="Y5" s="16" t="s">
        <v>47</v>
      </c>
    </row>
    <row r="6" spans="1:25" ht="20.149999999999999" customHeight="1" x14ac:dyDescent="0.35">
      <c r="A6" s="7">
        <v>1</v>
      </c>
      <c r="B6" s="7">
        <v>104</v>
      </c>
      <c r="C6" s="9" t="s">
        <v>30</v>
      </c>
      <c r="D6" s="9" t="s">
        <v>94</v>
      </c>
      <c r="E6" s="7">
        <v>97</v>
      </c>
      <c r="F6" s="7">
        <v>98</v>
      </c>
      <c r="G6" s="7">
        <v>95</v>
      </c>
      <c r="H6" s="7">
        <v>94</v>
      </c>
      <c r="I6" s="7">
        <v>93</v>
      </c>
      <c r="J6" s="7">
        <v>96</v>
      </c>
      <c r="K6" s="7">
        <v>573</v>
      </c>
      <c r="L6" s="7">
        <v>14</v>
      </c>
      <c r="M6" s="18">
        <v>241.3</v>
      </c>
      <c r="N6" s="7">
        <v>8</v>
      </c>
      <c r="O6" s="7">
        <v>100</v>
      </c>
      <c r="P6" s="7">
        <v>95</v>
      </c>
      <c r="Q6" s="7">
        <v>97</v>
      </c>
      <c r="R6" s="7">
        <v>97</v>
      </c>
      <c r="S6" s="7">
        <v>97</v>
      </c>
      <c r="T6" s="7">
        <v>96</v>
      </c>
      <c r="U6" s="7">
        <v>582</v>
      </c>
      <c r="V6" s="7">
        <v>21</v>
      </c>
      <c r="W6" s="18">
        <v>242.9</v>
      </c>
      <c r="X6" s="7">
        <v>8</v>
      </c>
      <c r="Y6" s="9">
        <f t="shared" ref="Y6:Y14" si="0">X6+U6+N6+K6</f>
        <v>1171</v>
      </c>
    </row>
    <row r="7" spans="1:25" ht="20.149999999999999" customHeight="1" x14ac:dyDescent="0.35">
      <c r="A7" s="7">
        <v>2</v>
      </c>
      <c r="B7" s="7">
        <v>110</v>
      </c>
      <c r="C7" s="9" t="s">
        <v>15</v>
      </c>
      <c r="D7" s="9" t="s">
        <v>93</v>
      </c>
      <c r="E7" s="7">
        <v>95</v>
      </c>
      <c r="F7" s="7">
        <v>98</v>
      </c>
      <c r="G7" s="7">
        <v>97</v>
      </c>
      <c r="H7" s="7">
        <v>96</v>
      </c>
      <c r="I7" s="7">
        <v>96</v>
      </c>
      <c r="J7" s="7">
        <v>90</v>
      </c>
      <c r="K7" s="7">
        <v>572</v>
      </c>
      <c r="L7" s="7">
        <v>20</v>
      </c>
      <c r="M7" s="18">
        <v>239.8</v>
      </c>
      <c r="N7" s="7">
        <v>7</v>
      </c>
      <c r="O7" s="7">
        <v>98</v>
      </c>
      <c r="P7" s="7">
        <v>94</v>
      </c>
      <c r="Q7" s="7">
        <v>98</v>
      </c>
      <c r="R7" s="7">
        <v>98</v>
      </c>
      <c r="S7" s="7">
        <v>96</v>
      </c>
      <c r="T7" s="7">
        <v>96</v>
      </c>
      <c r="U7" s="7">
        <v>580</v>
      </c>
      <c r="V7" s="7">
        <v>19</v>
      </c>
      <c r="W7" s="18">
        <v>155.69999999999999</v>
      </c>
      <c r="X7" s="7">
        <v>3</v>
      </c>
      <c r="Y7" s="9">
        <f t="shared" si="0"/>
        <v>1162</v>
      </c>
    </row>
    <row r="8" spans="1:25" ht="20.149999999999999" customHeight="1" x14ac:dyDescent="0.35">
      <c r="A8" s="7">
        <v>3</v>
      </c>
      <c r="B8" s="7">
        <v>105</v>
      </c>
      <c r="C8" s="9" t="s">
        <v>19</v>
      </c>
      <c r="D8" s="9" t="s">
        <v>91</v>
      </c>
      <c r="E8" s="7">
        <v>93</v>
      </c>
      <c r="F8" s="7">
        <v>97</v>
      </c>
      <c r="G8" s="7">
        <v>97</v>
      </c>
      <c r="H8" s="7">
        <v>92</v>
      </c>
      <c r="I8" s="7">
        <v>93</v>
      </c>
      <c r="J8" s="7">
        <v>94</v>
      </c>
      <c r="K8" s="7">
        <v>566</v>
      </c>
      <c r="L8" s="7">
        <v>12</v>
      </c>
      <c r="M8" s="18">
        <v>195.8</v>
      </c>
      <c r="N8" s="7">
        <v>5</v>
      </c>
      <c r="O8" s="7">
        <v>95</v>
      </c>
      <c r="P8" s="7">
        <v>95</v>
      </c>
      <c r="Q8" s="7">
        <v>90</v>
      </c>
      <c r="R8" s="7">
        <v>99</v>
      </c>
      <c r="S8" s="7">
        <v>92</v>
      </c>
      <c r="T8" s="7">
        <v>93</v>
      </c>
      <c r="U8" s="7">
        <v>564</v>
      </c>
      <c r="V8" s="7">
        <v>11</v>
      </c>
      <c r="W8" s="18">
        <v>240.9</v>
      </c>
      <c r="X8" s="7">
        <v>7</v>
      </c>
      <c r="Y8" s="9">
        <f t="shared" si="0"/>
        <v>1142</v>
      </c>
    </row>
    <row r="9" spans="1:25" ht="20.149999999999999" customHeight="1" x14ac:dyDescent="0.35">
      <c r="A9" s="7">
        <v>4</v>
      </c>
      <c r="B9" s="7">
        <v>119</v>
      </c>
      <c r="C9" s="9" t="s">
        <v>20</v>
      </c>
      <c r="D9" s="9" t="s">
        <v>95</v>
      </c>
      <c r="E9" s="7">
        <v>93</v>
      </c>
      <c r="F9" s="7">
        <v>96</v>
      </c>
      <c r="G9" s="7">
        <v>95</v>
      </c>
      <c r="H9" s="7">
        <v>93</v>
      </c>
      <c r="I9" s="7">
        <v>94</v>
      </c>
      <c r="J9" s="7">
        <v>90</v>
      </c>
      <c r="K9" s="7">
        <v>561</v>
      </c>
      <c r="L9" s="7">
        <v>15</v>
      </c>
      <c r="M9" s="18">
        <v>154.1</v>
      </c>
      <c r="N9" s="7">
        <v>3</v>
      </c>
      <c r="O9" s="7">
        <v>95</v>
      </c>
      <c r="P9" s="7">
        <v>96</v>
      </c>
      <c r="Q9" s="7">
        <v>97</v>
      </c>
      <c r="R9" s="7">
        <v>93</v>
      </c>
      <c r="S9" s="7">
        <v>93</v>
      </c>
      <c r="T9" s="7">
        <v>97</v>
      </c>
      <c r="U9" s="7">
        <v>571</v>
      </c>
      <c r="V9" s="7">
        <v>14</v>
      </c>
      <c r="W9" s="18">
        <v>220.1</v>
      </c>
      <c r="X9" s="7">
        <v>6</v>
      </c>
      <c r="Y9" s="9">
        <f t="shared" si="0"/>
        <v>1141</v>
      </c>
    </row>
    <row r="10" spans="1:25" ht="20.149999999999999" customHeight="1" x14ac:dyDescent="0.35">
      <c r="A10" s="7">
        <v>5</v>
      </c>
      <c r="B10" s="7">
        <v>123</v>
      </c>
      <c r="C10" s="9" t="s">
        <v>18</v>
      </c>
      <c r="D10" s="9" t="s">
        <v>92</v>
      </c>
      <c r="E10" s="7">
        <v>93</v>
      </c>
      <c r="F10" s="7">
        <v>94</v>
      </c>
      <c r="G10" s="7">
        <v>95</v>
      </c>
      <c r="H10" s="7">
        <v>92</v>
      </c>
      <c r="I10" s="7">
        <v>93</v>
      </c>
      <c r="J10" s="7">
        <v>89</v>
      </c>
      <c r="K10" s="7">
        <v>556</v>
      </c>
      <c r="L10" s="7">
        <v>8</v>
      </c>
      <c r="M10" s="18">
        <v>174.5</v>
      </c>
      <c r="N10" s="7">
        <v>4</v>
      </c>
      <c r="O10" s="7">
        <v>99</v>
      </c>
      <c r="P10" s="7">
        <v>97</v>
      </c>
      <c r="Q10" s="7">
        <v>89</v>
      </c>
      <c r="R10" s="7">
        <v>92</v>
      </c>
      <c r="S10" s="7">
        <v>94</v>
      </c>
      <c r="T10" s="7">
        <v>90</v>
      </c>
      <c r="U10" s="7">
        <v>561</v>
      </c>
      <c r="V10" s="7">
        <v>13</v>
      </c>
      <c r="W10" s="18">
        <v>177.2</v>
      </c>
      <c r="X10" s="7">
        <v>4</v>
      </c>
      <c r="Y10" s="9">
        <f t="shared" si="0"/>
        <v>1125</v>
      </c>
    </row>
    <row r="11" spans="1:25" ht="20.149999999999999" customHeight="1" x14ac:dyDescent="0.35">
      <c r="A11" s="7">
        <v>6</v>
      </c>
      <c r="B11" s="7">
        <v>115</v>
      </c>
      <c r="C11" s="9" t="s">
        <v>10</v>
      </c>
      <c r="D11" s="9" t="s">
        <v>83</v>
      </c>
      <c r="E11" s="7">
        <v>95</v>
      </c>
      <c r="F11" s="7">
        <v>92</v>
      </c>
      <c r="G11" s="7">
        <v>92</v>
      </c>
      <c r="H11" s="7">
        <v>92</v>
      </c>
      <c r="I11" s="7">
        <v>93</v>
      </c>
      <c r="J11" s="7">
        <v>94</v>
      </c>
      <c r="K11" s="7">
        <v>558</v>
      </c>
      <c r="L11" s="7">
        <v>9</v>
      </c>
      <c r="M11" s="18">
        <v>135.1</v>
      </c>
      <c r="N11" s="7">
        <v>2</v>
      </c>
      <c r="O11" s="7">
        <v>92</v>
      </c>
      <c r="P11" s="7">
        <v>95</v>
      </c>
      <c r="Q11" s="7">
        <v>91</v>
      </c>
      <c r="R11" s="7">
        <v>91</v>
      </c>
      <c r="S11" s="7">
        <v>97</v>
      </c>
      <c r="T11" s="7">
        <v>93</v>
      </c>
      <c r="U11" s="7">
        <v>559</v>
      </c>
      <c r="V11" s="7">
        <v>12</v>
      </c>
      <c r="W11" s="18">
        <v>197.3</v>
      </c>
      <c r="X11" s="7">
        <v>5</v>
      </c>
      <c r="Y11" s="9">
        <f t="shared" si="0"/>
        <v>1124</v>
      </c>
    </row>
    <row r="12" spans="1:25" ht="20.149999999999999" customHeight="1" x14ac:dyDescent="0.35">
      <c r="A12" s="7">
        <v>7</v>
      </c>
      <c r="B12" s="7">
        <v>116</v>
      </c>
      <c r="C12" s="9" t="s">
        <v>7</v>
      </c>
      <c r="D12" s="9" t="s">
        <v>88</v>
      </c>
      <c r="E12" s="7">
        <v>93</v>
      </c>
      <c r="F12" s="7">
        <v>94</v>
      </c>
      <c r="G12" s="7">
        <v>91</v>
      </c>
      <c r="H12" s="7">
        <v>90</v>
      </c>
      <c r="I12" s="7">
        <v>94</v>
      </c>
      <c r="J12" s="7">
        <v>94</v>
      </c>
      <c r="K12" s="7">
        <v>556</v>
      </c>
      <c r="L12" s="7">
        <v>10</v>
      </c>
      <c r="M12" s="18">
        <v>215.6</v>
      </c>
      <c r="N12" s="7">
        <v>6</v>
      </c>
      <c r="O12" s="7">
        <v>93</v>
      </c>
      <c r="P12" s="7">
        <v>89</v>
      </c>
      <c r="Q12" s="7">
        <v>94</v>
      </c>
      <c r="R12" s="7">
        <v>94</v>
      </c>
      <c r="S12" s="7">
        <v>92</v>
      </c>
      <c r="T12" s="7">
        <v>92</v>
      </c>
      <c r="U12" s="7">
        <v>554</v>
      </c>
      <c r="V12" s="7">
        <v>10</v>
      </c>
      <c r="W12" s="18">
        <v>135.19999999999999</v>
      </c>
      <c r="X12" s="7">
        <v>2</v>
      </c>
      <c r="Y12" s="9">
        <f t="shared" si="0"/>
        <v>1118</v>
      </c>
    </row>
    <row r="13" spans="1:25" ht="20.149999999999999" customHeight="1" x14ac:dyDescent="0.35">
      <c r="A13" s="7">
        <v>8</v>
      </c>
      <c r="B13" s="7">
        <v>102</v>
      </c>
      <c r="C13" s="9" t="s">
        <v>28</v>
      </c>
      <c r="D13" s="9" t="s">
        <v>89</v>
      </c>
      <c r="E13" s="7">
        <v>94</v>
      </c>
      <c r="F13" s="7">
        <v>92</v>
      </c>
      <c r="G13" s="7">
        <v>87</v>
      </c>
      <c r="H13" s="7">
        <v>94</v>
      </c>
      <c r="I13" s="7">
        <v>94</v>
      </c>
      <c r="J13" s="7">
        <v>91</v>
      </c>
      <c r="K13" s="7">
        <v>552</v>
      </c>
      <c r="L13" s="7">
        <v>9</v>
      </c>
      <c r="M13" s="18">
        <v>112.8</v>
      </c>
      <c r="N13" s="7">
        <v>1</v>
      </c>
      <c r="O13" s="7">
        <v>89</v>
      </c>
      <c r="P13" s="7">
        <v>92</v>
      </c>
      <c r="Q13" s="7">
        <v>92</v>
      </c>
      <c r="R13" s="7">
        <v>87</v>
      </c>
      <c r="S13" s="7">
        <v>89</v>
      </c>
      <c r="T13" s="7">
        <v>92</v>
      </c>
      <c r="U13" s="7">
        <v>541</v>
      </c>
      <c r="V13" s="7">
        <v>11</v>
      </c>
      <c r="W13" s="18"/>
      <c r="Y13" s="9">
        <f t="shared" si="0"/>
        <v>1094</v>
      </c>
    </row>
    <row r="14" spans="1:25" ht="20.149999999999999" customHeight="1" x14ac:dyDescent="0.35">
      <c r="A14" s="7">
        <v>9</v>
      </c>
      <c r="B14" s="7">
        <v>126</v>
      </c>
      <c r="C14" s="9" t="s">
        <v>29</v>
      </c>
      <c r="D14" s="9" t="s">
        <v>90</v>
      </c>
      <c r="E14" s="7">
        <v>90</v>
      </c>
      <c r="F14" s="7">
        <v>90</v>
      </c>
      <c r="G14" s="7">
        <v>93</v>
      </c>
      <c r="H14" s="7">
        <v>92</v>
      </c>
      <c r="I14" s="7">
        <v>90</v>
      </c>
      <c r="J14" s="7">
        <v>87</v>
      </c>
      <c r="K14" s="7">
        <v>542</v>
      </c>
      <c r="L14" s="7">
        <v>6</v>
      </c>
      <c r="M14" s="18"/>
      <c r="O14" s="7">
        <v>88</v>
      </c>
      <c r="P14" s="7">
        <v>91</v>
      </c>
      <c r="Q14" s="7">
        <v>90</v>
      </c>
      <c r="R14" s="7">
        <v>88</v>
      </c>
      <c r="S14" s="7">
        <v>94</v>
      </c>
      <c r="T14" s="7">
        <v>94</v>
      </c>
      <c r="U14" s="7">
        <v>545</v>
      </c>
      <c r="V14" s="7">
        <v>13</v>
      </c>
      <c r="W14" s="18">
        <v>114</v>
      </c>
      <c r="X14" s="7">
        <v>1</v>
      </c>
      <c r="Y14" s="9">
        <f t="shared" si="0"/>
        <v>1088</v>
      </c>
    </row>
    <row r="15" spans="1:25" ht="20.149999999999999" customHeight="1" x14ac:dyDescent="0.35">
      <c r="A15" s="7"/>
      <c r="B15" s="7"/>
      <c r="C15" s="3"/>
      <c r="D15" s="4"/>
      <c r="W15" s="18"/>
    </row>
    <row r="16" spans="1:25" ht="20.149999999999999" customHeight="1" x14ac:dyDescent="0.35">
      <c r="A16" s="7"/>
      <c r="B16" s="7"/>
      <c r="C16" s="3"/>
      <c r="D16" s="4"/>
    </row>
    <row r="17" spans="1:25" ht="20.149999999999999" customHeight="1" x14ac:dyDescent="0.35">
      <c r="A17" s="7"/>
      <c r="B17" s="7"/>
    </row>
    <row r="18" spans="1:25" x14ac:dyDescent="0.35">
      <c r="A18" s="8" t="s">
        <v>24</v>
      </c>
      <c r="B18" s="8"/>
      <c r="C18" s="8"/>
      <c r="D18" s="8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x14ac:dyDescent="0.35">
      <c r="A19" s="8" t="s">
        <v>61</v>
      </c>
      <c r="B19" s="8"/>
      <c r="C19" s="8"/>
      <c r="D19" s="8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35">
      <c r="A20" s="8" t="s">
        <v>44</v>
      </c>
      <c r="B20" s="8"/>
      <c r="C20" s="8"/>
      <c r="D20" s="8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35">
      <c r="A21" s="8"/>
      <c r="B21" s="8"/>
      <c r="C21" s="8"/>
      <c r="D21" s="8"/>
    </row>
    <row r="22" spans="1:25" x14ac:dyDescent="0.35">
      <c r="A22" s="10" t="s">
        <v>43</v>
      </c>
      <c r="B22" s="10" t="s">
        <v>32</v>
      </c>
      <c r="C22" s="11" t="s">
        <v>0</v>
      </c>
      <c r="D22" s="11" t="s">
        <v>1</v>
      </c>
      <c r="E22" s="16">
        <v>1</v>
      </c>
      <c r="F22" s="16">
        <v>2</v>
      </c>
      <c r="G22" s="16">
        <v>3</v>
      </c>
      <c r="H22" s="16">
        <v>4</v>
      </c>
      <c r="I22" s="16"/>
      <c r="J22" s="16"/>
      <c r="K22" s="16" t="s">
        <v>45</v>
      </c>
      <c r="L22" s="16" t="s">
        <v>48</v>
      </c>
      <c r="M22" s="16" t="s">
        <v>54</v>
      </c>
      <c r="N22" s="16" t="s">
        <v>56</v>
      </c>
      <c r="O22" s="16">
        <v>1</v>
      </c>
      <c r="P22" s="16">
        <v>2</v>
      </c>
      <c r="Q22" s="16">
        <v>3</v>
      </c>
      <c r="R22" s="16">
        <v>4</v>
      </c>
      <c r="S22" s="16"/>
      <c r="T22" s="16"/>
      <c r="U22" s="16" t="s">
        <v>46</v>
      </c>
      <c r="V22" s="16" t="s">
        <v>49</v>
      </c>
      <c r="W22" s="16" t="s">
        <v>55</v>
      </c>
      <c r="X22" s="16" t="s">
        <v>57</v>
      </c>
      <c r="Y22" s="16" t="s">
        <v>47</v>
      </c>
    </row>
    <row r="23" spans="1:25" ht="20.149999999999999" customHeight="1" x14ac:dyDescent="0.35">
      <c r="A23" s="7">
        <v>1</v>
      </c>
      <c r="B23" s="7">
        <v>141</v>
      </c>
      <c r="C23" s="3" t="s">
        <v>41</v>
      </c>
      <c r="D23" s="9" t="s">
        <v>87</v>
      </c>
      <c r="E23" s="7">
        <v>96</v>
      </c>
      <c r="F23" s="7">
        <v>95</v>
      </c>
      <c r="G23" s="7">
        <v>93</v>
      </c>
      <c r="H23" s="7">
        <v>98</v>
      </c>
      <c r="K23" s="7">
        <v>382</v>
      </c>
      <c r="L23" s="7">
        <v>12</v>
      </c>
      <c r="M23" s="7">
        <v>238.3</v>
      </c>
      <c r="N23" s="7">
        <v>8</v>
      </c>
      <c r="O23" s="7">
        <v>94</v>
      </c>
      <c r="P23" s="7">
        <v>92</v>
      </c>
      <c r="Q23" s="7">
        <v>95</v>
      </c>
      <c r="R23" s="7">
        <v>91</v>
      </c>
      <c r="U23" s="7">
        <v>372</v>
      </c>
      <c r="V23" s="7">
        <v>6</v>
      </c>
      <c r="W23" s="18">
        <v>239.4</v>
      </c>
      <c r="X23" s="7">
        <v>8</v>
      </c>
      <c r="Y23" s="7">
        <f>X23+U23+N23+K23</f>
        <v>770</v>
      </c>
    </row>
    <row r="24" spans="1:25" ht="20.149999999999999" customHeight="1" x14ac:dyDescent="0.35">
      <c r="A24" s="7">
        <v>2</v>
      </c>
      <c r="B24" s="7">
        <v>131</v>
      </c>
      <c r="C24" s="9" t="s">
        <v>23</v>
      </c>
      <c r="D24" s="9" t="s">
        <v>85</v>
      </c>
      <c r="E24" s="7">
        <v>93</v>
      </c>
      <c r="F24" s="7">
        <v>96</v>
      </c>
      <c r="G24" s="7">
        <v>93</v>
      </c>
      <c r="H24" s="7">
        <v>98</v>
      </c>
      <c r="K24" s="7">
        <v>380</v>
      </c>
      <c r="L24" s="7">
        <v>14</v>
      </c>
      <c r="M24" s="7">
        <v>236.7</v>
      </c>
      <c r="N24" s="7">
        <v>7</v>
      </c>
      <c r="O24" s="7">
        <v>89</v>
      </c>
      <c r="P24" s="7">
        <v>94</v>
      </c>
      <c r="Q24" s="7">
        <v>97</v>
      </c>
      <c r="R24" s="7">
        <v>94</v>
      </c>
      <c r="U24" s="7">
        <v>374</v>
      </c>
      <c r="V24" s="7">
        <v>11</v>
      </c>
      <c r="W24" s="18">
        <v>215.2</v>
      </c>
      <c r="X24" s="7">
        <v>6</v>
      </c>
      <c r="Y24" s="7">
        <f>X24+U24+N24+K24</f>
        <v>767</v>
      </c>
    </row>
    <row r="25" spans="1:25" ht="20.149999999999999" customHeight="1" x14ac:dyDescent="0.35">
      <c r="A25" s="7">
        <v>3</v>
      </c>
      <c r="B25" s="7">
        <v>109</v>
      </c>
      <c r="C25" s="9" t="s">
        <v>22</v>
      </c>
      <c r="D25" s="9" t="s">
        <v>86</v>
      </c>
      <c r="E25" s="7">
        <v>95</v>
      </c>
      <c r="F25" s="7">
        <v>92</v>
      </c>
      <c r="G25" s="7">
        <v>94</v>
      </c>
      <c r="H25" s="7">
        <v>93</v>
      </c>
      <c r="K25" s="7">
        <v>374</v>
      </c>
      <c r="L25" s="7">
        <v>4</v>
      </c>
      <c r="M25" s="18">
        <v>194</v>
      </c>
      <c r="N25" s="7">
        <v>5</v>
      </c>
      <c r="O25" s="7">
        <v>92</v>
      </c>
      <c r="P25" s="7">
        <v>94</v>
      </c>
      <c r="Q25" s="7">
        <v>93</v>
      </c>
      <c r="R25" s="7">
        <v>88</v>
      </c>
      <c r="U25" s="7">
        <v>367</v>
      </c>
      <c r="V25" s="7">
        <v>7</v>
      </c>
      <c r="W25" s="18">
        <v>170.9</v>
      </c>
      <c r="X25" s="7">
        <v>4</v>
      </c>
      <c r="Y25" s="7">
        <f>X25+U25+N25+K25</f>
        <v>750</v>
      </c>
    </row>
    <row r="26" spans="1:25" ht="20.149999999999999" customHeight="1" x14ac:dyDescent="0.35">
      <c r="A26" s="7">
        <v>4</v>
      </c>
      <c r="B26" s="7">
        <v>101</v>
      </c>
      <c r="C26" s="9" t="s">
        <v>21</v>
      </c>
      <c r="D26" s="9" t="s">
        <v>84</v>
      </c>
      <c r="E26" s="7">
        <v>94</v>
      </c>
      <c r="F26" s="7">
        <v>90</v>
      </c>
      <c r="G26" s="7">
        <v>92</v>
      </c>
      <c r="H26" s="7">
        <v>94</v>
      </c>
      <c r="K26" s="7">
        <v>370</v>
      </c>
      <c r="L26" s="7">
        <v>5</v>
      </c>
      <c r="M26" s="7">
        <v>213.2</v>
      </c>
      <c r="N26" s="7">
        <v>6</v>
      </c>
      <c r="O26" s="7">
        <v>92</v>
      </c>
      <c r="P26" s="7">
        <v>90</v>
      </c>
      <c r="Q26" s="7">
        <v>92</v>
      </c>
      <c r="R26" s="7">
        <v>90</v>
      </c>
      <c r="U26" s="7">
        <v>364</v>
      </c>
      <c r="V26" s="7">
        <v>5</v>
      </c>
      <c r="W26" s="18">
        <v>235.1</v>
      </c>
      <c r="X26" s="7">
        <v>7</v>
      </c>
      <c r="Y26" s="7">
        <f>X26+U26+N26+K26</f>
        <v>747</v>
      </c>
    </row>
    <row r="27" spans="1:25" ht="20.149999999999999" customHeight="1" x14ac:dyDescent="0.35">
      <c r="A27" s="7">
        <v>5</v>
      </c>
      <c r="B27" s="7">
        <v>114</v>
      </c>
      <c r="C27" s="9" t="s">
        <v>31</v>
      </c>
      <c r="D27" s="9" t="s">
        <v>83</v>
      </c>
      <c r="E27" s="7">
        <v>91</v>
      </c>
      <c r="F27" s="7">
        <v>90</v>
      </c>
      <c r="G27" s="7">
        <v>88</v>
      </c>
      <c r="H27" s="7">
        <v>87</v>
      </c>
      <c r="K27" s="7">
        <v>356</v>
      </c>
      <c r="L27" s="7">
        <v>4</v>
      </c>
      <c r="M27" s="7">
        <v>174.2</v>
      </c>
      <c r="N27" s="7">
        <v>4</v>
      </c>
      <c r="O27" s="7">
        <v>88</v>
      </c>
      <c r="P27" s="7">
        <v>88</v>
      </c>
      <c r="Q27" s="7">
        <v>91</v>
      </c>
      <c r="R27" s="7">
        <v>90</v>
      </c>
      <c r="U27" s="7">
        <v>357</v>
      </c>
      <c r="V27" s="7">
        <v>4</v>
      </c>
      <c r="W27" s="18">
        <v>190.2</v>
      </c>
      <c r="X27" s="7">
        <v>5</v>
      </c>
      <c r="Y27" s="7">
        <f>X27+U27+N27+K27</f>
        <v>722</v>
      </c>
    </row>
    <row r="28" spans="1:25" ht="20.149999999999999" customHeight="1" x14ac:dyDescent="0.35">
      <c r="A28" s="7"/>
      <c r="B28" s="3"/>
      <c r="C28" s="4"/>
      <c r="W28" s="18"/>
      <c r="Y28" s="9"/>
    </row>
    <row r="29" spans="1:25" ht="20.149999999999999" customHeight="1" x14ac:dyDescent="0.35">
      <c r="A29" s="7"/>
      <c r="B29" s="3"/>
      <c r="C29" s="4"/>
      <c r="W29" s="18"/>
    </row>
    <row r="30" spans="1:25" x14ac:dyDescent="0.35">
      <c r="A30" s="7"/>
      <c r="B30" s="6"/>
      <c r="C30" s="6"/>
    </row>
  </sheetData>
  <printOptions horizontalCentered="1"/>
  <pageMargins left="0.2" right="0.2" top="1" bottom="0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/>
  </sheetViews>
  <sheetFormatPr defaultColWidth="9.1796875" defaultRowHeight="15.5" x14ac:dyDescent="0.35"/>
  <cols>
    <col min="1" max="1" width="6.453125" style="9" customWidth="1"/>
    <col min="2" max="2" width="5.26953125" style="9" bestFit="1" customWidth="1"/>
    <col min="3" max="3" width="13.7265625" style="9" bestFit="1" customWidth="1"/>
    <col min="4" max="4" width="15.26953125" style="9" bestFit="1" customWidth="1"/>
    <col min="5" max="5" width="2.81640625" style="9" bestFit="1" customWidth="1"/>
    <col min="6" max="7" width="3.81640625" style="9" hidden="1" customWidth="1"/>
    <col min="8" max="9" width="5.1796875" style="9" hidden="1" customWidth="1"/>
    <col min="10" max="11" width="3.81640625" style="9" hidden="1" customWidth="1"/>
    <col min="12" max="12" width="5.1796875" style="9" bestFit="1" customWidth="1"/>
    <col min="13" max="13" width="5.1796875" style="9" customWidth="1"/>
    <col min="14" max="14" width="7" style="9" bestFit="1" customWidth="1"/>
    <col min="15" max="15" width="5.54296875" style="9" bestFit="1" customWidth="1"/>
    <col min="16" max="17" width="3.81640625" style="9" hidden="1" customWidth="1"/>
    <col min="18" max="18" width="5.1796875" style="9" hidden="1" customWidth="1"/>
    <col min="19" max="19" width="3.81640625" style="9" hidden="1" customWidth="1"/>
    <col min="20" max="21" width="5.1796875" style="9" hidden="1" customWidth="1"/>
    <col min="22" max="22" width="6" style="9" customWidth="1"/>
    <col min="23" max="23" width="3.81640625" style="9" bestFit="1" customWidth="1"/>
    <col min="24" max="24" width="7" style="9" bestFit="1" customWidth="1"/>
    <col min="25" max="25" width="5.54296875" style="9" bestFit="1" customWidth="1"/>
    <col min="26" max="26" width="6.7265625" style="9" bestFit="1" customWidth="1"/>
    <col min="27" max="27" width="5.7265625" style="7" bestFit="1" customWidth="1"/>
    <col min="28" max="16384" width="9.1796875" style="9"/>
  </cols>
  <sheetData>
    <row r="1" spans="1:29" x14ac:dyDescent="0.35">
      <c r="A1" s="8" t="s">
        <v>24</v>
      </c>
      <c r="B1" s="8"/>
      <c r="C1" s="8"/>
      <c r="D1" s="8"/>
      <c r="E1" s="8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9" x14ac:dyDescent="0.35">
      <c r="A2" s="8" t="s">
        <v>61</v>
      </c>
      <c r="B2" s="8"/>
      <c r="C2" s="8"/>
      <c r="D2" s="8"/>
      <c r="E2" s="8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9" x14ac:dyDescent="0.35">
      <c r="A3" s="8" t="s">
        <v>64</v>
      </c>
      <c r="B3" s="8"/>
      <c r="C3" s="8"/>
      <c r="D3" s="8"/>
      <c r="E3" s="8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9" x14ac:dyDescent="0.35">
      <c r="A4" s="8"/>
      <c r="B4" s="8"/>
      <c r="C4" s="8"/>
      <c r="D4" s="8"/>
      <c r="E4" s="8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9" s="24" customFormat="1" x14ac:dyDescent="0.35">
      <c r="A5" s="12" t="s">
        <v>43</v>
      </c>
      <c r="B5" s="12" t="s">
        <v>32</v>
      </c>
      <c r="C5" s="11" t="s">
        <v>0</v>
      </c>
      <c r="D5" s="11" t="s">
        <v>1</v>
      </c>
      <c r="E5" s="11"/>
      <c r="F5" s="23">
        <v>1</v>
      </c>
      <c r="G5" s="23">
        <v>2</v>
      </c>
      <c r="H5" s="23">
        <v>3</v>
      </c>
      <c r="I5" s="23">
        <v>4</v>
      </c>
      <c r="J5" s="23">
        <v>5</v>
      </c>
      <c r="K5" s="23">
        <v>6</v>
      </c>
      <c r="L5" s="23" t="s">
        <v>45</v>
      </c>
      <c r="M5" s="23" t="s">
        <v>48</v>
      </c>
      <c r="N5" s="23" t="s">
        <v>54</v>
      </c>
      <c r="O5" s="23" t="s">
        <v>56</v>
      </c>
      <c r="P5" s="23">
        <v>1</v>
      </c>
      <c r="Q5" s="23">
        <v>2</v>
      </c>
      <c r="R5" s="23">
        <v>3</v>
      </c>
      <c r="S5" s="23">
        <v>4</v>
      </c>
      <c r="T5" s="23">
        <v>5</v>
      </c>
      <c r="U5" s="23">
        <v>6</v>
      </c>
      <c r="V5" s="23" t="s">
        <v>46</v>
      </c>
      <c r="W5" s="23" t="s">
        <v>49</v>
      </c>
      <c r="X5" s="23" t="s">
        <v>55</v>
      </c>
      <c r="Y5" s="23" t="s">
        <v>57</v>
      </c>
      <c r="Z5" s="23" t="s">
        <v>47</v>
      </c>
      <c r="AA5" s="23" t="s">
        <v>110</v>
      </c>
    </row>
    <row r="6" spans="1:29" ht="20.149999999999999" customHeight="1" x14ac:dyDescent="0.35">
      <c r="A6" s="7">
        <v>1</v>
      </c>
      <c r="B6" s="7">
        <v>117</v>
      </c>
      <c r="C6" s="9" t="s">
        <v>4</v>
      </c>
      <c r="D6" s="9" t="s">
        <v>79</v>
      </c>
      <c r="F6" s="7">
        <v>99</v>
      </c>
      <c r="G6" s="7">
        <v>99</v>
      </c>
      <c r="H6" s="7">
        <v>99</v>
      </c>
      <c r="I6" s="7">
        <v>98</v>
      </c>
      <c r="J6" s="7">
        <v>97</v>
      </c>
      <c r="K6" s="7">
        <v>96</v>
      </c>
      <c r="L6" s="7">
        <v>588</v>
      </c>
      <c r="M6" s="7">
        <v>31</v>
      </c>
      <c r="N6" s="18">
        <v>407.4</v>
      </c>
      <c r="O6" s="27">
        <v>3</v>
      </c>
      <c r="P6" s="7">
        <v>99</v>
      </c>
      <c r="Q6" s="7">
        <v>97</v>
      </c>
      <c r="R6" s="7">
        <v>100</v>
      </c>
      <c r="S6" s="7">
        <v>99</v>
      </c>
      <c r="T6" s="7">
        <v>94</v>
      </c>
      <c r="U6" s="7">
        <v>92</v>
      </c>
      <c r="V6" s="7">
        <f t="shared" ref="V6:V11" si="0">SUM(P6:U6)</f>
        <v>581</v>
      </c>
      <c r="W6" s="7">
        <v>38</v>
      </c>
      <c r="X6" s="18">
        <v>448</v>
      </c>
      <c r="Y6" s="7">
        <v>8</v>
      </c>
      <c r="Z6" s="27">
        <f t="shared" ref="Z6:Z11" si="1">Y6+V6+O6+L6</f>
        <v>1180</v>
      </c>
      <c r="AB6" s="7"/>
      <c r="AC6" s="7"/>
    </row>
    <row r="7" spans="1:29" ht="20.149999999999999" customHeight="1" x14ac:dyDescent="0.35">
      <c r="A7" s="7">
        <v>2</v>
      </c>
      <c r="B7" s="7">
        <v>112</v>
      </c>
      <c r="C7" s="9" t="s">
        <v>3</v>
      </c>
      <c r="D7" s="9" t="s">
        <v>96</v>
      </c>
      <c r="F7" s="7">
        <v>98</v>
      </c>
      <c r="G7" s="7">
        <v>97</v>
      </c>
      <c r="H7" s="7">
        <v>99</v>
      </c>
      <c r="I7" s="7">
        <v>100</v>
      </c>
      <c r="J7" s="7">
        <v>97</v>
      </c>
      <c r="K7" s="7">
        <v>96</v>
      </c>
      <c r="L7" s="7">
        <v>587</v>
      </c>
      <c r="M7" s="7">
        <v>28</v>
      </c>
      <c r="N7" s="18">
        <v>452.4</v>
      </c>
      <c r="O7" s="27">
        <v>8</v>
      </c>
      <c r="P7" s="7">
        <v>94</v>
      </c>
      <c r="Q7" s="7">
        <v>97</v>
      </c>
      <c r="R7" s="7">
        <v>94</v>
      </c>
      <c r="S7" s="7">
        <v>98</v>
      </c>
      <c r="T7" s="7">
        <v>98</v>
      </c>
      <c r="U7" s="7">
        <v>92</v>
      </c>
      <c r="V7" s="7">
        <f t="shared" si="0"/>
        <v>573</v>
      </c>
      <c r="W7" s="7">
        <v>19</v>
      </c>
      <c r="X7" s="18">
        <v>432.2</v>
      </c>
      <c r="Y7" s="7">
        <v>6</v>
      </c>
      <c r="Z7" s="27">
        <f t="shared" si="1"/>
        <v>1174</v>
      </c>
      <c r="AB7" s="7"/>
      <c r="AC7" s="7"/>
    </row>
    <row r="8" spans="1:29" ht="20.149999999999999" customHeight="1" x14ac:dyDescent="0.35">
      <c r="A8" s="7">
        <v>3</v>
      </c>
      <c r="B8" s="7">
        <v>103</v>
      </c>
      <c r="C8" s="9" t="s">
        <v>2</v>
      </c>
      <c r="D8" s="9" t="s">
        <v>76</v>
      </c>
      <c r="F8" s="7">
        <v>95</v>
      </c>
      <c r="G8" s="7">
        <v>96</v>
      </c>
      <c r="H8" s="7">
        <v>99</v>
      </c>
      <c r="I8" s="7">
        <v>94</v>
      </c>
      <c r="J8" s="7">
        <v>97</v>
      </c>
      <c r="K8" s="7">
        <v>93</v>
      </c>
      <c r="L8" s="7">
        <v>574</v>
      </c>
      <c r="M8" s="7">
        <v>19</v>
      </c>
      <c r="N8" s="18">
        <v>426.2</v>
      </c>
      <c r="O8" s="27">
        <v>5</v>
      </c>
      <c r="P8" s="7">
        <v>98</v>
      </c>
      <c r="Q8" s="7">
        <v>97</v>
      </c>
      <c r="R8" s="7">
        <v>98</v>
      </c>
      <c r="S8" s="7">
        <v>99</v>
      </c>
      <c r="T8" s="7">
        <v>95</v>
      </c>
      <c r="U8" s="7">
        <v>94</v>
      </c>
      <c r="V8" s="7">
        <f t="shared" si="0"/>
        <v>581</v>
      </c>
      <c r="W8" s="7">
        <v>28</v>
      </c>
      <c r="X8" s="18">
        <v>444.9</v>
      </c>
      <c r="Y8" s="7">
        <v>7</v>
      </c>
      <c r="Z8" s="27">
        <f t="shared" si="1"/>
        <v>1167</v>
      </c>
      <c r="AA8" s="18">
        <v>38.4</v>
      </c>
      <c r="AB8" s="7"/>
      <c r="AC8" s="7"/>
    </row>
    <row r="9" spans="1:29" ht="20.149999999999999" customHeight="1" x14ac:dyDescent="0.35">
      <c r="A9" s="7">
        <v>4</v>
      </c>
      <c r="B9" s="7">
        <v>129</v>
      </c>
      <c r="C9" s="9" t="s">
        <v>3</v>
      </c>
      <c r="D9" s="9" t="s">
        <v>80</v>
      </c>
      <c r="F9" s="7">
        <v>97</v>
      </c>
      <c r="G9" s="7">
        <v>99</v>
      </c>
      <c r="H9" s="7">
        <v>99</v>
      </c>
      <c r="I9" s="7">
        <v>98</v>
      </c>
      <c r="J9" s="7">
        <v>94</v>
      </c>
      <c r="K9" s="7">
        <v>98</v>
      </c>
      <c r="L9" s="7">
        <v>585</v>
      </c>
      <c r="M9" s="7">
        <v>29</v>
      </c>
      <c r="N9" s="18">
        <v>437.2</v>
      </c>
      <c r="O9" s="27">
        <v>6</v>
      </c>
      <c r="P9" s="7">
        <v>96</v>
      </c>
      <c r="Q9" s="7">
        <v>92</v>
      </c>
      <c r="R9" s="7">
        <v>98</v>
      </c>
      <c r="S9" s="7">
        <v>99</v>
      </c>
      <c r="T9" s="7">
        <v>96</v>
      </c>
      <c r="U9" s="7">
        <v>91</v>
      </c>
      <c r="V9" s="7">
        <f t="shared" si="0"/>
        <v>572</v>
      </c>
      <c r="W9" s="7">
        <v>20</v>
      </c>
      <c r="X9" s="18">
        <v>408.9</v>
      </c>
      <c r="Y9" s="7">
        <v>4</v>
      </c>
      <c r="Z9" s="27">
        <f t="shared" si="1"/>
        <v>1167</v>
      </c>
      <c r="AA9" s="18">
        <v>38</v>
      </c>
      <c r="AB9" s="7"/>
      <c r="AC9" s="7"/>
    </row>
    <row r="10" spans="1:29" ht="20.149999999999999" customHeight="1" x14ac:dyDescent="0.35">
      <c r="A10" s="7">
        <v>5</v>
      </c>
      <c r="B10" s="7">
        <v>122</v>
      </c>
      <c r="C10" s="9" t="s">
        <v>6</v>
      </c>
      <c r="D10" s="9" t="s">
        <v>78</v>
      </c>
      <c r="F10" s="7">
        <v>97</v>
      </c>
      <c r="G10" s="7">
        <v>97</v>
      </c>
      <c r="H10" s="7">
        <v>96</v>
      </c>
      <c r="I10" s="7">
        <v>97</v>
      </c>
      <c r="J10" s="7">
        <v>98</v>
      </c>
      <c r="K10" s="7">
        <v>95</v>
      </c>
      <c r="L10" s="7">
        <v>580</v>
      </c>
      <c r="M10" s="7">
        <v>29</v>
      </c>
      <c r="N10" s="18">
        <v>439.9</v>
      </c>
      <c r="O10" s="27">
        <v>7</v>
      </c>
      <c r="P10" s="7">
        <v>95</v>
      </c>
      <c r="Q10" s="7">
        <v>96</v>
      </c>
      <c r="R10" s="7">
        <v>94</v>
      </c>
      <c r="S10" s="7">
        <v>99</v>
      </c>
      <c r="T10" s="7">
        <v>96</v>
      </c>
      <c r="U10" s="7">
        <v>94</v>
      </c>
      <c r="V10" s="7">
        <f t="shared" si="0"/>
        <v>574</v>
      </c>
      <c r="W10" s="7">
        <v>16</v>
      </c>
      <c r="X10" s="18">
        <v>421.2</v>
      </c>
      <c r="Y10" s="7">
        <v>5</v>
      </c>
      <c r="Z10" s="27">
        <f t="shared" si="1"/>
        <v>1166</v>
      </c>
      <c r="AB10" s="7"/>
      <c r="AC10" s="7"/>
    </row>
    <row r="11" spans="1:29" ht="20.149999999999999" customHeight="1" x14ac:dyDescent="0.35">
      <c r="A11" s="7">
        <v>6</v>
      </c>
      <c r="B11" s="7">
        <v>111</v>
      </c>
      <c r="C11" s="9" t="s">
        <v>5</v>
      </c>
      <c r="D11" s="9" t="s">
        <v>77</v>
      </c>
      <c r="F11" s="7">
        <v>96</v>
      </c>
      <c r="G11" s="7">
        <v>93</v>
      </c>
      <c r="H11" s="7">
        <v>98</v>
      </c>
      <c r="I11" s="7">
        <v>96</v>
      </c>
      <c r="J11" s="7">
        <v>95</v>
      </c>
      <c r="K11" s="7">
        <v>96</v>
      </c>
      <c r="L11" s="7">
        <v>574</v>
      </c>
      <c r="M11" s="7">
        <v>15</v>
      </c>
      <c r="N11" s="18">
        <v>388</v>
      </c>
      <c r="O11" s="27">
        <v>2</v>
      </c>
      <c r="P11" s="7">
        <v>93</v>
      </c>
      <c r="Q11" s="7">
        <v>91</v>
      </c>
      <c r="R11" s="7">
        <v>93</v>
      </c>
      <c r="S11" s="7">
        <v>95</v>
      </c>
      <c r="T11" s="7">
        <v>93</v>
      </c>
      <c r="U11" s="7">
        <v>92</v>
      </c>
      <c r="V11" s="7">
        <f t="shared" si="0"/>
        <v>557</v>
      </c>
      <c r="W11" s="7">
        <v>12</v>
      </c>
      <c r="X11" s="18">
        <v>396.8</v>
      </c>
      <c r="Y11" s="7">
        <v>3</v>
      </c>
      <c r="Z11" s="27">
        <f t="shared" si="1"/>
        <v>1136</v>
      </c>
      <c r="AB11" s="7"/>
      <c r="AC11" s="7"/>
    </row>
    <row r="12" spans="1:29" ht="20.149999999999999" customHeight="1" x14ac:dyDescent="0.35">
      <c r="A12" s="7">
        <v>7</v>
      </c>
      <c r="B12" s="7">
        <v>137</v>
      </c>
      <c r="C12" s="3" t="s">
        <v>36</v>
      </c>
      <c r="D12" s="9" t="s">
        <v>81</v>
      </c>
      <c r="F12" s="7">
        <v>96</v>
      </c>
      <c r="G12" s="7">
        <v>98</v>
      </c>
      <c r="H12" s="7">
        <v>100</v>
      </c>
      <c r="I12" s="7">
        <v>97</v>
      </c>
      <c r="J12" s="7">
        <v>97</v>
      </c>
      <c r="K12" s="7">
        <v>94</v>
      </c>
      <c r="L12" s="7">
        <v>582</v>
      </c>
      <c r="M12" s="7">
        <v>23</v>
      </c>
      <c r="N12" s="18">
        <v>416.3</v>
      </c>
      <c r="O12" s="27">
        <v>4</v>
      </c>
      <c r="P12" s="7"/>
      <c r="Q12" s="7"/>
      <c r="R12" s="7"/>
      <c r="S12" s="7"/>
      <c r="T12" s="7"/>
      <c r="U12" s="7"/>
      <c r="V12" s="7" t="s">
        <v>109</v>
      </c>
      <c r="W12" s="7"/>
      <c r="X12" s="18"/>
      <c r="Y12" s="7"/>
      <c r="Z12" s="27">
        <f>O12+L12</f>
        <v>586</v>
      </c>
      <c r="AB12" s="7"/>
      <c r="AC12" s="7"/>
    </row>
    <row r="13" spans="1:29" ht="20.149999999999999" customHeight="1" x14ac:dyDescent="0.35">
      <c r="A13" s="7">
        <v>8</v>
      </c>
      <c r="B13" s="9">
        <v>112</v>
      </c>
      <c r="C13" s="9" t="s">
        <v>105</v>
      </c>
      <c r="D13" s="9" t="s">
        <v>106</v>
      </c>
      <c r="E13" s="7" t="s">
        <v>52</v>
      </c>
      <c r="F13" s="7">
        <v>91</v>
      </c>
      <c r="G13" s="7">
        <v>92</v>
      </c>
      <c r="H13" s="7">
        <v>98</v>
      </c>
      <c r="I13" s="7">
        <v>99</v>
      </c>
      <c r="J13" s="7">
        <v>93</v>
      </c>
      <c r="K13" s="7">
        <v>95</v>
      </c>
      <c r="L13" s="7">
        <v>568</v>
      </c>
      <c r="M13" s="7">
        <v>19</v>
      </c>
      <c r="N13" s="18"/>
      <c r="O13" s="26"/>
      <c r="P13" s="7">
        <v>96</v>
      </c>
      <c r="Q13" s="7">
        <v>95</v>
      </c>
      <c r="R13" s="7">
        <v>97</v>
      </c>
      <c r="S13" s="7">
        <v>96</v>
      </c>
      <c r="T13" s="7">
        <v>87</v>
      </c>
      <c r="U13" s="7">
        <v>84</v>
      </c>
      <c r="V13" s="7">
        <f>SUM(P13:U13)</f>
        <v>555</v>
      </c>
      <c r="W13" s="7">
        <v>15</v>
      </c>
      <c r="X13" s="18"/>
      <c r="Y13" s="7"/>
      <c r="Z13" s="27">
        <f>Y13+V13+O13+L13</f>
        <v>1123</v>
      </c>
      <c r="AB13" s="7"/>
      <c r="AC13" s="7"/>
    </row>
    <row r="14" spans="1:29" ht="20.149999999999999" customHeight="1" x14ac:dyDescent="0.35">
      <c r="N14" s="26"/>
      <c r="P14" s="7"/>
      <c r="Q14" s="7"/>
      <c r="R14" s="7"/>
      <c r="S14" s="7"/>
      <c r="T14" s="7"/>
      <c r="U14" s="7"/>
      <c r="V14" s="7"/>
      <c r="W14" s="7"/>
      <c r="X14" s="18"/>
      <c r="Y14" s="7"/>
      <c r="Z14" s="7"/>
      <c r="AB14" s="7"/>
      <c r="AC14" s="7"/>
    </row>
    <row r="15" spans="1:29" ht="20.149999999999999" customHeight="1" x14ac:dyDescent="0.35">
      <c r="P15" s="7"/>
      <c r="Q15" s="7"/>
      <c r="R15" s="7"/>
      <c r="S15" s="7"/>
      <c r="T15" s="7"/>
      <c r="U15" s="7"/>
      <c r="V15" s="7"/>
      <c r="W15" s="7"/>
      <c r="X15" s="18"/>
      <c r="Y15" s="7"/>
      <c r="Z15" s="7"/>
      <c r="AB15" s="7"/>
      <c r="AC15" s="7"/>
    </row>
    <row r="16" spans="1:29" x14ac:dyDescent="0.35">
      <c r="X16" s="26"/>
    </row>
  </sheetData>
  <printOptions horizontalCentered="1"/>
  <pageMargins left="0.2" right="0.2" top="0.7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zoomScaleNormal="100"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3" bestFit="1" customWidth="1"/>
    <col min="4" max="4" width="17.7265625" bestFit="1" customWidth="1"/>
    <col min="5" max="5" width="2.81640625" bestFit="1" customWidth="1"/>
    <col min="6" max="6" width="3.81640625" hidden="1" customWidth="1"/>
    <col min="7" max="7" width="5.1796875" hidden="1" customWidth="1"/>
    <col min="8" max="8" width="3.81640625" hidden="1" customWidth="1"/>
    <col min="9" max="13" width="5.1796875" hidden="1" customWidth="1"/>
    <col min="14" max="17" width="3.81640625" hidden="1" customWidth="1"/>
    <col min="18" max="18" width="6.453125" bestFit="1" customWidth="1"/>
    <col min="19" max="19" width="3.81640625" hidden="1" customWidth="1"/>
    <col min="20" max="20" width="5.1796875" hidden="1" customWidth="1"/>
    <col min="21" max="21" width="3.81640625" hidden="1" customWidth="1"/>
    <col min="22" max="22" width="5.1796875" hidden="1" customWidth="1"/>
    <col min="23" max="23" width="3.81640625" hidden="1" customWidth="1"/>
    <col min="24" max="27" width="5.1796875" hidden="1" customWidth="1"/>
    <col min="28" max="31" width="3.81640625" hidden="1" customWidth="1"/>
    <col min="32" max="32" width="6.453125" bestFit="1" customWidth="1"/>
    <col min="33" max="33" width="3.81640625" bestFit="1" customWidth="1"/>
    <col min="34" max="34" width="7" bestFit="1" customWidth="1"/>
    <col min="35" max="35" width="5.54296875" bestFit="1" customWidth="1"/>
    <col min="36" max="36" width="10.81640625" bestFit="1" customWidth="1"/>
  </cols>
  <sheetData>
    <row r="1" spans="1:37" s="9" customFormat="1" ht="15.5" x14ac:dyDescent="0.35">
      <c r="A1" s="8" t="s">
        <v>24</v>
      </c>
      <c r="B1" s="8"/>
      <c r="C1" s="8"/>
      <c r="D1" s="8"/>
      <c r="E1" s="8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7" s="9" customFormat="1" ht="15.5" x14ac:dyDescent="0.35">
      <c r="A2" s="8" t="s">
        <v>61</v>
      </c>
      <c r="B2" s="8"/>
      <c r="C2" s="8"/>
      <c r="D2" s="8"/>
      <c r="E2" s="8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7" s="9" customFormat="1" ht="15.5" x14ac:dyDescent="0.35">
      <c r="A3" s="8" t="s">
        <v>65</v>
      </c>
      <c r="B3" s="8"/>
      <c r="C3" s="8"/>
      <c r="D3" s="8"/>
      <c r="E3" s="8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7" s="9" customFormat="1" ht="15.5" x14ac:dyDescent="0.35">
      <c r="A4" s="8"/>
      <c r="B4" s="8"/>
      <c r="C4" s="8"/>
      <c r="D4" s="8"/>
      <c r="E4" s="8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7" s="9" customFormat="1" ht="15.5" x14ac:dyDescent="0.35">
      <c r="A5" s="8"/>
      <c r="B5" s="8"/>
      <c r="C5" s="8"/>
      <c r="D5" s="8"/>
      <c r="E5" s="8"/>
      <c r="F5" s="28" t="s">
        <v>58</v>
      </c>
      <c r="G5" s="29"/>
      <c r="H5" s="29"/>
      <c r="I5" s="30"/>
      <c r="J5" s="28" t="s">
        <v>59</v>
      </c>
      <c r="K5" s="29"/>
      <c r="L5" s="29"/>
      <c r="M5" s="30"/>
      <c r="N5" s="28" t="s">
        <v>60</v>
      </c>
      <c r="O5" s="29"/>
      <c r="P5" s="29"/>
      <c r="Q5" s="30"/>
      <c r="R5" s="15"/>
      <c r="S5" s="15"/>
      <c r="T5" s="28" t="s">
        <v>58</v>
      </c>
      <c r="U5" s="29"/>
      <c r="V5" s="29"/>
      <c r="W5" s="30"/>
      <c r="X5" s="28" t="s">
        <v>59</v>
      </c>
      <c r="Y5" s="29"/>
      <c r="Z5" s="29"/>
      <c r="AA5" s="30"/>
      <c r="AB5" s="28" t="s">
        <v>60</v>
      </c>
      <c r="AC5" s="29"/>
      <c r="AD5" s="29"/>
      <c r="AE5" s="30"/>
      <c r="AF5" s="15"/>
      <c r="AG5" s="15"/>
      <c r="AH5" s="15"/>
      <c r="AI5" s="15"/>
      <c r="AJ5" s="15"/>
    </row>
    <row r="6" spans="1:37" s="9" customFormat="1" ht="15.5" x14ac:dyDescent="0.35">
      <c r="A6" s="10" t="s">
        <v>43</v>
      </c>
      <c r="B6" s="10" t="s">
        <v>32</v>
      </c>
      <c r="C6" s="11" t="s">
        <v>0</v>
      </c>
      <c r="D6" s="11" t="s">
        <v>1</v>
      </c>
      <c r="E6" s="11"/>
      <c r="F6" s="20">
        <v>1</v>
      </c>
      <c r="G6" s="21">
        <v>2</v>
      </c>
      <c r="H6" s="21">
        <v>3</v>
      </c>
      <c r="I6" s="22">
        <v>4</v>
      </c>
      <c r="J6" s="20">
        <v>1</v>
      </c>
      <c r="K6" s="21">
        <v>2</v>
      </c>
      <c r="L6" s="21">
        <v>3</v>
      </c>
      <c r="M6" s="22">
        <v>4</v>
      </c>
      <c r="N6" s="20">
        <v>1</v>
      </c>
      <c r="O6" s="21">
        <v>2</v>
      </c>
      <c r="P6" s="21">
        <v>3</v>
      </c>
      <c r="Q6" s="22">
        <v>4</v>
      </c>
      <c r="R6" s="16" t="s">
        <v>45</v>
      </c>
      <c r="S6" s="16" t="s">
        <v>48</v>
      </c>
      <c r="T6" s="20">
        <v>1</v>
      </c>
      <c r="U6" s="21">
        <v>2</v>
      </c>
      <c r="V6" s="21">
        <v>3</v>
      </c>
      <c r="W6" s="22">
        <v>4</v>
      </c>
      <c r="X6" s="20">
        <v>1</v>
      </c>
      <c r="Y6" s="21">
        <v>2</v>
      </c>
      <c r="Z6" s="21">
        <v>3</v>
      </c>
      <c r="AA6" s="22">
        <v>4</v>
      </c>
      <c r="AB6" s="20">
        <v>1</v>
      </c>
      <c r="AC6" s="21">
        <v>2</v>
      </c>
      <c r="AD6" s="21">
        <v>3</v>
      </c>
      <c r="AE6" s="22">
        <v>4</v>
      </c>
      <c r="AF6" s="16" t="s">
        <v>46</v>
      </c>
      <c r="AG6" s="16" t="s">
        <v>49</v>
      </c>
      <c r="AH6" s="16" t="s">
        <v>107</v>
      </c>
      <c r="AI6" s="16" t="s">
        <v>108</v>
      </c>
      <c r="AJ6" s="16" t="s">
        <v>47</v>
      </c>
    </row>
    <row r="7" spans="1:37" s="9" customFormat="1" ht="20.149999999999999" customHeight="1" x14ac:dyDescent="0.35">
      <c r="A7" s="7">
        <v>1</v>
      </c>
      <c r="B7" s="7">
        <v>106</v>
      </c>
      <c r="C7" s="9" t="s">
        <v>51</v>
      </c>
      <c r="D7" s="14" t="s">
        <v>72</v>
      </c>
      <c r="E7" s="2"/>
      <c r="F7" s="7">
        <v>98</v>
      </c>
      <c r="G7" s="7">
        <v>95</v>
      </c>
      <c r="H7" s="7">
        <v>99</v>
      </c>
      <c r="I7" s="7">
        <v>99</v>
      </c>
      <c r="J7" s="7">
        <v>100</v>
      </c>
      <c r="K7" s="7">
        <v>99</v>
      </c>
      <c r="L7" s="7">
        <v>97</v>
      </c>
      <c r="M7" s="7">
        <v>98</v>
      </c>
      <c r="N7" s="7">
        <v>97</v>
      </c>
      <c r="O7" s="7">
        <v>97</v>
      </c>
      <c r="P7" s="7">
        <v>97</v>
      </c>
      <c r="Q7" s="7">
        <v>99</v>
      </c>
      <c r="R7" s="7">
        <f t="shared" ref="R7:R19" si="0">SUM(F7:Q7)</f>
        <v>1175</v>
      </c>
      <c r="S7" s="7">
        <v>59</v>
      </c>
      <c r="T7" s="27">
        <v>95</v>
      </c>
      <c r="U7" s="27">
        <v>98</v>
      </c>
      <c r="V7" s="27">
        <v>99</v>
      </c>
      <c r="W7" s="27">
        <v>95</v>
      </c>
      <c r="X7" s="27">
        <v>100</v>
      </c>
      <c r="Y7" s="27">
        <v>99</v>
      </c>
      <c r="Z7" s="27">
        <v>97</v>
      </c>
      <c r="AA7" s="27">
        <v>98</v>
      </c>
      <c r="AB7" s="27">
        <v>95</v>
      </c>
      <c r="AC7" s="27">
        <v>94</v>
      </c>
      <c r="AD7" s="27">
        <v>96</v>
      </c>
      <c r="AE7" s="27">
        <v>93</v>
      </c>
      <c r="AF7" s="27">
        <f t="shared" ref="AF7:AF19" si="1">SUM(T7:AE7)</f>
        <v>1159</v>
      </c>
      <c r="AG7" s="27">
        <v>48</v>
      </c>
      <c r="AH7" s="18">
        <v>452.2</v>
      </c>
      <c r="AI7" s="27">
        <v>8</v>
      </c>
      <c r="AJ7" s="27">
        <f t="shared" ref="AJ7:AJ19" si="2">AI7+AF7+R7</f>
        <v>2342</v>
      </c>
      <c r="AK7" s="7"/>
    </row>
    <row r="8" spans="1:37" s="9" customFormat="1" ht="20.149999999999999" customHeight="1" x14ac:dyDescent="0.35">
      <c r="A8" s="7">
        <v>2</v>
      </c>
      <c r="B8" s="7">
        <v>128</v>
      </c>
      <c r="C8" s="9" t="s">
        <v>12</v>
      </c>
      <c r="D8" s="14" t="s">
        <v>68</v>
      </c>
      <c r="E8" s="2"/>
      <c r="F8" s="7">
        <v>96</v>
      </c>
      <c r="G8" s="7">
        <v>99</v>
      </c>
      <c r="H8" s="7">
        <v>99</v>
      </c>
      <c r="I8" s="7">
        <v>95</v>
      </c>
      <c r="J8" s="7">
        <v>97</v>
      </c>
      <c r="K8" s="7">
        <v>100</v>
      </c>
      <c r="L8" s="7">
        <v>100</v>
      </c>
      <c r="M8" s="7">
        <v>100</v>
      </c>
      <c r="N8" s="7">
        <v>97</v>
      </c>
      <c r="O8" s="7">
        <v>95</v>
      </c>
      <c r="P8" s="7">
        <v>94</v>
      </c>
      <c r="Q8" s="7">
        <v>95</v>
      </c>
      <c r="R8" s="7">
        <f t="shared" si="0"/>
        <v>1167</v>
      </c>
      <c r="S8" s="7">
        <v>49</v>
      </c>
      <c r="T8" s="27">
        <v>100</v>
      </c>
      <c r="U8" s="27">
        <v>95</v>
      </c>
      <c r="V8" s="27">
        <v>97</v>
      </c>
      <c r="W8" s="27">
        <v>98</v>
      </c>
      <c r="X8" s="27">
        <v>98</v>
      </c>
      <c r="Y8" s="27">
        <v>99</v>
      </c>
      <c r="Z8" s="27">
        <v>98</v>
      </c>
      <c r="AA8" s="27">
        <v>100</v>
      </c>
      <c r="AB8" s="27">
        <v>93</v>
      </c>
      <c r="AC8" s="27">
        <v>91</v>
      </c>
      <c r="AD8" s="27">
        <v>91</v>
      </c>
      <c r="AE8" s="27">
        <v>92</v>
      </c>
      <c r="AF8" s="27">
        <f t="shared" si="1"/>
        <v>1152</v>
      </c>
      <c r="AG8" s="27">
        <v>41</v>
      </c>
      <c r="AH8" s="18">
        <v>443.9</v>
      </c>
      <c r="AI8" s="27">
        <v>7</v>
      </c>
      <c r="AJ8" s="27">
        <f t="shared" si="2"/>
        <v>2326</v>
      </c>
      <c r="AK8" s="7"/>
    </row>
    <row r="9" spans="1:37" s="9" customFormat="1" ht="20.149999999999999" customHeight="1" x14ac:dyDescent="0.35">
      <c r="A9" s="7">
        <v>3</v>
      </c>
      <c r="B9" s="7">
        <v>139</v>
      </c>
      <c r="C9" s="14" t="s">
        <v>39</v>
      </c>
      <c r="D9" s="14" t="s">
        <v>97</v>
      </c>
      <c r="E9" s="2"/>
      <c r="F9" s="7">
        <v>96</v>
      </c>
      <c r="G9" s="7">
        <v>97</v>
      </c>
      <c r="H9" s="7">
        <v>99</v>
      </c>
      <c r="I9" s="7">
        <v>97</v>
      </c>
      <c r="J9" s="7">
        <v>99</v>
      </c>
      <c r="K9" s="7">
        <v>100</v>
      </c>
      <c r="L9" s="7">
        <v>98</v>
      </c>
      <c r="M9" s="7">
        <v>99</v>
      </c>
      <c r="N9" s="7">
        <v>94</v>
      </c>
      <c r="O9" s="7">
        <v>96</v>
      </c>
      <c r="P9" s="7">
        <v>96</v>
      </c>
      <c r="Q9" s="7">
        <v>92</v>
      </c>
      <c r="R9" s="7">
        <f t="shared" si="0"/>
        <v>1163</v>
      </c>
      <c r="S9" s="7">
        <v>54</v>
      </c>
      <c r="T9" s="27">
        <v>96</v>
      </c>
      <c r="U9" s="27">
        <v>96</v>
      </c>
      <c r="V9" s="27">
        <v>99</v>
      </c>
      <c r="W9" s="27">
        <v>98</v>
      </c>
      <c r="X9" s="27">
        <v>99</v>
      </c>
      <c r="Y9" s="27">
        <v>96</v>
      </c>
      <c r="Z9" s="27">
        <v>98</v>
      </c>
      <c r="AA9" s="27">
        <v>96</v>
      </c>
      <c r="AB9" s="27">
        <v>92</v>
      </c>
      <c r="AC9" s="27">
        <v>97</v>
      </c>
      <c r="AD9" s="27">
        <v>94</v>
      </c>
      <c r="AE9" s="27">
        <v>95</v>
      </c>
      <c r="AF9" s="27">
        <f t="shared" si="1"/>
        <v>1156</v>
      </c>
      <c r="AG9" s="27">
        <v>47</v>
      </c>
      <c r="AH9" s="18">
        <v>434.7</v>
      </c>
      <c r="AI9" s="27">
        <v>6</v>
      </c>
      <c r="AJ9" s="27">
        <f t="shared" si="2"/>
        <v>2325</v>
      </c>
      <c r="AK9" s="7"/>
    </row>
    <row r="10" spans="1:37" s="9" customFormat="1" ht="20.149999999999999" customHeight="1" x14ac:dyDescent="0.35">
      <c r="A10" s="7">
        <v>4</v>
      </c>
      <c r="B10" s="7">
        <v>113</v>
      </c>
      <c r="C10" s="9" t="s">
        <v>11</v>
      </c>
      <c r="D10" s="14" t="s">
        <v>75</v>
      </c>
      <c r="E10" s="2"/>
      <c r="F10" s="7">
        <v>94</v>
      </c>
      <c r="G10" s="7">
        <v>100</v>
      </c>
      <c r="H10" s="7">
        <v>96</v>
      </c>
      <c r="I10" s="7">
        <v>99</v>
      </c>
      <c r="J10" s="7">
        <v>99</v>
      </c>
      <c r="K10" s="7">
        <v>99</v>
      </c>
      <c r="L10" s="7">
        <v>95</v>
      </c>
      <c r="M10" s="7">
        <v>99</v>
      </c>
      <c r="N10" s="7">
        <v>96</v>
      </c>
      <c r="O10" s="7">
        <v>96</v>
      </c>
      <c r="P10" s="7">
        <v>98</v>
      </c>
      <c r="Q10" s="7">
        <v>97</v>
      </c>
      <c r="R10" s="7">
        <f t="shared" si="0"/>
        <v>1168</v>
      </c>
      <c r="S10" s="7">
        <v>55</v>
      </c>
      <c r="T10" s="27">
        <v>95</v>
      </c>
      <c r="U10" s="27">
        <v>98</v>
      </c>
      <c r="V10" s="27">
        <v>96</v>
      </c>
      <c r="W10" s="27">
        <v>97</v>
      </c>
      <c r="X10" s="27">
        <v>95</v>
      </c>
      <c r="Y10" s="27">
        <v>96</v>
      </c>
      <c r="Z10" s="27">
        <v>96</v>
      </c>
      <c r="AA10" s="27">
        <v>98</v>
      </c>
      <c r="AB10" s="27">
        <v>98</v>
      </c>
      <c r="AC10" s="27">
        <v>92</v>
      </c>
      <c r="AD10" s="27">
        <v>93</v>
      </c>
      <c r="AE10" s="27">
        <v>96</v>
      </c>
      <c r="AF10" s="27">
        <f t="shared" si="1"/>
        <v>1150</v>
      </c>
      <c r="AG10" s="27">
        <v>44</v>
      </c>
      <c r="AH10" s="18">
        <v>383.8</v>
      </c>
      <c r="AI10" s="27">
        <v>1</v>
      </c>
      <c r="AJ10" s="27">
        <f t="shared" si="2"/>
        <v>2319</v>
      </c>
      <c r="AK10" s="7"/>
    </row>
    <row r="11" spans="1:37" s="9" customFormat="1" ht="20.149999999999999" customHeight="1" x14ac:dyDescent="0.35">
      <c r="A11" s="7">
        <v>5</v>
      </c>
      <c r="B11" s="7">
        <v>125</v>
      </c>
      <c r="C11" s="9" t="s">
        <v>27</v>
      </c>
      <c r="D11" s="14" t="s">
        <v>101</v>
      </c>
      <c r="E11" s="2"/>
      <c r="F11" s="7">
        <v>96</v>
      </c>
      <c r="G11" s="7">
        <v>98</v>
      </c>
      <c r="H11" s="7">
        <v>95</v>
      </c>
      <c r="I11" s="7">
        <v>97</v>
      </c>
      <c r="J11" s="7">
        <v>98</v>
      </c>
      <c r="K11" s="7">
        <v>98</v>
      </c>
      <c r="L11" s="7">
        <v>100</v>
      </c>
      <c r="M11" s="7">
        <v>98</v>
      </c>
      <c r="N11" s="7">
        <v>96</v>
      </c>
      <c r="O11" s="7">
        <v>95</v>
      </c>
      <c r="P11" s="7">
        <v>94</v>
      </c>
      <c r="Q11" s="7">
        <v>94</v>
      </c>
      <c r="R11" s="7">
        <f t="shared" si="0"/>
        <v>1159</v>
      </c>
      <c r="S11" s="7">
        <v>50</v>
      </c>
      <c r="T11" s="27">
        <v>97</v>
      </c>
      <c r="U11" s="27">
        <v>90</v>
      </c>
      <c r="V11" s="27">
        <v>96</v>
      </c>
      <c r="W11" s="27">
        <v>94</v>
      </c>
      <c r="X11" s="27">
        <v>98</v>
      </c>
      <c r="Y11" s="27">
        <v>99</v>
      </c>
      <c r="Z11" s="27">
        <v>100</v>
      </c>
      <c r="AA11" s="27">
        <v>100</v>
      </c>
      <c r="AB11" s="27">
        <v>91</v>
      </c>
      <c r="AC11" s="27">
        <v>93</v>
      </c>
      <c r="AD11" s="27">
        <v>96</v>
      </c>
      <c r="AE11" s="27">
        <v>92</v>
      </c>
      <c r="AF11" s="27">
        <f t="shared" si="1"/>
        <v>1146</v>
      </c>
      <c r="AG11" s="27">
        <v>40</v>
      </c>
      <c r="AH11" s="18">
        <v>409.9</v>
      </c>
      <c r="AI11" s="27">
        <v>4</v>
      </c>
      <c r="AJ11" s="27">
        <f t="shared" si="2"/>
        <v>2309</v>
      </c>
      <c r="AK11" s="7"/>
    </row>
    <row r="12" spans="1:37" s="9" customFormat="1" ht="20.149999999999999" customHeight="1" x14ac:dyDescent="0.35">
      <c r="A12" s="7">
        <v>6</v>
      </c>
      <c r="B12" s="7">
        <v>107</v>
      </c>
      <c r="C12" s="9" t="s">
        <v>9</v>
      </c>
      <c r="D12" s="14" t="s">
        <v>71</v>
      </c>
      <c r="F12" s="7">
        <v>96</v>
      </c>
      <c r="G12" s="7">
        <v>95</v>
      </c>
      <c r="H12" s="7">
        <v>97</v>
      </c>
      <c r="I12" s="7">
        <v>98</v>
      </c>
      <c r="J12" s="7">
        <v>100</v>
      </c>
      <c r="K12" s="7">
        <v>97</v>
      </c>
      <c r="L12" s="7">
        <v>96</v>
      </c>
      <c r="M12" s="7">
        <v>99</v>
      </c>
      <c r="N12" s="7">
        <v>88</v>
      </c>
      <c r="O12" s="7">
        <v>94</v>
      </c>
      <c r="P12" s="7">
        <v>92</v>
      </c>
      <c r="Q12" s="7">
        <v>93</v>
      </c>
      <c r="R12" s="7">
        <f t="shared" si="0"/>
        <v>1145</v>
      </c>
      <c r="S12" s="7">
        <v>42</v>
      </c>
      <c r="T12" s="27">
        <v>93</v>
      </c>
      <c r="U12" s="27">
        <v>95</v>
      </c>
      <c r="V12" s="27">
        <v>95</v>
      </c>
      <c r="W12" s="27">
        <v>96</v>
      </c>
      <c r="X12" s="27">
        <v>100</v>
      </c>
      <c r="Y12" s="27">
        <v>99</v>
      </c>
      <c r="Z12" s="27">
        <v>96</v>
      </c>
      <c r="AA12" s="27">
        <v>96</v>
      </c>
      <c r="AB12" s="27">
        <v>92</v>
      </c>
      <c r="AC12" s="27">
        <v>89</v>
      </c>
      <c r="AD12" s="27">
        <v>95</v>
      </c>
      <c r="AE12" s="27">
        <v>96</v>
      </c>
      <c r="AF12" s="27">
        <f t="shared" si="1"/>
        <v>1142</v>
      </c>
      <c r="AG12" s="27">
        <v>31</v>
      </c>
      <c r="AH12" s="18">
        <v>400.6</v>
      </c>
      <c r="AI12" s="27">
        <v>3</v>
      </c>
      <c r="AJ12" s="27">
        <f t="shared" si="2"/>
        <v>2290</v>
      </c>
      <c r="AK12" s="7"/>
    </row>
    <row r="13" spans="1:37" s="9" customFormat="1" ht="20.149999999999999" customHeight="1" x14ac:dyDescent="0.35">
      <c r="A13" s="7">
        <v>7</v>
      </c>
      <c r="B13" s="7">
        <v>136</v>
      </c>
      <c r="C13" s="9" t="s">
        <v>35</v>
      </c>
      <c r="D13" s="14" t="s">
        <v>98</v>
      </c>
      <c r="F13" s="7">
        <v>94</v>
      </c>
      <c r="G13" s="7">
        <v>96</v>
      </c>
      <c r="H13" s="7">
        <v>98</v>
      </c>
      <c r="I13" s="7">
        <v>96</v>
      </c>
      <c r="J13" s="7">
        <v>100</v>
      </c>
      <c r="K13" s="7">
        <v>98</v>
      </c>
      <c r="L13" s="7">
        <v>99</v>
      </c>
      <c r="M13" s="7">
        <v>99</v>
      </c>
      <c r="N13" s="7">
        <v>91</v>
      </c>
      <c r="O13" s="7">
        <v>93</v>
      </c>
      <c r="P13" s="7">
        <v>92</v>
      </c>
      <c r="Q13" s="7">
        <v>97</v>
      </c>
      <c r="R13" s="7">
        <f t="shared" si="0"/>
        <v>1153</v>
      </c>
      <c r="S13" s="7">
        <v>52</v>
      </c>
      <c r="T13" s="27">
        <v>94</v>
      </c>
      <c r="U13" s="27">
        <v>98</v>
      </c>
      <c r="V13" s="27">
        <v>96</v>
      </c>
      <c r="W13" s="27">
        <v>93</v>
      </c>
      <c r="X13" s="27">
        <v>97</v>
      </c>
      <c r="Y13" s="27">
        <v>93</v>
      </c>
      <c r="Z13" s="27">
        <v>99</v>
      </c>
      <c r="AA13" s="27">
        <v>95</v>
      </c>
      <c r="AB13" s="27">
        <v>89</v>
      </c>
      <c r="AC13" s="27">
        <v>89</v>
      </c>
      <c r="AD13" s="27">
        <v>94</v>
      </c>
      <c r="AE13" s="27">
        <v>91</v>
      </c>
      <c r="AF13" s="27">
        <f t="shared" si="1"/>
        <v>1128</v>
      </c>
      <c r="AG13" s="27">
        <v>41</v>
      </c>
      <c r="AH13" s="18">
        <v>425</v>
      </c>
      <c r="AI13" s="27">
        <v>5</v>
      </c>
      <c r="AJ13" s="27">
        <f t="shared" si="2"/>
        <v>2286</v>
      </c>
      <c r="AK13" s="7"/>
    </row>
    <row r="14" spans="1:37" s="9" customFormat="1" ht="20.149999999999999" customHeight="1" x14ac:dyDescent="0.35">
      <c r="A14" s="7">
        <v>8</v>
      </c>
      <c r="B14" s="7">
        <v>118</v>
      </c>
      <c r="C14" s="9" t="s">
        <v>8</v>
      </c>
      <c r="D14" s="14" t="s">
        <v>99</v>
      </c>
      <c r="E14" s="2"/>
      <c r="F14" s="7">
        <v>98</v>
      </c>
      <c r="G14" s="7">
        <v>97</v>
      </c>
      <c r="H14" s="7">
        <v>95</v>
      </c>
      <c r="I14" s="7">
        <v>100</v>
      </c>
      <c r="J14" s="7">
        <v>98</v>
      </c>
      <c r="K14" s="7">
        <v>97</v>
      </c>
      <c r="L14" s="7">
        <v>99</v>
      </c>
      <c r="M14" s="7">
        <v>97</v>
      </c>
      <c r="N14" s="7">
        <v>86</v>
      </c>
      <c r="O14" s="7">
        <v>90</v>
      </c>
      <c r="P14" s="7">
        <v>88</v>
      </c>
      <c r="Q14" s="7">
        <v>90</v>
      </c>
      <c r="R14" s="7">
        <f t="shared" si="0"/>
        <v>1135</v>
      </c>
      <c r="S14" s="7">
        <v>48</v>
      </c>
      <c r="T14" s="27">
        <v>95</v>
      </c>
      <c r="U14" s="27">
        <v>93</v>
      </c>
      <c r="V14" s="27">
        <v>99</v>
      </c>
      <c r="W14" s="27">
        <v>98</v>
      </c>
      <c r="X14" s="27">
        <v>99</v>
      </c>
      <c r="Y14" s="27">
        <v>100</v>
      </c>
      <c r="Z14" s="27">
        <v>98</v>
      </c>
      <c r="AA14" s="27">
        <v>99</v>
      </c>
      <c r="AB14" s="27">
        <v>90</v>
      </c>
      <c r="AC14" s="27">
        <v>84</v>
      </c>
      <c r="AD14" s="27">
        <v>92</v>
      </c>
      <c r="AE14" s="27">
        <v>93</v>
      </c>
      <c r="AF14" s="27">
        <f t="shared" si="1"/>
        <v>1140</v>
      </c>
      <c r="AG14" s="27">
        <v>47</v>
      </c>
      <c r="AH14" s="18">
        <v>386.8</v>
      </c>
      <c r="AI14" s="27">
        <v>2</v>
      </c>
      <c r="AJ14" s="27">
        <f t="shared" si="2"/>
        <v>2277</v>
      </c>
      <c r="AK14" s="7"/>
    </row>
    <row r="15" spans="1:37" s="9" customFormat="1" ht="20.149999999999999" customHeight="1" x14ac:dyDescent="0.35">
      <c r="A15" s="7">
        <v>9</v>
      </c>
      <c r="B15" s="7">
        <v>132</v>
      </c>
      <c r="C15" s="9" t="s">
        <v>14</v>
      </c>
      <c r="D15" s="14" t="s">
        <v>70</v>
      </c>
      <c r="F15" s="7">
        <v>95</v>
      </c>
      <c r="G15" s="7">
        <v>98</v>
      </c>
      <c r="H15" s="7">
        <v>97</v>
      </c>
      <c r="I15" s="7">
        <v>96</v>
      </c>
      <c r="J15" s="7">
        <v>100</v>
      </c>
      <c r="K15" s="7">
        <v>98</v>
      </c>
      <c r="L15" s="7">
        <v>94</v>
      </c>
      <c r="M15" s="7">
        <v>100</v>
      </c>
      <c r="N15" s="7">
        <v>93</v>
      </c>
      <c r="O15" s="7">
        <v>97</v>
      </c>
      <c r="P15" s="7">
        <v>92</v>
      </c>
      <c r="Q15" s="7">
        <v>89</v>
      </c>
      <c r="R15" s="7">
        <f t="shared" si="0"/>
        <v>1149</v>
      </c>
      <c r="S15" s="7">
        <v>41</v>
      </c>
      <c r="T15" s="27">
        <v>93</v>
      </c>
      <c r="U15" s="27">
        <v>93</v>
      </c>
      <c r="V15" s="27">
        <v>87</v>
      </c>
      <c r="W15" s="27">
        <v>86</v>
      </c>
      <c r="X15" s="27">
        <v>96</v>
      </c>
      <c r="Y15" s="27">
        <v>99</v>
      </c>
      <c r="Z15" s="27">
        <v>97</v>
      </c>
      <c r="AA15" s="27">
        <v>98</v>
      </c>
      <c r="AB15" s="27">
        <v>95</v>
      </c>
      <c r="AC15" s="27">
        <v>94</v>
      </c>
      <c r="AD15" s="27">
        <v>94</v>
      </c>
      <c r="AE15" s="27">
        <v>93</v>
      </c>
      <c r="AF15" s="27">
        <f t="shared" si="1"/>
        <v>1125</v>
      </c>
      <c r="AG15" s="27">
        <v>41</v>
      </c>
      <c r="AH15" s="18"/>
      <c r="AI15" s="27"/>
      <c r="AJ15" s="27">
        <f t="shared" si="2"/>
        <v>2274</v>
      </c>
      <c r="AK15" s="7"/>
    </row>
    <row r="16" spans="1:37" s="9" customFormat="1" ht="20.149999999999999" customHeight="1" x14ac:dyDescent="0.35">
      <c r="A16" s="7">
        <v>10</v>
      </c>
      <c r="B16" s="7">
        <v>135</v>
      </c>
      <c r="C16" s="9" t="s">
        <v>37</v>
      </c>
      <c r="D16" s="14" t="s">
        <v>67</v>
      </c>
      <c r="E16" s="2"/>
      <c r="F16" s="7">
        <v>96</v>
      </c>
      <c r="G16" s="7">
        <v>99</v>
      </c>
      <c r="H16" s="7">
        <v>97</v>
      </c>
      <c r="I16" s="7">
        <v>96</v>
      </c>
      <c r="J16" s="7">
        <v>96</v>
      </c>
      <c r="K16" s="7">
        <v>97</v>
      </c>
      <c r="L16" s="7">
        <v>99</v>
      </c>
      <c r="M16" s="7">
        <v>99</v>
      </c>
      <c r="N16" s="7">
        <v>90</v>
      </c>
      <c r="O16" s="7">
        <v>95</v>
      </c>
      <c r="P16" s="7">
        <v>94</v>
      </c>
      <c r="Q16" s="7">
        <v>95</v>
      </c>
      <c r="R16" s="7">
        <f t="shared" si="0"/>
        <v>1153</v>
      </c>
      <c r="S16" s="7">
        <v>43</v>
      </c>
      <c r="T16" s="27">
        <v>90</v>
      </c>
      <c r="U16" s="27">
        <v>90</v>
      </c>
      <c r="V16" s="27">
        <v>95</v>
      </c>
      <c r="W16" s="27">
        <v>89</v>
      </c>
      <c r="X16" s="27">
        <v>94</v>
      </c>
      <c r="Y16" s="27">
        <v>96</v>
      </c>
      <c r="Z16" s="27">
        <v>96</v>
      </c>
      <c r="AA16" s="27">
        <v>95</v>
      </c>
      <c r="AB16" s="27">
        <v>87</v>
      </c>
      <c r="AC16" s="27">
        <v>93</v>
      </c>
      <c r="AD16" s="27">
        <v>87</v>
      </c>
      <c r="AE16" s="27">
        <v>93</v>
      </c>
      <c r="AF16" s="27">
        <f t="shared" si="1"/>
        <v>1105</v>
      </c>
      <c r="AG16" s="27">
        <v>25</v>
      </c>
      <c r="AH16" s="18"/>
      <c r="AI16" s="27"/>
      <c r="AJ16" s="27">
        <f t="shared" si="2"/>
        <v>2258</v>
      </c>
      <c r="AK16" s="7"/>
    </row>
    <row r="17" spans="1:37" s="9" customFormat="1" ht="20.149999999999999" customHeight="1" x14ac:dyDescent="0.35">
      <c r="A17" s="7">
        <v>11</v>
      </c>
      <c r="B17" s="7">
        <v>140</v>
      </c>
      <c r="C17" s="14" t="s">
        <v>40</v>
      </c>
      <c r="D17" s="14" t="s">
        <v>66</v>
      </c>
      <c r="E17" s="2" t="s">
        <v>52</v>
      </c>
      <c r="F17" s="7">
        <v>94</v>
      </c>
      <c r="G17" s="7">
        <v>98</v>
      </c>
      <c r="H17" s="7">
        <v>99</v>
      </c>
      <c r="I17" s="7">
        <v>100</v>
      </c>
      <c r="J17" s="7">
        <v>98</v>
      </c>
      <c r="K17" s="7">
        <v>98</v>
      </c>
      <c r="L17" s="7">
        <v>99</v>
      </c>
      <c r="M17" s="7">
        <v>100</v>
      </c>
      <c r="N17" s="7">
        <v>94</v>
      </c>
      <c r="O17" s="7">
        <v>95</v>
      </c>
      <c r="P17" s="7">
        <v>97</v>
      </c>
      <c r="Q17" s="7">
        <v>96</v>
      </c>
      <c r="R17" s="7">
        <f t="shared" si="0"/>
        <v>1168</v>
      </c>
      <c r="S17" s="7">
        <v>51</v>
      </c>
      <c r="T17" s="27">
        <v>97</v>
      </c>
      <c r="U17" s="27">
        <v>97</v>
      </c>
      <c r="V17" s="27">
        <v>94</v>
      </c>
      <c r="W17" s="27">
        <v>97</v>
      </c>
      <c r="X17" s="27">
        <v>93</v>
      </c>
      <c r="Y17" s="27">
        <v>97</v>
      </c>
      <c r="Z17" s="27">
        <v>95</v>
      </c>
      <c r="AA17" s="27">
        <v>97</v>
      </c>
      <c r="AB17" s="27">
        <v>96</v>
      </c>
      <c r="AC17" s="27">
        <v>94</v>
      </c>
      <c r="AD17" s="27">
        <v>89</v>
      </c>
      <c r="AE17" s="27">
        <v>88</v>
      </c>
      <c r="AF17" s="27">
        <f t="shared" si="1"/>
        <v>1134</v>
      </c>
      <c r="AG17" s="27">
        <v>37</v>
      </c>
      <c r="AH17" s="18"/>
      <c r="AI17" s="27"/>
      <c r="AJ17" s="27">
        <f t="shared" si="2"/>
        <v>2302</v>
      </c>
      <c r="AK17" s="7"/>
    </row>
    <row r="18" spans="1:37" s="9" customFormat="1" ht="20.149999999999999" customHeight="1" x14ac:dyDescent="0.35">
      <c r="A18" s="7">
        <v>12</v>
      </c>
      <c r="B18" s="7">
        <v>130</v>
      </c>
      <c r="C18" s="9" t="s">
        <v>13</v>
      </c>
      <c r="D18" s="14" t="s">
        <v>100</v>
      </c>
      <c r="E18" s="2" t="s">
        <v>52</v>
      </c>
      <c r="F18" s="7">
        <v>96</v>
      </c>
      <c r="G18" s="7">
        <v>97</v>
      </c>
      <c r="H18" s="7">
        <v>93</v>
      </c>
      <c r="I18" s="7">
        <v>97</v>
      </c>
      <c r="J18" s="7">
        <v>99</v>
      </c>
      <c r="K18" s="7">
        <v>99</v>
      </c>
      <c r="L18" s="7">
        <v>100</v>
      </c>
      <c r="M18" s="7">
        <v>98</v>
      </c>
      <c r="N18" s="7">
        <v>96</v>
      </c>
      <c r="O18" s="7">
        <v>96</v>
      </c>
      <c r="P18" s="7">
        <v>94</v>
      </c>
      <c r="Q18" s="7">
        <v>96</v>
      </c>
      <c r="R18" s="7">
        <f t="shared" si="0"/>
        <v>1161</v>
      </c>
      <c r="S18" s="7">
        <v>51</v>
      </c>
      <c r="T18" s="27">
        <v>92</v>
      </c>
      <c r="U18" s="27">
        <v>97</v>
      </c>
      <c r="V18" s="27">
        <v>94</v>
      </c>
      <c r="W18" s="27">
        <v>91</v>
      </c>
      <c r="X18" s="27">
        <v>97</v>
      </c>
      <c r="Y18" s="27">
        <v>99</v>
      </c>
      <c r="Z18" s="27">
        <v>99</v>
      </c>
      <c r="AA18" s="27">
        <v>97</v>
      </c>
      <c r="AB18" s="27">
        <v>89</v>
      </c>
      <c r="AC18" s="27">
        <v>90</v>
      </c>
      <c r="AD18" s="27">
        <v>88</v>
      </c>
      <c r="AE18" s="27">
        <v>90</v>
      </c>
      <c r="AF18" s="27">
        <f t="shared" si="1"/>
        <v>1123</v>
      </c>
      <c r="AG18" s="27">
        <v>37</v>
      </c>
      <c r="AH18" s="18"/>
      <c r="AI18" s="27"/>
      <c r="AJ18" s="27">
        <f t="shared" si="2"/>
        <v>2284</v>
      </c>
      <c r="AK18" s="7"/>
    </row>
    <row r="19" spans="1:37" s="9" customFormat="1" ht="20.149999999999999" customHeight="1" x14ac:dyDescent="0.35">
      <c r="A19" s="7">
        <v>13</v>
      </c>
      <c r="B19" s="7">
        <v>108</v>
      </c>
      <c r="C19" s="9" t="s">
        <v>25</v>
      </c>
      <c r="D19" s="14" t="s">
        <v>73</v>
      </c>
      <c r="E19" s="2" t="s">
        <v>52</v>
      </c>
      <c r="F19" s="7">
        <v>98</v>
      </c>
      <c r="G19" s="7">
        <v>93</v>
      </c>
      <c r="H19" s="7">
        <v>97</v>
      </c>
      <c r="I19" s="7">
        <v>93</v>
      </c>
      <c r="J19" s="7">
        <v>97</v>
      </c>
      <c r="K19" s="7">
        <v>99</v>
      </c>
      <c r="L19" s="7">
        <v>98</v>
      </c>
      <c r="M19" s="7">
        <v>99</v>
      </c>
      <c r="N19" s="7">
        <v>89</v>
      </c>
      <c r="O19" s="7">
        <v>89</v>
      </c>
      <c r="P19" s="7">
        <v>87</v>
      </c>
      <c r="Q19" s="7">
        <v>89</v>
      </c>
      <c r="R19" s="7">
        <f t="shared" si="0"/>
        <v>1128</v>
      </c>
      <c r="S19" s="7">
        <v>32</v>
      </c>
      <c r="T19" s="27">
        <v>98</v>
      </c>
      <c r="U19" s="27">
        <v>92</v>
      </c>
      <c r="V19" s="27">
        <v>94</v>
      </c>
      <c r="W19" s="27">
        <v>93</v>
      </c>
      <c r="X19" s="27">
        <v>97</v>
      </c>
      <c r="Y19" s="27">
        <v>99</v>
      </c>
      <c r="Z19" s="27">
        <v>94</v>
      </c>
      <c r="AA19" s="27">
        <v>100</v>
      </c>
      <c r="AB19" s="27">
        <v>88</v>
      </c>
      <c r="AC19" s="27">
        <v>88</v>
      </c>
      <c r="AD19" s="27">
        <v>84</v>
      </c>
      <c r="AE19" s="27">
        <v>94</v>
      </c>
      <c r="AF19" s="27">
        <f t="shared" si="1"/>
        <v>1121</v>
      </c>
      <c r="AG19" s="27">
        <v>31</v>
      </c>
      <c r="AH19" s="18"/>
      <c r="AI19" s="27"/>
      <c r="AJ19" s="27">
        <f t="shared" si="2"/>
        <v>2249</v>
      </c>
      <c r="AK19" s="7"/>
    </row>
    <row r="20" spans="1:37" s="9" customFormat="1" ht="20.149999999999999" customHeight="1" x14ac:dyDescent="0.35">
      <c r="A20" s="7"/>
      <c r="B20" s="7"/>
      <c r="C20" s="14"/>
      <c r="D20" s="14"/>
      <c r="E20" s="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18"/>
      <c r="AI20" s="7"/>
      <c r="AJ20" s="7"/>
      <c r="AK20" s="7"/>
    </row>
    <row r="21" spans="1:37" s="9" customFormat="1" ht="20.149999999999999" customHeight="1" x14ac:dyDescent="0.35">
      <c r="A21" s="7"/>
      <c r="B21" s="7"/>
      <c r="C21" s="14"/>
      <c r="D21" s="14"/>
      <c r="E21" s="2"/>
    </row>
  </sheetData>
  <mergeCells count="6">
    <mergeCell ref="F5:I5"/>
    <mergeCell ref="J5:M5"/>
    <mergeCell ref="N5:Q5"/>
    <mergeCell ref="T5:W5"/>
    <mergeCell ref="X5:AA5"/>
    <mergeCell ref="AB5:A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workbookViewId="0"/>
  </sheetViews>
  <sheetFormatPr defaultColWidth="9.1796875" defaultRowHeight="15.5" x14ac:dyDescent="0.35"/>
  <cols>
    <col min="1" max="1" width="7" style="9" bestFit="1" customWidth="1"/>
    <col min="2" max="2" width="5.26953125" style="9" bestFit="1" customWidth="1"/>
    <col min="3" max="3" width="13" style="9" bestFit="1" customWidth="1"/>
    <col min="4" max="4" width="15.81640625" style="9" bestFit="1" customWidth="1"/>
    <col min="5" max="5" width="5.1796875" style="7" hidden="1" customWidth="1"/>
    <col min="6" max="10" width="3.81640625" style="7" hidden="1" customWidth="1"/>
    <col min="11" max="11" width="5.1796875" style="7" bestFit="1" customWidth="1"/>
    <col min="12" max="12" width="3.81640625" style="7" bestFit="1" customWidth="1"/>
    <col min="13" max="18" width="6.7265625" style="7" hidden="1" customWidth="1"/>
    <col min="19" max="19" width="6.7265625" style="7" customWidth="1"/>
    <col min="20" max="20" width="3.81640625" style="7" bestFit="1" customWidth="1"/>
    <col min="21" max="21" width="6.54296875" style="7" bestFit="1" customWidth="1"/>
    <col min="22" max="22" width="5.54296875" style="7" bestFit="1" customWidth="1"/>
    <col min="23" max="23" width="6.7265625" style="7" bestFit="1" customWidth="1"/>
    <col min="24" max="16384" width="9.1796875" style="9"/>
  </cols>
  <sheetData>
    <row r="1" spans="1:23" x14ac:dyDescent="0.35">
      <c r="A1" s="8" t="s">
        <v>24</v>
      </c>
      <c r="B1" s="8"/>
      <c r="C1" s="8"/>
      <c r="D1" s="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x14ac:dyDescent="0.35">
      <c r="A2" s="8" t="s">
        <v>61</v>
      </c>
      <c r="B2" s="8"/>
      <c r="C2" s="8"/>
      <c r="D2" s="8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x14ac:dyDescent="0.35">
      <c r="A3" s="8" t="s">
        <v>63</v>
      </c>
      <c r="B3" s="8"/>
      <c r="C3" s="8"/>
      <c r="D3" s="8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35">
      <c r="A4" s="8"/>
      <c r="B4" s="8"/>
      <c r="C4" s="8"/>
      <c r="D4" s="8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s="24" customFormat="1" x14ac:dyDescent="0.35">
      <c r="A5" s="12" t="s">
        <v>43</v>
      </c>
      <c r="B5" s="12" t="s">
        <v>32</v>
      </c>
      <c r="C5" s="11" t="s">
        <v>0</v>
      </c>
      <c r="D5" s="11" t="s">
        <v>1</v>
      </c>
      <c r="E5" s="23">
        <v>1</v>
      </c>
      <c r="F5" s="23">
        <v>2</v>
      </c>
      <c r="G5" s="23">
        <v>3</v>
      </c>
      <c r="H5" s="23">
        <v>4</v>
      </c>
      <c r="I5" s="23">
        <v>5</v>
      </c>
      <c r="J5" s="23">
        <v>6</v>
      </c>
      <c r="K5" s="23" t="s">
        <v>45</v>
      </c>
      <c r="L5" s="23" t="s">
        <v>48</v>
      </c>
      <c r="M5" s="23">
        <v>1</v>
      </c>
      <c r="N5" s="23">
        <v>2</v>
      </c>
      <c r="O5" s="23">
        <v>3</v>
      </c>
      <c r="P5" s="23">
        <v>4</v>
      </c>
      <c r="Q5" s="23">
        <v>5</v>
      </c>
      <c r="R5" s="23">
        <v>6</v>
      </c>
      <c r="S5" s="23" t="s">
        <v>46</v>
      </c>
      <c r="T5" s="23" t="s">
        <v>49</v>
      </c>
      <c r="U5" s="23" t="s">
        <v>107</v>
      </c>
      <c r="V5" s="23" t="s">
        <v>108</v>
      </c>
      <c r="W5" s="23" t="s">
        <v>47</v>
      </c>
    </row>
    <row r="6" spans="1:23" ht="20.149999999999999" customHeight="1" x14ac:dyDescent="0.35">
      <c r="A6" s="7">
        <v>1</v>
      </c>
      <c r="B6" s="7">
        <v>127</v>
      </c>
      <c r="C6" s="9" t="s">
        <v>16</v>
      </c>
      <c r="D6" s="9" t="s">
        <v>103</v>
      </c>
      <c r="E6" s="7">
        <v>97</v>
      </c>
      <c r="F6" s="7">
        <v>98</v>
      </c>
      <c r="G6" s="7">
        <v>93</v>
      </c>
      <c r="H6" s="7">
        <v>98</v>
      </c>
      <c r="I6" s="7">
        <v>99</v>
      </c>
      <c r="J6" s="7">
        <v>89</v>
      </c>
      <c r="K6" s="7">
        <f t="shared" ref="K6:K11" si="0">SUM(E6:J6)</f>
        <v>574</v>
      </c>
      <c r="L6" s="7">
        <v>17</v>
      </c>
      <c r="M6" s="7">
        <v>100</v>
      </c>
      <c r="N6" s="7">
        <v>100</v>
      </c>
      <c r="O6" s="7">
        <v>95</v>
      </c>
      <c r="P6" s="7">
        <v>98</v>
      </c>
      <c r="Q6" s="7">
        <v>97</v>
      </c>
      <c r="R6" s="7">
        <v>94</v>
      </c>
      <c r="S6" s="7">
        <v>584</v>
      </c>
      <c r="T6" s="7">
        <v>24</v>
      </c>
      <c r="U6" s="7">
        <v>22</v>
      </c>
      <c r="V6" s="7">
        <v>6</v>
      </c>
      <c r="W6" s="7">
        <f t="shared" ref="W6:W11" si="1">V6+S6+K6</f>
        <v>1164</v>
      </c>
    </row>
    <row r="7" spans="1:23" ht="20.149999999999999" customHeight="1" x14ac:dyDescent="0.35">
      <c r="A7" s="7">
        <v>2</v>
      </c>
      <c r="B7" s="7">
        <v>105</v>
      </c>
      <c r="C7" s="9" t="s">
        <v>19</v>
      </c>
      <c r="D7" s="9" t="s">
        <v>91</v>
      </c>
      <c r="E7" s="7">
        <v>100</v>
      </c>
      <c r="F7" s="7">
        <v>98</v>
      </c>
      <c r="G7" s="7">
        <v>93</v>
      </c>
      <c r="H7" s="7">
        <v>98</v>
      </c>
      <c r="I7" s="7">
        <v>97</v>
      </c>
      <c r="J7" s="7">
        <v>89</v>
      </c>
      <c r="K7" s="7">
        <f t="shared" si="0"/>
        <v>575</v>
      </c>
      <c r="L7" s="7">
        <v>16</v>
      </c>
      <c r="M7" s="7">
        <v>100</v>
      </c>
      <c r="N7" s="7">
        <v>96</v>
      </c>
      <c r="O7" s="7">
        <v>86</v>
      </c>
      <c r="P7" s="7">
        <v>98</v>
      </c>
      <c r="Q7" s="7">
        <v>97</v>
      </c>
      <c r="R7" s="7">
        <v>96</v>
      </c>
      <c r="S7" s="7">
        <v>573</v>
      </c>
      <c r="T7" s="7">
        <v>22</v>
      </c>
      <c r="U7" s="7">
        <v>16</v>
      </c>
      <c r="V7" s="7">
        <v>4</v>
      </c>
      <c r="W7" s="7">
        <f t="shared" si="1"/>
        <v>1152</v>
      </c>
    </row>
    <row r="8" spans="1:23" ht="20.149999999999999" customHeight="1" x14ac:dyDescent="0.35">
      <c r="A8" s="7">
        <v>3</v>
      </c>
      <c r="B8" s="7">
        <v>116</v>
      </c>
      <c r="C8" s="9" t="s">
        <v>7</v>
      </c>
      <c r="D8" s="9" t="s">
        <v>88</v>
      </c>
      <c r="E8" s="7">
        <v>98</v>
      </c>
      <c r="F8" s="7">
        <v>95</v>
      </c>
      <c r="G8" s="7">
        <v>92</v>
      </c>
      <c r="H8" s="7">
        <v>92</v>
      </c>
      <c r="I8" s="7">
        <v>94</v>
      </c>
      <c r="J8" s="7">
        <v>90</v>
      </c>
      <c r="K8" s="7">
        <f t="shared" si="0"/>
        <v>561</v>
      </c>
      <c r="L8" s="7">
        <v>10</v>
      </c>
      <c r="M8" s="7">
        <v>97</v>
      </c>
      <c r="N8" s="7">
        <v>90</v>
      </c>
      <c r="O8" s="7">
        <v>94</v>
      </c>
      <c r="P8" s="7">
        <v>97</v>
      </c>
      <c r="Q8" s="7">
        <v>92</v>
      </c>
      <c r="R8" s="7">
        <v>92</v>
      </c>
      <c r="S8" s="7">
        <v>562</v>
      </c>
      <c r="T8" s="7">
        <v>7</v>
      </c>
      <c r="U8" s="7">
        <v>20</v>
      </c>
      <c r="V8" s="7">
        <v>5</v>
      </c>
      <c r="W8" s="7">
        <f t="shared" si="1"/>
        <v>1128</v>
      </c>
    </row>
    <row r="9" spans="1:23" ht="20.149999999999999" customHeight="1" x14ac:dyDescent="0.35">
      <c r="A9" s="7">
        <v>4</v>
      </c>
      <c r="B9" s="7">
        <v>123</v>
      </c>
      <c r="C9" s="9" t="s">
        <v>18</v>
      </c>
      <c r="D9" s="9" t="s">
        <v>92</v>
      </c>
      <c r="E9" s="7">
        <v>96</v>
      </c>
      <c r="F9" s="7">
        <v>90</v>
      </c>
      <c r="G9" s="7">
        <v>92</v>
      </c>
      <c r="H9" s="7">
        <v>93</v>
      </c>
      <c r="I9" s="7">
        <v>94</v>
      </c>
      <c r="J9" s="7">
        <v>92</v>
      </c>
      <c r="K9" s="7">
        <f t="shared" si="0"/>
        <v>557</v>
      </c>
      <c r="L9" s="7">
        <v>9</v>
      </c>
      <c r="M9" s="7">
        <v>92</v>
      </c>
      <c r="N9" s="7">
        <v>88</v>
      </c>
      <c r="O9" s="7">
        <v>90</v>
      </c>
      <c r="P9" s="7">
        <v>92</v>
      </c>
      <c r="Q9" s="7">
        <v>94</v>
      </c>
      <c r="R9" s="7">
        <v>89</v>
      </c>
      <c r="S9" s="7">
        <v>545</v>
      </c>
      <c r="T9" s="7">
        <v>8</v>
      </c>
      <c r="U9" s="7">
        <v>9</v>
      </c>
      <c r="V9" s="7">
        <v>2</v>
      </c>
      <c r="W9" s="7">
        <f t="shared" si="1"/>
        <v>1104</v>
      </c>
    </row>
    <row r="10" spans="1:23" ht="20.149999999999999" customHeight="1" x14ac:dyDescent="0.35">
      <c r="A10" s="7">
        <v>5</v>
      </c>
      <c r="B10" s="7">
        <v>115</v>
      </c>
      <c r="C10" s="9" t="s">
        <v>10</v>
      </c>
      <c r="D10" s="9" t="s">
        <v>83</v>
      </c>
      <c r="E10" s="7">
        <v>91</v>
      </c>
      <c r="F10" s="7">
        <v>87</v>
      </c>
      <c r="G10" s="7">
        <v>85</v>
      </c>
      <c r="H10" s="7">
        <v>95</v>
      </c>
      <c r="I10" s="7">
        <v>96</v>
      </c>
      <c r="J10" s="7">
        <v>61</v>
      </c>
      <c r="K10" s="7">
        <f t="shared" si="0"/>
        <v>515</v>
      </c>
      <c r="L10" s="7">
        <v>8</v>
      </c>
      <c r="M10" s="7">
        <v>97</v>
      </c>
      <c r="N10" s="7">
        <v>94</v>
      </c>
      <c r="O10" s="7">
        <v>87</v>
      </c>
      <c r="P10" s="7">
        <v>97</v>
      </c>
      <c r="Q10" s="7">
        <v>96</v>
      </c>
      <c r="R10" s="7">
        <v>90</v>
      </c>
      <c r="S10" s="7">
        <v>561</v>
      </c>
      <c r="T10" s="7">
        <v>8</v>
      </c>
      <c r="U10" s="7">
        <v>3</v>
      </c>
      <c r="V10" s="7">
        <v>1</v>
      </c>
      <c r="W10" s="7">
        <f t="shared" si="1"/>
        <v>1077</v>
      </c>
    </row>
    <row r="11" spans="1:23" ht="20.149999999999999" customHeight="1" x14ac:dyDescent="0.35">
      <c r="A11" s="7">
        <v>6</v>
      </c>
      <c r="B11" s="7">
        <v>133</v>
      </c>
      <c r="C11" s="9" t="s">
        <v>17</v>
      </c>
      <c r="D11" s="9" t="s">
        <v>102</v>
      </c>
      <c r="E11" s="7">
        <v>96</v>
      </c>
      <c r="F11" s="7">
        <v>87</v>
      </c>
      <c r="G11" s="7">
        <v>82</v>
      </c>
      <c r="H11" s="7">
        <v>93</v>
      </c>
      <c r="I11" s="7">
        <v>93</v>
      </c>
      <c r="J11" s="7">
        <v>75</v>
      </c>
      <c r="K11" s="7">
        <f t="shared" si="0"/>
        <v>526</v>
      </c>
      <c r="L11" s="7">
        <v>7</v>
      </c>
      <c r="M11" s="7">
        <v>96</v>
      </c>
      <c r="N11" s="7">
        <v>89</v>
      </c>
      <c r="O11" s="7">
        <v>85</v>
      </c>
      <c r="P11" s="7">
        <v>90</v>
      </c>
      <c r="Q11" s="7">
        <v>94</v>
      </c>
      <c r="R11" s="7">
        <v>88</v>
      </c>
      <c r="S11" s="7">
        <v>542</v>
      </c>
      <c r="T11" s="7">
        <v>11</v>
      </c>
      <c r="U11" s="7">
        <v>14</v>
      </c>
      <c r="V11" s="7">
        <v>3</v>
      </c>
      <c r="W11" s="7">
        <f t="shared" si="1"/>
        <v>1071</v>
      </c>
    </row>
  </sheetData>
  <printOptions horizontalCentered="1"/>
  <pageMargins left="0.2" right="0.2" top="1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workbookViewId="0"/>
  </sheetViews>
  <sheetFormatPr defaultColWidth="9.1796875" defaultRowHeight="15.5" x14ac:dyDescent="0.35"/>
  <cols>
    <col min="1" max="1" width="7" style="9" bestFit="1" customWidth="1"/>
    <col min="2" max="2" width="5.1796875" style="9" bestFit="1" customWidth="1"/>
    <col min="3" max="4" width="13" style="9" bestFit="1" customWidth="1"/>
    <col min="5" max="10" width="3.81640625" style="7" hidden="1" customWidth="1"/>
    <col min="11" max="11" width="5.1796875" style="7" bestFit="1" customWidth="1"/>
    <col min="12" max="12" width="3.81640625" style="7" bestFit="1" customWidth="1"/>
    <col min="13" max="18" width="3.81640625" style="7" hidden="1" customWidth="1"/>
    <col min="19" max="19" width="5.1796875" style="7" bestFit="1" customWidth="1"/>
    <col min="20" max="20" width="3.81640625" style="7" bestFit="1" customWidth="1"/>
    <col min="21" max="21" width="6.54296875" style="9" bestFit="1" customWidth="1"/>
    <col min="22" max="22" width="5.54296875" style="9" bestFit="1" customWidth="1"/>
    <col min="23" max="23" width="6.7265625" style="9" bestFit="1" customWidth="1"/>
    <col min="24" max="16384" width="9.1796875" style="9"/>
  </cols>
  <sheetData>
    <row r="1" spans="1:23" x14ac:dyDescent="0.35">
      <c r="A1" s="8" t="s">
        <v>24</v>
      </c>
      <c r="B1" s="8"/>
      <c r="C1" s="8"/>
      <c r="D1" s="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x14ac:dyDescent="0.35">
      <c r="A2" s="8" t="s">
        <v>61</v>
      </c>
      <c r="B2" s="8"/>
      <c r="C2" s="8"/>
      <c r="D2" s="8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x14ac:dyDescent="0.35">
      <c r="A3" s="8" t="s">
        <v>62</v>
      </c>
      <c r="B3" s="8"/>
      <c r="C3" s="8"/>
      <c r="D3" s="8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35">
      <c r="A4" s="8"/>
      <c r="B4" s="8"/>
      <c r="C4" s="8"/>
      <c r="D4" s="8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s="24" customFormat="1" x14ac:dyDescent="0.35">
      <c r="A5" s="12" t="s">
        <v>43</v>
      </c>
      <c r="B5" s="12" t="s">
        <v>32</v>
      </c>
      <c r="C5" s="11" t="s">
        <v>0</v>
      </c>
      <c r="D5" s="11" t="s">
        <v>1</v>
      </c>
      <c r="E5" s="23">
        <v>1</v>
      </c>
      <c r="F5" s="23">
        <v>2</v>
      </c>
      <c r="G5" s="23">
        <v>3</v>
      </c>
      <c r="H5" s="23">
        <v>4</v>
      </c>
      <c r="I5" s="23">
        <v>5</v>
      </c>
      <c r="J5" s="23">
        <v>6</v>
      </c>
      <c r="K5" s="23" t="s">
        <v>45</v>
      </c>
      <c r="L5" s="23" t="s">
        <v>48</v>
      </c>
      <c r="M5" s="23">
        <v>1</v>
      </c>
      <c r="N5" s="23">
        <v>2</v>
      </c>
      <c r="O5" s="23">
        <v>3</v>
      </c>
      <c r="P5" s="23">
        <v>4</v>
      </c>
      <c r="Q5" s="23">
        <v>5</v>
      </c>
      <c r="R5" s="23">
        <v>6</v>
      </c>
      <c r="S5" s="23" t="s">
        <v>46</v>
      </c>
      <c r="T5" s="23" t="s">
        <v>49</v>
      </c>
      <c r="U5" s="23" t="s">
        <v>107</v>
      </c>
      <c r="V5" s="23" t="s">
        <v>108</v>
      </c>
      <c r="W5" s="23" t="s">
        <v>47</v>
      </c>
    </row>
    <row r="6" spans="1:23" ht="20.149999999999999" customHeight="1" x14ac:dyDescent="0.35">
      <c r="A6" s="7">
        <v>1</v>
      </c>
      <c r="B6" s="7">
        <v>141</v>
      </c>
      <c r="C6" s="25" t="s">
        <v>41</v>
      </c>
      <c r="D6" s="9" t="s">
        <v>87</v>
      </c>
      <c r="E6" s="7">
        <v>96</v>
      </c>
      <c r="F6" s="7">
        <v>95</v>
      </c>
      <c r="G6" s="7">
        <v>96</v>
      </c>
      <c r="H6" s="7">
        <v>94</v>
      </c>
      <c r="I6" s="7">
        <v>96</v>
      </c>
      <c r="J6" s="7">
        <v>98</v>
      </c>
      <c r="K6" s="7">
        <f>SUM(E6:J6)</f>
        <v>575</v>
      </c>
      <c r="L6" s="7">
        <v>15</v>
      </c>
      <c r="M6" s="7">
        <v>95</v>
      </c>
      <c r="N6" s="7">
        <v>92</v>
      </c>
      <c r="O6" s="7">
        <v>99</v>
      </c>
      <c r="P6" s="7">
        <v>97</v>
      </c>
      <c r="Q6" s="7">
        <v>88</v>
      </c>
      <c r="R6" s="7">
        <v>95</v>
      </c>
      <c r="S6" s="7">
        <v>566</v>
      </c>
      <c r="T6" s="7">
        <v>12</v>
      </c>
      <c r="U6" s="7">
        <v>17</v>
      </c>
      <c r="V6" s="7">
        <v>3</v>
      </c>
      <c r="W6" s="7">
        <f>V6+S6+K6</f>
        <v>1144</v>
      </c>
    </row>
    <row r="7" spans="1:23" ht="20.149999999999999" customHeight="1" x14ac:dyDescent="0.35">
      <c r="A7" s="7">
        <v>2</v>
      </c>
      <c r="B7" s="5">
        <v>101</v>
      </c>
      <c r="C7" s="9" t="s">
        <v>21</v>
      </c>
      <c r="D7" s="9" t="s">
        <v>84</v>
      </c>
      <c r="E7" s="7">
        <v>96</v>
      </c>
      <c r="F7" s="7">
        <v>92</v>
      </c>
      <c r="G7" s="7">
        <v>92</v>
      </c>
      <c r="H7" s="7">
        <v>92</v>
      </c>
      <c r="I7" s="7">
        <v>97</v>
      </c>
      <c r="J7" s="7">
        <v>94</v>
      </c>
      <c r="K7" s="7">
        <f>SUM(E7:J7)</f>
        <v>563</v>
      </c>
      <c r="L7" s="7">
        <v>8</v>
      </c>
      <c r="M7" s="7">
        <v>95</v>
      </c>
      <c r="N7" s="7">
        <v>92</v>
      </c>
      <c r="O7" s="7">
        <v>93</v>
      </c>
      <c r="P7" s="7">
        <v>96</v>
      </c>
      <c r="Q7" s="7">
        <v>96</v>
      </c>
      <c r="R7" s="7">
        <v>99</v>
      </c>
      <c r="S7" s="7">
        <v>571</v>
      </c>
      <c r="T7" s="7">
        <v>10</v>
      </c>
      <c r="U7" s="7">
        <v>21</v>
      </c>
      <c r="V7" s="7">
        <v>4</v>
      </c>
      <c r="W7" s="7">
        <f>V7+S7+K7</f>
        <v>1138</v>
      </c>
    </row>
    <row r="8" spans="1:23" ht="20.149999999999999" customHeight="1" x14ac:dyDescent="0.35">
      <c r="A8" s="5">
        <v>3</v>
      </c>
      <c r="B8" s="5">
        <v>131</v>
      </c>
      <c r="C8" s="9" t="s">
        <v>23</v>
      </c>
      <c r="D8" s="9" t="s">
        <v>85</v>
      </c>
      <c r="E8" s="7">
        <v>92</v>
      </c>
      <c r="F8" s="7">
        <v>96</v>
      </c>
      <c r="G8" s="7">
        <v>95</v>
      </c>
      <c r="H8" s="7">
        <v>81</v>
      </c>
      <c r="I8" s="7">
        <v>96</v>
      </c>
      <c r="J8" s="7">
        <v>95</v>
      </c>
      <c r="K8" s="7">
        <f>SUM(E8:J8)</f>
        <v>555</v>
      </c>
      <c r="L8" s="7">
        <v>8</v>
      </c>
      <c r="M8" s="7">
        <v>93</v>
      </c>
      <c r="N8" s="7">
        <v>97</v>
      </c>
      <c r="O8" s="7">
        <v>91</v>
      </c>
      <c r="P8" s="7">
        <v>94</v>
      </c>
      <c r="Q8" s="7">
        <v>92</v>
      </c>
      <c r="R8" s="7">
        <v>93</v>
      </c>
      <c r="S8" s="7">
        <v>560</v>
      </c>
      <c r="T8" s="7">
        <v>10</v>
      </c>
      <c r="U8" s="7">
        <v>28</v>
      </c>
      <c r="V8" s="7">
        <v>6</v>
      </c>
      <c r="W8" s="7">
        <f>V8+S8+K8</f>
        <v>1121</v>
      </c>
    </row>
    <row r="9" spans="1:23" ht="20.149999999999999" customHeight="1" x14ac:dyDescent="0.35">
      <c r="A9" s="5">
        <v>4</v>
      </c>
      <c r="B9" s="5">
        <v>109</v>
      </c>
      <c r="C9" s="9" t="s">
        <v>22</v>
      </c>
      <c r="D9" s="9" t="s">
        <v>86</v>
      </c>
      <c r="E9" s="7">
        <v>94</v>
      </c>
      <c r="F9" s="7">
        <v>95</v>
      </c>
      <c r="G9" s="7">
        <v>93</v>
      </c>
      <c r="H9" s="7">
        <v>93</v>
      </c>
      <c r="I9" s="7">
        <v>94</v>
      </c>
      <c r="J9" s="7">
        <v>94</v>
      </c>
      <c r="K9" s="7">
        <f>SUM(E9:J9)</f>
        <v>563</v>
      </c>
      <c r="L9" s="7">
        <v>11</v>
      </c>
      <c r="M9" s="7">
        <v>98</v>
      </c>
      <c r="N9" s="7">
        <v>89</v>
      </c>
      <c r="O9" s="7">
        <v>94</v>
      </c>
      <c r="P9" s="7">
        <v>85</v>
      </c>
      <c r="Q9" s="7">
        <v>97</v>
      </c>
      <c r="R9" s="7">
        <v>89</v>
      </c>
      <c r="S9" s="7">
        <v>552</v>
      </c>
      <c r="T9" s="7">
        <v>11</v>
      </c>
      <c r="U9" s="7">
        <v>22</v>
      </c>
      <c r="V9" s="7">
        <v>5</v>
      </c>
      <c r="W9" s="7">
        <f>V9+S9+K9</f>
        <v>1120</v>
      </c>
    </row>
    <row r="10" spans="1:23" ht="20.149999999999999" customHeight="1" x14ac:dyDescent="0.35">
      <c r="A10" s="7">
        <v>5</v>
      </c>
      <c r="B10" s="7">
        <v>114</v>
      </c>
      <c r="C10" s="9" t="s">
        <v>31</v>
      </c>
      <c r="D10" s="9" t="s">
        <v>83</v>
      </c>
      <c r="E10" s="7">
        <v>95</v>
      </c>
      <c r="F10" s="7">
        <v>91</v>
      </c>
      <c r="G10" s="7">
        <v>92</v>
      </c>
      <c r="H10" s="7">
        <v>91</v>
      </c>
      <c r="I10" s="7">
        <v>96</v>
      </c>
      <c r="J10" s="7">
        <v>98</v>
      </c>
      <c r="K10" s="7">
        <f>SUM(E10:J10)</f>
        <v>563</v>
      </c>
      <c r="L10" s="7">
        <v>12</v>
      </c>
      <c r="M10" s="7">
        <v>91</v>
      </c>
      <c r="N10" s="7">
        <v>95</v>
      </c>
      <c r="O10" s="7">
        <v>89</v>
      </c>
      <c r="P10" s="7">
        <v>93</v>
      </c>
      <c r="Q10" s="7">
        <v>91</v>
      </c>
      <c r="R10" s="7">
        <v>93</v>
      </c>
      <c r="S10" s="7">
        <v>552</v>
      </c>
      <c r="T10" s="7">
        <v>11</v>
      </c>
      <c r="U10" s="7">
        <v>10</v>
      </c>
      <c r="V10" s="7">
        <v>2</v>
      </c>
      <c r="W10" s="7">
        <f>V10+S10+K10</f>
        <v>1117</v>
      </c>
    </row>
    <row r="11" spans="1:23" ht="20.149999999999999" customHeight="1" x14ac:dyDescent="0.35"/>
    <row r="12" spans="1:23" ht="20.149999999999999" customHeight="1" x14ac:dyDescent="0.35">
      <c r="B12" s="7"/>
    </row>
    <row r="13" spans="1:23" x14ac:dyDescent="0.35">
      <c r="B13" s="7"/>
    </row>
  </sheetData>
  <printOptions horizontalCentered="1"/>
  <pageMargins left="0.45" right="0.45" top="1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1A76A2-FE46-450A-B7B4-90E7A0F10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798B94-B945-4A52-AF32-263551E9A7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Air Rifle</vt:lpstr>
      <vt:lpstr>Air Pistol</vt:lpstr>
      <vt:lpstr>3x20</vt:lpstr>
      <vt:lpstr>3x40</vt:lpstr>
      <vt:lpstr>Rapid</vt:lpstr>
      <vt:lpstr>Sport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Reya Kempley</cp:lastModifiedBy>
  <cp:lastPrinted>2017-04-06T22:57:18Z</cp:lastPrinted>
  <dcterms:created xsi:type="dcterms:W3CDTF">2014-06-19T15:18:03Z</dcterms:created>
  <dcterms:modified xsi:type="dcterms:W3CDTF">2020-05-21T17:16:21Z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