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red/Documents/Events /2018 Events/Jared/Shotgun Nationals/"/>
    </mc:Choice>
  </mc:AlternateContent>
  <xr:revisionPtr revIDLastSave="0" documentId="13_ncr:1_{76AEFB26-D27F-E447-AE75-F7922F387D13}" xr6:coauthVersionLast="37" xr6:coauthVersionMax="37" xr10:uidLastSave="{00000000-0000-0000-0000-000000000000}"/>
  <bookViews>
    <workbookView xWindow="32580" yWindow="440" windowWidth="28800" windowHeight="16280" xr2:uid="{00000000-000D-0000-FFFF-FFFF00000000}"/>
  </bookViews>
  <sheets>
    <sheet name="TRAP Scores " sheetId="11" r:id="rId1"/>
    <sheet name="TRAP Finals" sheetId="12" r:id="rId2"/>
    <sheet name="TRAP Awards" sheetId="13" r:id="rId3"/>
    <sheet name="MIXED TEAM Scores" sheetId="14" r:id="rId4"/>
    <sheet name="MIXED TEAM Finals" sheetId="15" r:id="rId5"/>
    <sheet name="SKEET Scores" sheetId="3" r:id="rId6"/>
    <sheet name="SKEET Finals " sheetId="10" r:id="rId7"/>
    <sheet name="SKEET Awards" sheetId="7" r:id="rId8"/>
  </sheets>
  <definedNames>
    <definedName name="_xlnm.Print_Area" localSheetId="5">'SKEET Scores'!#REF!</definedName>
  </definedNames>
  <calcPr calcId="17902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9" i="14" l="1"/>
  <c r="N58" i="14"/>
  <c r="Q58" i="14" s="1"/>
  <c r="H58" i="14"/>
  <c r="J58" i="14" s="1"/>
  <c r="J57" i="14"/>
  <c r="N56" i="14"/>
  <c r="P56" i="14" s="1"/>
  <c r="H56" i="14"/>
  <c r="J56" i="14" s="1"/>
  <c r="N54" i="14"/>
  <c r="Q54" i="14" s="1"/>
  <c r="Q52" i="14"/>
  <c r="N52" i="14"/>
  <c r="P52" i="14" s="1"/>
  <c r="J51" i="14"/>
  <c r="N50" i="14"/>
  <c r="P50" i="14" s="1"/>
  <c r="H50" i="14"/>
  <c r="J50" i="14" s="1"/>
  <c r="J49" i="14"/>
  <c r="N48" i="14"/>
  <c r="Q48" i="14" s="1"/>
  <c r="H48" i="14"/>
  <c r="J48" i="14" s="1"/>
  <c r="J47" i="14"/>
  <c r="N46" i="14"/>
  <c r="P46" i="14" s="1"/>
  <c r="H46" i="14"/>
  <c r="J46" i="14" s="1"/>
  <c r="N44" i="14"/>
  <c r="Q44" i="14" s="1"/>
  <c r="Q42" i="14"/>
  <c r="N42" i="14"/>
  <c r="P42" i="14" s="1"/>
  <c r="J41" i="14"/>
  <c r="N40" i="14"/>
  <c r="P40" i="14" s="1"/>
  <c r="H40" i="14"/>
  <c r="J40" i="14" s="1"/>
  <c r="J39" i="14"/>
  <c r="N38" i="14"/>
  <c r="Q38" i="14" s="1"/>
  <c r="H38" i="14"/>
  <c r="J38" i="14" s="1"/>
  <c r="J37" i="14"/>
  <c r="N36" i="14"/>
  <c r="P36" i="14" s="1"/>
  <c r="H36" i="14"/>
  <c r="J36" i="14" s="1"/>
  <c r="J35" i="14"/>
  <c r="N34" i="14"/>
  <c r="Q34" i="14" s="1"/>
  <c r="H34" i="14"/>
  <c r="J34" i="14" s="1"/>
  <c r="Q32" i="14"/>
  <c r="P32" i="14"/>
  <c r="N32" i="14"/>
  <c r="N30" i="14"/>
  <c r="Q30" i="14" s="1"/>
  <c r="J29" i="14"/>
  <c r="N28" i="14"/>
  <c r="Q28" i="14" s="1"/>
  <c r="H28" i="14"/>
  <c r="J28" i="14" s="1"/>
  <c r="J27" i="14"/>
  <c r="N26" i="14"/>
  <c r="P26" i="14" s="1"/>
  <c r="H26" i="14"/>
  <c r="J26" i="14" s="1"/>
  <c r="P24" i="14"/>
  <c r="N24" i="14"/>
  <c r="Q24" i="14" s="1"/>
  <c r="J23" i="14"/>
  <c r="N22" i="14"/>
  <c r="Q22" i="14" s="1"/>
  <c r="J22" i="14"/>
  <c r="H22" i="14"/>
  <c r="J21" i="14"/>
  <c r="P20" i="14"/>
  <c r="N20" i="14"/>
  <c r="H20" i="14"/>
  <c r="J20" i="14" s="1"/>
  <c r="J19" i="14"/>
  <c r="N18" i="14"/>
  <c r="Q18" i="14" s="1"/>
  <c r="J18" i="14"/>
  <c r="H18" i="14"/>
  <c r="J17" i="14"/>
  <c r="P16" i="14"/>
  <c r="N16" i="14"/>
  <c r="H16" i="14"/>
  <c r="J16" i="14" s="1"/>
  <c r="J15" i="14"/>
  <c r="N14" i="14"/>
  <c r="Q14" i="14" s="1"/>
  <c r="J14" i="14"/>
  <c r="H14" i="14"/>
  <c r="J13" i="14"/>
  <c r="P12" i="14"/>
  <c r="N12" i="14"/>
  <c r="H12" i="14"/>
  <c r="J12" i="14" s="1"/>
  <c r="J11" i="14"/>
  <c r="N10" i="14"/>
  <c r="Q10" i="14" s="1"/>
  <c r="J10" i="14"/>
  <c r="H10" i="14"/>
  <c r="Q26" i="14" l="1"/>
  <c r="Q36" i="14"/>
  <c r="Q40" i="14"/>
  <c r="Q46" i="14"/>
  <c r="Q50" i="14"/>
  <c r="Q56" i="14"/>
  <c r="Q12" i="14"/>
  <c r="Q16" i="14"/>
  <c r="Q20" i="14"/>
  <c r="P28" i="14"/>
  <c r="P30" i="14"/>
  <c r="P34" i="14"/>
  <c r="P38" i="14"/>
  <c r="P48" i="14"/>
  <c r="P58" i="14"/>
  <c r="P10" i="14"/>
  <c r="P14" i="14"/>
  <c r="P18" i="14"/>
  <c r="P22" i="14"/>
  <c r="P44" i="14"/>
  <c r="P54" i="14"/>
  <c r="V61" i="3"/>
  <c r="R61" i="3"/>
  <c r="M61" i="3"/>
  <c r="J61" i="3"/>
  <c r="W61" i="3" s="1"/>
  <c r="W60" i="3"/>
  <c r="V60" i="3"/>
  <c r="R60" i="3"/>
  <c r="N60" i="3"/>
  <c r="M60" i="3"/>
  <c r="J60" i="3"/>
  <c r="S60" i="3" s="1"/>
  <c r="V59" i="3"/>
  <c r="R59" i="3"/>
  <c r="M59" i="3"/>
  <c r="W59" i="3" s="1"/>
  <c r="J59" i="3"/>
  <c r="S59" i="3" s="1"/>
  <c r="V58" i="3"/>
  <c r="R58" i="3"/>
  <c r="M58" i="3"/>
  <c r="J58" i="3"/>
  <c r="W58" i="3" s="1"/>
  <c r="V57" i="3"/>
  <c r="R57" i="3"/>
  <c r="M57" i="3"/>
  <c r="J57" i="3"/>
  <c r="W57" i="3" s="1"/>
  <c r="W56" i="3"/>
  <c r="V56" i="3"/>
  <c r="R56" i="3"/>
  <c r="N56" i="3"/>
  <c r="M56" i="3"/>
  <c r="J56" i="3"/>
  <c r="S56" i="3" s="1"/>
  <c r="V55" i="3"/>
  <c r="R55" i="3"/>
  <c r="M55" i="3"/>
  <c r="W55" i="3" s="1"/>
  <c r="J55" i="3"/>
  <c r="S55" i="3" s="1"/>
  <c r="V54" i="3"/>
  <c r="R54" i="3"/>
  <c r="M54" i="3"/>
  <c r="J54" i="3"/>
  <c r="W54" i="3" s="1"/>
  <c r="V53" i="3"/>
  <c r="R53" i="3"/>
  <c r="M53" i="3"/>
  <c r="J53" i="3"/>
  <c r="W53" i="3" s="1"/>
  <c r="W52" i="3"/>
  <c r="V52" i="3"/>
  <c r="R52" i="3"/>
  <c r="N52" i="3"/>
  <c r="M52" i="3"/>
  <c r="J52" i="3"/>
  <c r="S52" i="3" s="1"/>
  <c r="V51" i="3"/>
  <c r="R51" i="3"/>
  <c r="M51" i="3"/>
  <c r="W51" i="3" s="1"/>
  <c r="J51" i="3"/>
  <c r="S51" i="3" s="1"/>
  <c r="V50" i="3"/>
  <c r="R50" i="3"/>
  <c r="M50" i="3"/>
  <c r="J50" i="3"/>
  <c r="W50" i="3" s="1"/>
  <c r="V49" i="3"/>
  <c r="R49" i="3"/>
  <c r="M49" i="3"/>
  <c r="J49" i="3"/>
  <c r="W49" i="3" s="1"/>
  <c r="W48" i="3"/>
  <c r="V48" i="3"/>
  <c r="R48" i="3"/>
  <c r="N48" i="3"/>
  <c r="M48" i="3"/>
  <c r="J48" i="3"/>
  <c r="S48" i="3" s="1"/>
  <c r="V47" i="3"/>
  <c r="R47" i="3"/>
  <c r="M47" i="3"/>
  <c r="W47" i="3" s="1"/>
  <c r="J47" i="3"/>
  <c r="S47" i="3" s="1"/>
  <c r="V41" i="3"/>
  <c r="R41" i="3"/>
  <c r="M41" i="3"/>
  <c r="J41" i="3"/>
  <c r="W41" i="3" s="1"/>
  <c r="V40" i="3"/>
  <c r="R40" i="3"/>
  <c r="M40" i="3"/>
  <c r="J40" i="3"/>
  <c r="W40" i="3" s="1"/>
  <c r="W39" i="3"/>
  <c r="V39" i="3"/>
  <c r="R39" i="3"/>
  <c r="N39" i="3"/>
  <c r="M39" i="3"/>
  <c r="J39" i="3"/>
  <c r="S39" i="3" s="1"/>
  <c r="V38" i="3"/>
  <c r="R38" i="3"/>
  <c r="M38" i="3"/>
  <c r="W38" i="3" s="1"/>
  <c r="J38" i="3"/>
  <c r="S38" i="3" s="1"/>
  <c r="V37" i="3"/>
  <c r="R37" i="3"/>
  <c r="M37" i="3"/>
  <c r="J37" i="3"/>
  <c r="W37" i="3" s="1"/>
  <c r="V36" i="3"/>
  <c r="R36" i="3"/>
  <c r="M36" i="3"/>
  <c r="J36" i="3"/>
  <c r="W36" i="3" s="1"/>
  <c r="W35" i="3"/>
  <c r="V35" i="3"/>
  <c r="R35" i="3"/>
  <c r="N35" i="3"/>
  <c r="M35" i="3"/>
  <c r="J35" i="3"/>
  <c r="S35" i="3" s="1"/>
  <c r="V34" i="3"/>
  <c r="R34" i="3"/>
  <c r="M34" i="3"/>
  <c r="W34" i="3" s="1"/>
  <c r="J34" i="3"/>
  <c r="S34" i="3" s="1"/>
  <c r="V33" i="3"/>
  <c r="R33" i="3"/>
  <c r="M33" i="3"/>
  <c r="J33" i="3"/>
  <c r="W33" i="3" s="1"/>
  <c r="V32" i="3"/>
  <c r="R32" i="3"/>
  <c r="M32" i="3"/>
  <c r="J32" i="3"/>
  <c r="W32" i="3" s="1"/>
  <c r="W31" i="3"/>
  <c r="V31" i="3"/>
  <c r="R31" i="3"/>
  <c r="N31" i="3"/>
  <c r="M31" i="3"/>
  <c r="J31" i="3"/>
  <c r="S31" i="3" s="1"/>
  <c r="V30" i="3"/>
  <c r="R30" i="3"/>
  <c r="M30" i="3"/>
  <c r="W30" i="3" s="1"/>
  <c r="J30" i="3"/>
  <c r="S30" i="3" s="1"/>
  <c r="V29" i="3"/>
  <c r="R29" i="3"/>
  <c r="M29" i="3"/>
  <c r="J29" i="3"/>
  <c r="W29" i="3" s="1"/>
  <c r="V28" i="3"/>
  <c r="R28" i="3"/>
  <c r="M28" i="3"/>
  <c r="J28" i="3"/>
  <c r="W28" i="3" s="1"/>
  <c r="W27" i="3"/>
  <c r="V27" i="3"/>
  <c r="R27" i="3"/>
  <c r="N27" i="3"/>
  <c r="M27" i="3"/>
  <c r="J27" i="3"/>
  <c r="S27" i="3" s="1"/>
  <c r="V26" i="3"/>
  <c r="R26" i="3"/>
  <c r="M26" i="3"/>
  <c r="W26" i="3" s="1"/>
  <c r="J26" i="3"/>
  <c r="S26" i="3" s="1"/>
  <c r="V25" i="3"/>
  <c r="R25" i="3"/>
  <c r="M25" i="3"/>
  <c r="J25" i="3"/>
  <c r="W25" i="3" s="1"/>
  <c r="V24" i="3"/>
  <c r="R24" i="3"/>
  <c r="M24" i="3"/>
  <c r="J24" i="3"/>
  <c r="W24" i="3" s="1"/>
  <c r="W23" i="3"/>
  <c r="V23" i="3"/>
  <c r="R23" i="3"/>
  <c r="N23" i="3"/>
  <c r="M23" i="3"/>
  <c r="J23" i="3"/>
  <c r="S23" i="3" s="1"/>
  <c r="V22" i="3"/>
  <c r="R22" i="3"/>
  <c r="M22" i="3"/>
  <c r="W22" i="3" s="1"/>
  <c r="J22" i="3"/>
  <c r="S22" i="3" s="1"/>
  <c r="V21" i="3"/>
  <c r="R21" i="3"/>
  <c r="M21" i="3"/>
  <c r="J21" i="3"/>
  <c r="W21" i="3" s="1"/>
  <c r="V20" i="3"/>
  <c r="R20" i="3"/>
  <c r="M20" i="3"/>
  <c r="J20" i="3"/>
  <c r="W20" i="3" s="1"/>
  <c r="W19" i="3"/>
  <c r="V19" i="3"/>
  <c r="R19" i="3"/>
  <c r="N19" i="3"/>
  <c r="M19" i="3"/>
  <c r="J19" i="3"/>
  <c r="S19" i="3" s="1"/>
  <c r="V18" i="3"/>
  <c r="R18" i="3"/>
  <c r="M18" i="3"/>
  <c r="W18" i="3" s="1"/>
  <c r="J18" i="3"/>
  <c r="S18" i="3" s="1"/>
  <c r="V17" i="3"/>
  <c r="R17" i="3"/>
  <c r="M17" i="3"/>
  <c r="J17" i="3"/>
  <c r="W17" i="3" s="1"/>
  <c r="V16" i="3"/>
  <c r="R16" i="3"/>
  <c r="M16" i="3"/>
  <c r="J16" i="3"/>
  <c r="W16" i="3" s="1"/>
  <c r="W15" i="3"/>
  <c r="V15" i="3"/>
  <c r="R15" i="3"/>
  <c r="N15" i="3"/>
  <c r="M15" i="3"/>
  <c r="J15" i="3"/>
  <c r="S15" i="3" s="1"/>
  <c r="V14" i="3"/>
  <c r="R14" i="3"/>
  <c r="M14" i="3"/>
  <c r="W14" i="3" s="1"/>
  <c r="J14" i="3"/>
  <c r="S14" i="3" s="1"/>
  <c r="V13" i="3"/>
  <c r="R13" i="3"/>
  <c r="M13" i="3"/>
  <c r="J13" i="3"/>
  <c r="W13" i="3" s="1"/>
  <c r="V12" i="3"/>
  <c r="R12" i="3"/>
  <c r="M12" i="3"/>
  <c r="J12" i="3"/>
  <c r="W12" i="3" s="1"/>
  <c r="V11" i="3"/>
  <c r="R11" i="3"/>
  <c r="M11" i="3"/>
  <c r="J11" i="3"/>
  <c r="W11" i="3" s="1"/>
  <c r="V10" i="3"/>
  <c r="R10" i="3"/>
  <c r="M10" i="3"/>
  <c r="W10" i="3" s="1"/>
  <c r="J10" i="3"/>
  <c r="S10" i="3" s="1"/>
  <c r="W9" i="3"/>
  <c r="V9" i="3"/>
  <c r="R9" i="3"/>
  <c r="N9" i="3"/>
  <c r="M9" i="3"/>
  <c r="J9" i="3"/>
  <c r="S9" i="3" s="1"/>
  <c r="V8" i="3"/>
  <c r="R8" i="3"/>
  <c r="M8" i="3"/>
  <c r="J8" i="3"/>
  <c r="W8" i="3" s="1"/>
  <c r="V7" i="3"/>
  <c r="R7" i="3"/>
  <c r="M7" i="3"/>
  <c r="J7" i="3"/>
  <c r="W7" i="3" s="1"/>
  <c r="V6" i="3"/>
  <c r="R6" i="3"/>
  <c r="M6" i="3"/>
  <c r="W6" i="3" s="1"/>
  <c r="J6" i="3"/>
  <c r="S6" i="3" s="1"/>
  <c r="W5" i="3"/>
  <c r="V5" i="3"/>
  <c r="R5" i="3"/>
  <c r="N5" i="3"/>
  <c r="M5" i="3"/>
  <c r="J5" i="3"/>
  <c r="S5" i="3" s="1"/>
  <c r="V4" i="3"/>
  <c r="R4" i="3"/>
  <c r="M4" i="3"/>
  <c r="J4" i="3"/>
  <c r="W4" i="3" s="1"/>
  <c r="S29" i="3" l="1"/>
  <c r="S58" i="3"/>
  <c r="S7" i="3"/>
  <c r="S11" i="3"/>
  <c r="N7" i="3"/>
  <c r="N11" i="3"/>
  <c r="S13" i="3"/>
  <c r="S17" i="3"/>
  <c r="S21" i="3"/>
  <c r="S25" i="3"/>
  <c r="S33" i="3"/>
  <c r="S37" i="3"/>
  <c r="S41" i="3"/>
  <c r="S50" i="3"/>
  <c r="S54" i="3"/>
  <c r="S4" i="3"/>
  <c r="N6" i="3"/>
  <c r="S8" i="3"/>
  <c r="N10" i="3"/>
  <c r="S12" i="3"/>
  <c r="N14" i="3"/>
  <c r="S16" i="3"/>
  <c r="N18" i="3"/>
  <c r="S20" i="3"/>
  <c r="N22" i="3"/>
  <c r="S24" i="3"/>
  <c r="N26" i="3"/>
  <c r="S28" i="3"/>
  <c r="N30" i="3"/>
  <c r="S32" i="3"/>
  <c r="N34" i="3"/>
  <c r="S36" i="3"/>
  <c r="N38" i="3"/>
  <c r="S40" i="3"/>
  <c r="N47" i="3"/>
  <c r="S49" i="3"/>
  <c r="N51" i="3"/>
  <c r="S53" i="3"/>
  <c r="N55" i="3"/>
  <c r="S57" i="3"/>
  <c r="N59" i="3"/>
  <c r="S61" i="3"/>
  <c r="N13" i="3"/>
  <c r="N17" i="3"/>
  <c r="N21" i="3"/>
  <c r="N25" i="3"/>
  <c r="N29" i="3"/>
  <c r="N33" i="3"/>
  <c r="N37" i="3"/>
  <c r="N41" i="3"/>
  <c r="N50" i="3"/>
  <c r="N54" i="3"/>
  <c r="N58" i="3"/>
  <c r="N4" i="3"/>
  <c r="N8" i="3"/>
  <c r="N12" i="3"/>
  <c r="N16" i="3"/>
  <c r="N20" i="3"/>
  <c r="N24" i="3"/>
  <c r="N28" i="3"/>
  <c r="N32" i="3"/>
  <c r="N36" i="3"/>
  <c r="N40" i="3"/>
  <c r="N49" i="3"/>
  <c r="N53" i="3"/>
  <c r="N57" i="3"/>
  <c r="N61" i="3"/>
  <c r="S157" i="11"/>
  <c r="R157" i="11"/>
  <c r="V156" i="11"/>
  <c r="S156" i="11"/>
  <c r="R156" i="11"/>
  <c r="V155" i="11"/>
  <c r="R155" i="11"/>
  <c r="S155" i="11" s="1"/>
  <c r="V154" i="11"/>
  <c r="R154" i="11"/>
  <c r="M154" i="11"/>
  <c r="J154" i="11"/>
  <c r="S154" i="11" s="1"/>
  <c r="V153" i="11"/>
  <c r="R153" i="11"/>
  <c r="W153" i="11" s="1"/>
  <c r="N153" i="11"/>
  <c r="M153" i="11"/>
  <c r="J153" i="11"/>
  <c r="V152" i="11"/>
  <c r="R152" i="11"/>
  <c r="M152" i="11"/>
  <c r="N152" i="11" s="1"/>
  <c r="J152" i="11"/>
  <c r="V151" i="11"/>
  <c r="R151" i="11"/>
  <c r="M151" i="11"/>
  <c r="J151" i="11"/>
  <c r="S151" i="11" s="1"/>
  <c r="V150" i="11"/>
  <c r="S150" i="11"/>
  <c r="R150" i="11"/>
  <c r="M150" i="11"/>
  <c r="J150" i="11"/>
  <c r="W149" i="11"/>
  <c r="V149" i="11"/>
  <c r="R149" i="11"/>
  <c r="N149" i="11"/>
  <c r="M149" i="11"/>
  <c r="J149" i="11"/>
  <c r="S149" i="11" s="1"/>
  <c r="V148" i="11"/>
  <c r="R148" i="11"/>
  <c r="N148" i="11"/>
  <c r="M148" i="11"/>
  <c r="W148" i="11" s="1"/>
  <c r="J148" i="11"/>
  <c r="V147" i="11"/>
  <c r="R147" i="11"/>
  <c r="M147" i="11"/>
  <c r="J147" i="11"/>
  <c r="V146" i="11"/>
  <c r="R146" i="11"/>
  <c r="M146" i="11"/>
  <c r="J146" i="11"/>
  <c r="S146" i="11" s="1"/>
  <c r="V145" i="11"/>
  <c r="R145" i="11"/>
  <c r="W145" i="11" s="1"/>
  <c r="N145" i="11"/>
  <c r="M145" i="11"/>
  <c r="J145" i="11"/>
  <c r="V144" i="11"/>
  <c r="R144" i="11"/>
  <c r="M144" i="11"/>
  <c r="N144" i="11" s="1"/>
  <c r="J144" i="11"/>
  <c r="V143" i="11"/>
  <c r="R143" i="11"/>
  <c r="M143" i="11"/>
  <c r="J143" i="11"/>
  <c r="S143" i="11" s="1"/>
  <c r="V142" i="11"/>
  <c r="S142" i="11"/>
  <c r="R142" i="11"/>
  <c r="M142" i="11"/>
  <c r="J142" i="11"/>
  <c r="W141" i="11"/>
  <c r="V141" i="11"/>
  <c r="R141" i="11"/>
  <c r="N141" i="11"/>
  <c r="M141" i="11"/>
  <c r="J141" i="11"/>
  <c r="S141" i="11" s="1"/>
  <c r="V140" i="11"/>
  <c r="R140" i="11"/>
  <c r="N140" i="11"/>
  <c r="M140" i="11"/>
  <c r="W140" i="11" s="1"/>
  <c r="J140" i="11"/>
  <c r="V139" i="11"/>
  <c r="R139" i="11"/>
  <c r="M139" i="11"/>
  <c r="J139" i="11"/>
  <c r="V138" i="11"/>
  <c r="R138" i="11"/>
  <c r="M138" i="11"/>
  <c r="J138" i="11"/>
  <c r="S138" i="11" s="1"/>
  <c r="V137" i="11"/>
  <c r="R137" i="11"/>
  <c r="W137" i="11" s="1"/>
  <c r="N137" i="11"/>
  <c r="M137" i="11"/>
  <c r="J137" i="11"/>
  <c r="V136" i="11"/>
  <c r="R136" i="11"/>
  <c r="M136" i="11"/>
  <c r="N136" i="11" s="1"/>
  <c r="J136" i="11"/>
  <c r="V135" i="11"/>
  <c r="R135" i="11"/>
  <c r="M135" i="11"/>
  <c r="J135" i="11"/>
  <c r="S135" i="11" s="1"/>
  <c r="V134" i="11"/>
  <c r="S134" i="11"/>
  <c r="R134" i="11"/>
  <c r="M134" i="11"/>
  <c r="J134" i="11"/>
  <c r="W133" i="11"/>
  <c r="V133" i="11"/>
  <c r="R133" i="11"/>
  <c r="N133" i="11"/>
  <c r="M133" i="11"/>
  <c r="J133" i="11"/>
  <c r="S133" i="11" s="1"/>
  <c r="V132" i="11"/>
  <c r="R132" i="11"/>
  <c r="N132" i="11"/>
  <c r="M132" i="11"/>
  <c r="W132" i="11" s="1"/>
  <c r="J132" i="11"/>
  <c r="V131" i="11"/>
  <c r="R131" i="11"/>
  <c r="M131" i="11"/>
  <c r="J131" i="11"/>
  <c r="V130" i="11"/>
  <c r="R130" i="11"/>
  <c r="M130" i="11"/>
  <c r="J130" i="11"/>
  <c r="S130" i="11" s="1"/>
  <c r="V129" i="11"/>
  <c r="R129" i="11"/>
  <c r="W129" i="11" s="1"/>
  <c r="N129" i="11"/>
  <c r="M129" i="11"/>
  <c r="J129" i="11"/>
  <c r="V128" i="11"/>
  <c r="R128" i="11"/>
  <c r="M128" i="11"/>
  <c r="N128" i="11" s="1"/>
  <c r="J128" i="11"/>
  <c r="V127" i="11"/>
  <c r="R127" i="11"/>
  <c r="M127" i="11"/>
  <c r="J127" i="11"/>
  <c r="S127" i="11" s="1"/>
  <c r="V126" i="11"/>
  <c r="S126" i="11"/>
  <c r="R126" i="11"/>
  <c r="M126" i="11"/>
  <c r="J126" i="11"/>
  <c r="W125" i="11"/>
  <c r="V125" i="11"/>
  <c r="R125" i="11"/>
  <c r="N125" i="11"/>
  <c r="M125" i="11"/>
  <c r="J125" i="11"/>
  <c r="S125" i="11" s="1"/>
  <c r="V124" i="11"/>
  <c r="R124" i="11"/>
  <c r="N124" i="11"/>
  <c r="M124" i="11"/>
  <c r="W124" i="11" s="1"/>
  <c r="J124" i="11"/>
  <c r="V123" i="11"/>
  <c r="R123" i="11"/>
  <c r="M123" i="11"/>
  <c r="J123" i="11"/>
  <c r="V122" i="11"/>
  <c r="R122" i="11"/>
  <c r="M122" i="11"/>
  <c r="J122" i="11"/>
  <c r="S122" i="11" s="1"/>
  <c r="V121" i="11"/>
  <c r="R121" i="11"/>
  <c r="W121" i="11" s="1"/>
  <c r="N121" i="11"/>
  <c r="M121" i="11"/>
  <c r="J121" i="11"/>
  <c r="V120" i="11"/>
  <c r="R120" i="11"/>
  <c r="M120" i="11"/>
  <c r="N120" i="11" s="1"/>
  <c r="J120" i="11"/>
  <c r="V114" i="11"/>
  <c r="S114" i="11"/>
  <c r="V113" i="11"/>
  <c r="S113" i="11"/>
  <c r="V112" i="11"/>
  <c r="S112" i="11"/>
  <c r="N112" i="11"/>
  <c r="V111" i="11"/>
  <c r="R111" i="11"/>
  <c r="M111" i="11"/>
  <c r="J111" i="11"/>
  <c r="S111" i="11" s="1"/>
  <c r="V110" i="11"/>
  <c r="R110" i="11"/>
  <c r="W110" i="11" s="1"/>
  <c r="N110" i="11"/>
  <c r="M110" i="11"/>
  <c r="J110" i="11"/>
  <c r="V109" i="11"/>
  <c r="R109" i="11"/>
  <c r="M109" i="11"/>
  <c r="N109" i="11" s="1"/>
  <c r="J109" i="11"/>
  <c r="V108" i="11"/>
  <c r="R108" i="11"/>
  <c r="M108" i="11"/>
  <c r="J108" i="11"/>
  <c r="S108" i="11" s="1"/>
  <c r="V107" i="11"/>
  <c r="S107" i="11"/>
  <c r="R107" i="11"/>
  <c r="M107" i="11"/>
  <c r="J107" i="11"/>
  <c r="W106" i="11"/>
  <c r="V106" i="11"/>
  <c r="R106" i="11"/>
  <c r="N106" i="11"/>
  <c r="M106" i="11"/>
  <c r="J106" i="11"/>
  <c r="S106" i="11" s="1"/>
  <c r="V105" i="11"/>
  <c r="R105" i="11"/>
  <c r="N105" i="11"/>
  <c r="M105" i="11"/>
  <c r="W105" i="11" s="1"/>
  <c r="J105" i="11"/>
  <c r="V104" i="11"/>
  <c r="R104" i="11"/>
  <c r="M104" i="11"/>
  <c r="J104" i="11"/>
  <c r="V103" i="11"/>
  <c r="R103" i="11"/>
  <c r="M103" i="11"/>
  <c r="J103" i="11"/>
  <c r="S103" i="11" s="1"/>
  <c r="V102" i="11"/>
  <c r="R102" i="11"/>
  <c r="W102" i="11" s="1"/>
  <c r="N102" i="11"/>
  <c r="M102" i="11"/>
  <c r="J102" i="11"/>
  <c r="V101" i="11"/>
  <c r="R101" i="11"/>
  <c r="M101" i="11"/>
  <c r="N101" i="11" s="1"/>
  <c r="J101" i="11"/>
  <c r="V100" i="11"/>
  <c r="R100" i="11"/>
  <c r="M100" i="11"/>
  <c r="J100" i="11"/>
  <c r="S100" i="11" s="1"/>
  <c r="V99" i="11"/>
  <c r="S99" i="11"/>
  <c r="R99" i="11"/>
  <c r="M99" i="11"/>
  <c r="J99" i="11"/>
  <c r="W98" i="11"/>
  <c r="V98" i="11"/>
  <c r="R98" i="11"/>
  <c r="N98" i="11"/>
  <c r="M98" i="11"/>
  <c r="J98" i="11"/>
  <c r="S98" i="11" s="1"/>
  <c r="V97" i="11"/>
  <c r="R97" i="11"/>
  <c r="N97" i="11"/>
  <c r="M97" i="11"/>
  <c r="W97" i="11" s="1"/>
  <c r="J97" i="11"/>
  <c r="S97" i="11" s="1"/>
  <c r="V96" i="11"/>
  <c r="R96" i="11"/>
  <c r="M96" i="11"/>
  <c r="J96" i="11"/>
  <c r="V95" i="11"/>
  <c r="R95" i="11"/>
  <c r="M95" i="11"/>
  <c r="J95" i="11"/>
  <c r="S95" i="11" s="1"/>
  <c r="V94" i="11"/>
  <c r="R94" i="11"/>
  <c r="W94" i="11" s="1"/>
  <c r="N94" i="11"/>
  <c r="M94" i="11"/>
  <c r="J94" i="11"/>
  <c r="V93" i="11"/>
  <c r="R93" i="11"/>
  <c r="M93" i="11"/>
  <c r="N93" i="11" s="1"/>
  <c r="J93" i="11"/>
  <c r="V92" i="11"/>
  <c r="R92" i="11"/>
  <c r="M92" i="11"/>
  <c r="S92" i="11" s="1"/>
  <c r="J92" i="11"/>
  <c r="V91" i="11"/>
  <c r="S91" i="11"/>
  <c r="R91" i="11"/>
  <c r="M91" i="11"/>
  <c r="J91" i="11"/>
  <c r="W90" i="11"/>
  <c r="V90" i="11"/>
  <c r="R90" i="11"/>
  <c r="N90" i="11"/>
  <c r="M90" i="11"/>
  <c r="J90" i="11"/>
  <c r="S90" i="11" s="1"/>
  <c r="V89" i="11"/>
  <c r="R89" i="11"/>
  <c r="N89" i="11"/>
  <c r="M89" i="11"/>
  <c r="W89" i="11" s="1"/>
  <c r="J89" i="11"/>
  <c r="S89" i="11" s="1"/>
  <c r="V88" i="11"/>
  <c r="R88" i="11"/>
  <c r="M88" i="11"/>
  <c r="J88" i="11"/>
  <c r="V87" i="11"/>
  <c r="R87" i="11"/>
  <c r="M87" i="11"/>
  <c r="J87" i="11"/>
  <c r="S87" i="11" s="1"/>
  <c r="V86" i="11"/>
  <c r="R86" i="11"/>
  <c r="W86" i="11" s="1"/>
  <c r="N86" i="11"/>
  <c r="M86" i="11"/>
  <c r="J86" i="11"/>
  <c r="V85" i="11"/>
  <c r="R85" i="11"/>
  <c r="M85" i="11"/>
  <c r="N85" i="11" s="1"/>
  <c r="J85" i="11"/>
  <c r="V84" i="11"/>
  <c r="R84" i="11"/>
  <c r="M84" i="11"/>
  <c r="S84" i="11" s="1"/>
  <c r="J84" i="11"/>
  <c r="V83" i="11"/>
  <c r="R83" i="11"/>
  <c r="S83" i="11" s="1"/>
  <c r="M83" i="11"/>
  <c r="J83" i="11"/>
  <c r="W82" i="11"/>
  <c r="V82" i="11"/>
  <c r="R82" i="11"/>
  <c r="N82" i="11"/>
  <c r="M82" i="11"/>
  <c r="J82" i="11"/>
  <c r="S82" i="11" s="1"/>
  <c r="V81" i="11"/>
  <c r="R81" i="11"/>
  <c r="N81" i="11"/>
  <c r="M81" i="11"/>
  <c r="W81" i="11" s="1"/>
  <c r="J81" i="11"/>
  <c r="S81" i="11" s="1"/>
  <c r="V80" i="11"/>
  <c r="R80" i="11"/>
  <c r="M80" i="11"/>
  <c r="J80" i="11"/>
  <c r="V79" i="11"/>
  <c r="R79" i="11"/>
  <c r="M79" i="11"/>
  <c r="J79" i="11"/>
  <c r="S79" i="11" s="1"/>
  <c r="V78" i="11"/>
  <c r="R78" i="11"/>
  <c r="W78" i="11" s="1"/>
  <c r="N78" i="11"/>
  <c r="M78" i="11"/>
  <c r="J78" i="11"/>
  <c r="V77" i="11"/>
  <c r="R77" i="11"/>
  <c r="M77" i="11"/>
  <c r="N77" i="11" s="1"/>
  <c r="J77" i="11"/>
  <c r="S77" i="11" s="1"/>
  <c r="V76" i="11"/>
  <c r="R76" i="11"/>
  <c r="M76" i="11"/>
  <c r="S76" i="11" s="1"/>
  <c r="J76" i="11"/>
  <c r="V75" i="11"/>
  <c r="R75" i="11"/>
  <c r="S75" i="11" s="1"/>
  <c r="M75" i="11"/>
  <c r="J75" i="11"/>
  <c r="W74" i="11"/>
  <c r="V74" i="11"/>
  <c r="R74" i="11"/>
  <c r="N74" i="11"/>
  <c r="M74" i="11"/>
  <c r="J74" i="11"/>
  <c r="S74" i="11" s="1"/>
  <c r="V73" i="11"/>
  <c r="R73" i="11"/>
  <c r="N73" i="11"/>
  <c r="M73" i="11"/>
  <c r="W73" i="11" s="1"/>
  <c r="J73" i="11"/>
  <c r="S73" i="11" s="1"/>
  <c r="V72" i="11"/>
  <c r="S72" i="11"/>
  <c r="R72" i="11"/>
  <c r="M72" i="11"/>
  <c r="J72" i="11"/>
  <c r="V71" i="11"/>
  <c r="R71" i="11"/>
  <c r="M71" i="11"/>
  <c r="J71" i="11"/>
  <c r="S71" i="11" s="1"/>
  <c r="V70" i="11"/>
  <c r="R70" i="11"/>
  <c r="W70" i="11" s="1"/>
  <c r="N70" i="11"/>
  <c r="M70" i="11"/>
  <c r="J70" i="11"/>
  <c r="V69" i="11"/>
  <c r="R69" i="11"/>
  <c r="M69" i="11"/>
  <c r="N69" i="11" s="1"/>
  <c r="J69" i="11"/>
  <c r="S69" i="11" s="1"/>
  <c r="V68" i="11"/>
  <c r="R68" i="11"/>
  <c r="M68" i="11"/>
  <c r="S68" i="11" s="1"/>
  <c r="J68" i="11"/>
  <c r="V67" i="11"/>
  <c r="R67" i="11"/>
  <c r="S67" i="11" s="1"/>
  <c r="M67" i="11"/>
  <c r="J67" i="11"/>
  <c r="W66" i="11"/>
  <c r="V66" i="11"/>
  <c r="R66" i="11"/>
  <c r="N66" i="11"/>
  <c r="M66" i="11"/>
  <c r="J66" i="11"/>
  <c r="S66" i="11" s="1"/>
  <c r="V65" i="11"/>
  <c r="R65" i="11"/>
  <c r="N65" i="11"/>
  <c r="M65" i="11"/>
  <c r="W65" i="11" s="1"/>
  <c r="J65" i="11"/>
  <c r="S65" i="11" s="1"/>
  <c r="V64" i="11"/>
  <c r="S64" i="11"/>
  <c r="R64" i="11"/>
  <c r="M64" i="11"/>
  <c r="J64" i="11"/>
  <c r="V63" i="11"/>
  <c r="R63" i="11"/>
  <c r="M63" i="11"/>
  <c r="J63" i="11"/>
  <c r="S63" i="11" s="1"/>
  <c r="V62" i="11"/>
  <c r="R62" i="11"/>
  <c r="W62" i="11" s="1"/>
  <c r="N62" i="11"/>
  <c r="M62" i="11"/>
  <c r="J62" i="11"/>
  <c r="S62" i="11" s="1"/>
  <c r="V61" i="11"/>
  <c r="R61" i="11"/>
  <c r="N61" i="11"/>
  <c r="M61" i="11"/>
  <c r="W61" i="11" s="1"/>
  <c r="J61" i="11"/>
  <c r="S61" i="11" s="1"/>
  <c r="V60" i="11"/>
  <c r="R60" i="11"/>
  <c r="M60" i="11"/>
  <c r="S60" i="11" s="1"/>
  <c r="J60" i="11"/>
  <c r="V59" i="11"/>
  <c r="R59" i="11"/>
  <c r="M59" i="11"/>
  <c r="J59" i="11"/>
  <c r="S59" i="11" s="1"/>
  <c r="V58" i="11"/>
  <c r="R58" i="11"/>
  <c r="N58" i="11"/>
  <c r="M58" i="11"/>
  <c r="W58" i="11" s="1"/>
  <c r="J58" i="11"/>
  <c r="S58" i="11" s="1"/>
  <c r="V57" i="11"/>
  <c r="R57" i="11"/>
  <c r="M57" i="11"/>
  <c r="W57" i="11" s="1"/>
  <c r="J57" i="11"/>
  <c r="S57" i="11" s="1"/>
  <c r="V56" i="11"/>
  <c r="R56" i="11"/>
  <c r="M56" i="11"/>
  <c r="J56" i="11"/>
  <c r="S56" i="11" s="1"/>
  <c r="V55" i="11"/>
  <c r="R55" i="11"/>
  <c r="W55" i="11" s="1"/>
  <c r="N55" i="11"/>
  <c r="M55" i="11"/>
  <c r="J55" i="11"/>
  <c r="S55" i="11" s="1"/>
  <c r="V54" i="11"/>
  <c r="R54" i="11"/>
  <c r="M54" i="11"/>
  <c r="N54" i="11" s="1"/>
  <c r="J54" i="11"/>
  <c r="W53" i="11"/>
  <c r="V53" i="11"/>
  <c r="R53" i="11"/>
  <c r="N53" i="11"/>
  <c r="M53" i="11"/>
  <c r="J53" i="11"/>
  <c r="S53" i="11" s="1"/>
  <c r="V52" i="11"/>
  <c r="S52" i="11"/>
  <c r="R52" i="11"/>
  <c r="M52" i="11"/>
  <c r="J52" i="11"/>
  <c r="W51" i="11"/>
  <c r="V51" i="11"/>
  <c r="R51" i="11"/>
  <c r="N51" i="11"/>
  <c r="M51" i="11"/>
  <c r="J51" i="11"/>
  <c r="S51" i="11" s="1"/>
  <c r="V50" i="11"/>
  <c r="R50" i="11"/>
  <c r="N50" i="11"/>
  <c r="M50" i="11"/>
  <c r="W50" i="11" s="1"/>
  <c r="J50" i="11"/>
  <c r="S50" i="11" s="1"/>
  <c r="V49" i="11"/>
  <c r="R49" i="11"/>
  <c r="M49" i="11"/>
  <c r="J49" i="11"/>
  <c r="W49" i="11" s="1"/>
  <c r="V48" i="11"/>
  <c r="R48" i="11"/>
  <c r="M48" i="11"/>
  <c r="J48" i="11"/>
  <c r="S48" i="11" s="1"/>
  <c r="V47" i="11"/>
  <c r="R47" i="11"/>
  <c r="M47" i="11"/>
  <c r="J47" i="11"/>
  <c r="W47" i="11" s="1"/>
  <c r="V46" i="11"/>
  <c r="R46" i="11"/>
  <c r="M46" i="11"/>
  <c r="W46" i="11" s="1"/>
  <c r="J46" i="11"/>
  <c r="V45" i="11"/>
  <c r="R45" i="11"/>
  <c r="M45" i="11"/>
  <c r="J45" i="11"/>
  <c r="S45" i="11" s="1"/>
  <c r="V44" i="11"/>
  <c r="R44" i="11"/>
  <c r="M44" i="11"/>
  <c r="S44" i="11" s="1"/>
  <c r="J44" i="11"/>
  <c r="V43" i="11"/>
  <c r="R43" i="11"/>
  <c r="M43" i="11"/>
  <c r="J43" i="11"/>
  <c r="S43" i="11" s="1"/>
  <c r="V42" i="11"/>
  <c r="R42" i="11"/>
  <c r="N42" i="11"/>
  <c r="M42" i="11"/>
  <c r="W42" i="11" s="1"/>
  <c r="J42" i="11"/>
  <c r="S42" i="11" s="1"/>
  <c r="V41" i="11"/>
  <c r="R41" i="11"/>
  <c r="M41" i="11"/>
  <c r="W41" i="11" s="1"/>
  <c r="J41" i="11"/>
  <c r="S41" i="11" s="1"/>
  <c r="V40" i="11"/>
  <c r="R40" i="11"/>
  <c r="M40" i="11"/>
  <c r="J40" i="11"/>
  <c r="S40" i="11" s="1"/>
  <c r="V39" i="11"/>
  <c r="R39" i="11"/>
  <c r="W39" i="11" s="1"/>
  <c r="N39" i="11"/>
  <c r="M39" i="11"/>
  <c r="J39" i="11"/>
  <c r="S39" i="11" s="1"/>
  <c r="V38" i="11"/>
  <c r="R38" i="11"/>
  <c r="M38" i="11"/>
  <c r="N38" i="11" s="1"/>
  <c r="J38" i="11"/>
  <c r="W37" i="11"/>
  <c r="V37" i="11"/>
  <c r="R37" i="11"/>
  <c r="N37" i="11"/>
  <c r="M37" i="11"/>
  <c r="J37" i="11"/>
  <c r="S37" i="11" s="1"/>
  <c r="V36" i="11"/>
  <c r="S36" i="11"/>
  <c r="R36" i="11"/>
  <c r="M36" i="11"/>
  <c r="J36" i="11"/>
  <c r="W35" i="11"/>
  <c r="V35" i="11"/>
  <c r="R35" i="11"/>
  <c r="N35" i="11"/>
  <c r="M35" i="11"/>
  <c r="J35" i="11"/>
  <c r="S35" i="11" s="1"/>
  <c r="V34" i="11"/>
  <c r="R34" i="11"/>
  <c r="N34" i="11"/>
  <c r="M34" i="11"/>
  <c r="W34" i="11" s="1"/>
  <c r="J34" i="11"/>
  <c r="S34" i="11" s="1"/>
  <c r="V33" i="11"/>
  <c r="R33" i="11"/>
  <c r="M33" i="11"/>
  <c r="J33" i="11"/>
  <c r="W33" i="11" s="1"/>
  <c r="V32" i="11"/>
  <c r="R32" i="11"/>
  <c r="M32" i="11"/>
  <c r="J32" i="11"/>
  <c r="S32" i="11" s="1"/>
  <c r="V31" i="11"/>
  <c r="R31" i="11"/>
  <c r="M31" i="11"/>
  <c r="J31" i="11"/>
  <c r="W31" i="11" s="1"/>
  <c r="W30" i="11"/>
  <c r="V30" i="11"/>
  <c r="R30" i="11"/>
  <c r="N30" i="11"/>
  <c r="M30" i="11"/>
  <c r="J30" i="11"/>
  <c r="S30" i="11" s="1"/>
  <c r="V29" i="11"/>
  <c r="R29" i="11"/>
  <c r="M29" i="11"/>
  <c r="W29" i="11" s="1"/>
  <c r="J29" i="11"/>
  <c r="S29" i="11" s="1"/>
  <c r="V28" i="11"/>
  <c r="R28" i="11"/>
  <c r="M28" i="11"/>
  <c r="J28" i="11"/>
  <c r="S28" i="11" s="1"/>
  <c r="V27" i="11"/>
  <c r="R27" i="11"/>
  <c r="M27" i="11"/>
  <c r="J27" i="11"/>
  <c r="W27" i="11" s="1"/>
  <c r="W26" i="11"/>
  <c r="V26" i="11"/>
  <c r="R26" i="11"/>
  <c r="N26" i="11"/>
  <c r="M26" i="11"/>
  <c r="J26" i="11"/>
  <c r="S26" i="11" s="1"/>
  <c r="V25" i="11"/>
  <c r="R25" i="11"/>
  <c r="M25" i="11"/>
  <c r="W25" i="11" s="1"/>
  <c r="J25" i="11"/>
  <c r="S25" i="11" s="1"/>
  <c r="V24" i="11"/>
  <c r="R24" i="11"/>
  <c r="M24" i="11"/>
  <c r="J24" i="11"/>
  <c r="S24" i="11" s="1"/>
  <c r="V23" i="11"/>
  <c r="R23" i="11"/>
  <c r="M23" i="11"/>
  <c r="J23" i="11"/>
  <c r="W23" i="11" s="1"/>
  <c r="W22" i="11"/>
  <c r="V22" i="11"/>
  <c r="R22" i="11"/>
  <c r="N22" i="11"/>
  <c r="M22" i="11"/>
  <c r="J22" i="11"/>
  <c r="S22" i="11" s="1"/>
  <c r="V21" i="11"/>
  <c r="R21" i="11"/>
  <c r="M21" i="11"/>
  <c r="W21" i="11" s="1"/>
  <c r="J21" i="11"/>
  <c r="S21" i="11" s="1"/>
  <c r="V20" i="11"/>
  <c r="R20" i="11"/>
  <c r="M20" i="11"/>
  <c r="J20" i="11"/>
  <c r="S20" i="11" s="1"/>
  <c r="V19" i="11"/>
  <c r="R19" i="11"/>
  <c r="M19" i="11"/>
  <c r="J19" i="11"/>
  <c r="W19" i="11" s="1"/>
  <c r="W18" i="11"/>
  <c r="V18" i="11"/>
  <c r="R18" i="11"/>
  <c r="N18" i="11"/>
  <c r="M18" i="11"/>
  <c r="J18" i="11"/>
  <c r="S18" i="11" s="1"/>
  <c r="V17" i="11"/>
  <c r="R17" i="11"/>
  <c r="M17" i="11"/>
  <c r="W17" i="11" s="1"/>
  <c r="J17" i="11"/>
  <c r="S17" i="11" s="1"/>
  <c r="V16" i="11"/>
  <c r="R16" i="11"/>
  <c r="M16" i="11"/>
  <c r="J16" i="11"/>
  <c r="S16" i="11" s="1"/>
  <c r="V15" i="11"/>
  <c r="R15" i="11"/>
  <c r="M15" i="11"/>
  <c r="J15" i="11"/>
  <c r="W15" i="11" s="1"/>
  <c r="W14" i="11"/>
  <c r="V14" i="11"/>
  <c r="R14" i="11"/>
  <c r="N14" i="11"/>
  <c r="M14" i="11"/>
  <c r="J14" i="11"/>
  <c r="S14" i="11" s="1"/>
  <c r="V13" i="11"/>
  <c r="R13" i="11"/>
  <c r="M13" i="11"/>
  <c r="W13" i="11" s="1"/>
  <c r="J13" i="11"/>
  <c r="S13" i="11" s="1"/>
  <c r="V12" i="11"/>
  <c r="R12" i="11"/>
  <c r="M12" i="11"/>
  <c r="J12" i="11"/>
  <c r="W12" i="11" s="1"/>
  <c r="V11" i="11"/>
  <c r="R11" i="11"/>
  <c r="M11" i="11"/>
  <c r="J11" i="11"/>
  <c r="W11" i="11" s="1"/>
  <c r="W10" i="11"/>
  <c r="V10" i="11"/>
  <c r="R10" i="11"/>
  <c r="N10" i="11"/>
  <c r="M10" i="11"/>
  <c r="J10" i="11"/>
  <c r="S10" i="11" s="1"/>
  <c r="V9" i="11"/>
  <c r="R9" i="11"/>
  <c r="M9" i="11"/>
  <c r="W9" i="11" s="1"/>
  <c r="J9" i="11"/>
  <c r="S9" i="11" s="1"/>
  <c r="V8" i="11"/>
  <c r="R8" i="11"/>
  <c r="M8" i="11"/>
  <c r="J8" i="11"/>
  <c r="S8" i="11" s="1"/>
  <c r="V7" i="11"/>
  <c r="R7" i="11"/>
  <c r="M7" i="11"/>
  <c r="J7" i="11"/>
  <c r="W7" i="11" s="1"/>
  <c r="W6" i="11"/>
  <c r="V6" i="11"/>
  <c r="R6" i="11"/>
  <c r="N6" i="11"/>
  <c r="M6" i="11"/>
  <c r="J6" i="11"/>
  <c r="S6" i="11" s="1"/>
  <c r="V5" i="11"/>
  <c r="R5" i="11"/>
  <c r="M5" i="11"/>
  <c r="W5" i="11" s="1"/>
  <c r="J5" i="11"/>
  <c r="S5" i="11" s="1"/>
  <c r="V4" i="11"/>
  <c r="R4" i="11"/>
  <c r="M4" i="11"/>
  <c r="J4" i="11"/>
  <c r="S4" i="11" s="1"/>
  <c r="S12" i="11" l="1"/>
  <c r="N5" i="11"/>
  <c r="S7" i="11"/>
  <c r="N9" i="11"/>
  <c r="S11" i="11"/>
  <c r="N13" i="11"/>
  <c r="S15" i="11"/>
  <c r="N17" i="11"/>
  <c r="S19" i="11"/>
  <c r="N21" i="11"/>
  <c r="S23" i="11"/>
  <c r="N25" i="11"/>
  <c r="S27" i="11"/>
  <c r="N29" i="11"/>
  <c r="S31" i="11"/>
  <c r="S33" i="11"/>
  <c r="W36" i="11"/>
  <c r="N36" i="11"/>
  <c r="S38" i="11"/>
  <c r="N41" i="11"/>
  <c r="N46" i="11"/>
  <c r="S47" i="11"/>
  <c r="S49" i="11"/>
  <c r="W52" i="11"/>
  <c r="N52" i="11"/>
  <c r="S54" i="11"/>
  <c r="N57" i="11"/>
  <c r="W64" i="11"/>
  <c r="N64" i="11"/>
  <c r="W69" i="11"/>
  <c r="W72" i="11"/>
  <c r="N72" i="11"/>
  <c r="W77" i="11"/>
  <c r="W80" i="11"/>
  <c r="N80" i="11"/>
  <c r="W85" i="11"/>
  <c r="W88" i="11"/>
  <c r="N88" i="11"/>
  <c r="W93" i="11"/>
  <c r="W96" i="11"/>
  <c r="N96" i="11"/>
  <c r="W101" i="11"/>
  <c r="W104" i="11"/>
  <c r="N104" i="11"/>
  <c r="W109" i="11"/>
  <c r="W120" i="11"/>
  <c r="W123" i="11"/>
  <c r="N123" i="11"/>
  <c r="W128" i="11"/>
  <c r="W131" i="11"/>
  <c r="N131" i="11"/>
  <c r="W136" i="11"/>
  <c r="W139" i="11"/>
  <c r="N139" i="11"/>
  <c r="W144" i="11"/>
  <c r="W147" i="11"/>
  <c r="N147" i="11"/>
  <c r="W152" i="11"/>
  <c r="N4" i="11"/>
  <c r="N8" i="11"/>
  <c r="W8" i="11"/>
  <c r="N12" i="11"/>
  <c r="N16" i="11"/>
  <c r="W16" i="11"/>
  <c r="N20" i="11"/>
  <c r="W20" i="11"/>
  <c r="N24" i="11"/>
  <c r="W24" i="11"/>
  <c r="N28" i="11"/>
  <c r="W28" i="11"/>
  <c r="W38" i="11"/>
  <c r="W40" i="11"/>
  <c r="N40" i="11"/>
  <c r="N43" i="11"/>
  <c r="W43" i="11"/>
  <c r="N45" i="11"/>
  <c r="W45" i="11"/>
  <c r="W54" i="11"/>
  <c r="W56" i="11"/>
  <c r="N56" i="11"/>
  <c r="N59" i="11"/>
  <c r="W59" i="11"/>
  <c r="W67" i="11"/>
  <c r="N67" i="11"/>
  <c r="S70" i="11"/>
  <c r="W75" i="11"/>
  <c r="N75" i="11"/>
  <c r="S78" i="11"/>
  <c r="W83" i="11"/>
  <c r="N83" i="11"/>
  <c r="S86" i="11"/>
  <c r="W91" i="11"/>
  <c r="N91" i="11"/>
  <c r="S94" i="11"/>
  <c r="W99" i="11"/>
  <c r="N99" i="11"/>
  <c r="S102" i="11"/>
  <c r="S105" i="11"/>
  <c r="W107" i="11"/>
  <c r="N107" i="11"/>
  <c r="S110" i="11"/>
  <c r="S121" i="11"/>
  <c r="S124" i="11"/>
  <c r="W126" i="11"/>
  <c r="N126" i="11"/>
  <c r="S129" i="11"/>
  <c r="S132" i="11"/>
  <c r="W134" i="11"/>
  <c r="N134" i="11"/>
  <c r="S137" i="11"/>
  <c r="S140" i="11"/>
  <c r="W142" i="11"/>
  <c r="N142" i="11"/>
  <c r="S145" i="11"/>
  <c r="S148" i="11"/>
  <c r="W150" i="11"/>
  <c r="N150" i="11"/>
  <c r="S153" i="11"/>
  <c r="W4" i="11"/>
  <c r="N7" i="11"/>
  <c r="N11" i="11"/>
  <c r="N15" i="11"/>
  <c r="N19" i="11"/>
  <c r="N23" i="11"/>
  <c r="N27" i="11"/>
  <c r="N31" i="11"/>
  <c r="N33" i="11"/>
  <c r="W44" i="11"/>
  <c r="N44" i="11"/>
  <c r="S46" i="11"/>
  <c r="N47" i="11"/>
  <c r="N49" i="11"/>
  <c r="W60" i="11"/>
  <c r="N60" i="11"/>
  <c r="W68" i="11"/>
  <c r="N68" i="11"/>
  <c r="W76" i="11"/>
  <c r="N76" i="11"/>
  <c r="W84" i="11"/>
  <c r="N84" i="11"/>
  <c r="W92" i="11"/>
  <c r="N92" i="11"/>
  <c r="W100" i="11"/>
  <c r="N100" i="11"/>
  <c r="W108" i="11"/>
  <c r="N108" i="11"/>
  <c r="W127" i="11"/>
  <c r="N127" i="11"/>
  <c r="W135" i="11"/>
  <c r="N135" i="11"/>
  <c r="W143" i="11"/>
  <c r="N143" i="11"/>
  <c r="W151" i="11"/>
  <c r="N151" i="11"/>
  <c r="W32" i="11"/>
  <c r="N32" i="11"/>
  <c r="W48" i="11"/>
  <c r="N48" i="11"/>
  <c r="W63" i="11"/>
  <c r="N63" i="11"/>
  <c r="W71" i="11"/>
  <c r="N71" i="11"/>
  <c r="W79" i="11"/>
  <c r="N79" i="11"/>
  <c r="S80" i="11"/>
  <c r="S85" i="11"/>
  <c r="W87" i="11"/>
  <c r="N87" i="11"/>
  <c r="S88" i="11"/>
  <c r="S93" i="11"/>
  <c r="W95" i="11"/>
  <c r="N95" i="11"/>
  <c r="S96" i="11"/>
  <c r="S101" i="11"/>
  <c r="W103" i="11"/>
  <c r="N103" i="11"/>
  <c r="S104" i="11"/>
  <c r="S109" i="11"/>
  <c r="W111" i="11"/>
  <c r="N111" i="11"/>
  <c r="S120" i="11"/>
  <c r="W122" i="11"/>
  <c r="N122" i="11"/>
  <c r="S123" i="11"/>
  <c r="S128" i="11"/>
  <c r="W130" i="11"/>
  <c r="N130" i="11"/>
  <c r="S131" i="11"/>
  <c r="S136" i="11"/>
  <c r="W138" i="11"/>
  <c r="N138" i="11"/>
  <c r="S139" i="11"/>
  <c r="S144" i="11"/>
  <c r="W146" i="11"/>
  <c r="N146" i="11"/>
  <c r="S147" i="11"/>
  <c r="S152" i="11"/>
  <c r="W154" i="11"/>
  <c r="N154" i="11"/>
</calcChain>
</file>

<file path=xl/sharedStrings.xml><?xml version="1.0" encoding="utf-8"?>
<sst xmlns="http://schemas.openxmlformats.org/spreadsheetml/2006/main" count="1680" uniqueCount="652">
  <si>
    <t>LAST NAME</t>
  </si>
  <si>
    <t>FIRST NAME</t>
  </si>
  <si>
    <t>SO</t>
  </si>
  <si>
    <t>SCORE</t>
  </si>
  <si>
    <t>Gold Medalist</t>
  </si>
  <si>
    <t>Silver Medalist</t>
  </si>
  <si>
    <t>Bronze Medalist</t>
  </si>
  <si>
    <t>SKEET MEN</t>
  </si>
  <si>
    <t>COMP #</t>
  </si>
  <si>
    <t>STATE</t>
  </si>
  <si>
    <t>CAT</t>
  </si>
  <si>
    <t>RND 1</t>
  </si>
  <si>
    <t>RND 2</t>
  </si>
  <si>
    <t>RND 3</t>
  </si>
  <si>
    <t>DAY 1</t>
  </si>
  <si>
    <t>RND 4</t>
  </si>
  <si>
    <t>RND 5</t>
  </si>
  <si>
    <t>DAY 2</t>
  </si>
  <si>
    <t>Total</t>
  </si>
  <si>
    <t>1 - 9.5.6.3</t>
  </si>
  <si>
    <t>SKEET WOMEN</t>
  </si>
  <si>
    <t>2018 SHOTGUN NATIONAL CHAMPIONSHIPS</t>
  </si>
  <si>
    <t>Junior Champion</t>
  </si>
  <si>
    <t>Visitor Champion</t>
  </si>
  <si>
    <t>TRAP MEN</t>
  </si>
  <si>
    <t>CLASS</t>
  </si>
  <si>
    <t>2 DAY TOTAL</t>
  </si>
  <si>
    <t>RND 6</t>
  </si>
  <si>
    <t>RND 7</t>
  </si>
  <si>
    <t>RND 8</t>
  </si>
  <si>
    <t>Day 3</t>
  </si>
  <si>
    <t>3 DAY TOTAL</t>
  </si>
  <si>
    <t>RND 9</t>
  </si>
  <si>
    <t>RND 10</t>
  </si>
  <si>
    <t xml:space="preserve">Day 4 </t>
  </si>
  <si>
    <t>Burrows</t>
  </si>
  <si>
    <t>Brian</t>
  </si>
  <si>
    <t xml:space="preserve">California </t>
  </si>
  <si>
    <t>AA</t>
  </si>
  <si>
    <t>Rennert</t>
  </si>
  <si>
    <t>Alex</t>
  </si>
  <si>
    <t>Florida</t>
  </si>
  <si>
    <t>Brol Cardenas</t>
  </si>
  <si>
    <t>Jean Pierre </t>
  </si>
  <si>
    <t>Guatemala</t>
  </si>
  <si>
    <t>INTL</t>
  </si>
  <si>
    <t>Lindsey</t>
  </si>
  <si>
    <t>Caleb</t>
  </si>
  <si>
    <t>Tennessee</t>
  </si>
  <si>
    <t>C</t>
  </si>
  <si>
    <t>Mountain</t>
  </si>
  <si>
    <t>Logan</t>
  </si>
  <si>
    <t>California</t>
  </si>
  <si>
    <t>Haldeman</t>
  </si>
  <si>
    <t>Derek</t>
  </si>
  <si>
    <t>Alabama</t>
  </si>
  <si>
    <t>Lucas</t>
  </si>
  <si>
    <t>Missouri</t>
  </si>
  <si>
    <t>J1</t>
  </si>
  <si>
    <t>A</t>
  </si>
  <si>
    <t>Royer</t>
  </si>
  <si>
    <t>Dale</t>
  </si>
  <si>
    <t>Montana</t>
  </si>
  <si>
    <t>Scott</t>
  </si>
  <si>
    <t>Craig</t>
  </si>
  <si>
    <t>Texas</t>
  </si>
  <si>
    <t>Reynolds</t>
  </si>
  <si>
    <t>Roe</t>
  </si>
  <si>
    <t>Arkansas</t>
  </si>
  <si>
    <t>CARVALHO</t>
  </si>
  <si>
    <t>EMILIO</t>
  </si>
  <si>
    <t>J2</t>
  </si>
  <si>
    <t>Garvey</t>
  </si>
  <si>
    <t>Hank</t>
  </si>
  <si>
    <t>Colorado</t>
  </si>
  <si>
    <t>B</t>
  </si>
  <si>
    <t>Mein</t>
  </si>
  <si>
    <t>Derrick</t>
  </si>
  <si>
    <t>Kansas</t>
  </si>
  <si>
    <t>Layer</t>
  </si>
  <si>
    <t>Sevin</t>
  </si>
  <si>
    <t>Hinton</t>
  </si>
  <si>
    <t>William</t>
  </si>
  <si>
    <t>Georgia</t>
  </si>
  <si>
    <t>Eller</t>
  </si>
  <si>
    <t>Glenn</t>
  </si>
  <si>
    <t>Davey</t>
  </si>
  <si>
    <t>Grayson</t>
  </si>
  <si>
    <t>Alaska</t>
  </si>
  <si>
    <t>Bankard</t>
  </si>
  <si>
    <t>Old</t>
  </si>
  <si>
    <t>Travis</t>
  </si>
  <si>
    <t>Wallace</t>
  </si>
  <si>
    <t>Casey</t>
  </si>
  <si>
    <t>Brown</t>
  </si>
  <si>
    <t>Steven</t>
  </si>
  <si>
    <t>Barfield</t>
  </si>
  <si>
    <t>Ryne</t>
  </si>
  <si>
    <t xml:space="preserve">A </t>
  </si>
  <si>
    <t>McCann</t>
  </si>
  <si>
    <t>Rickey</t>
  </si>
  <si>
    <t>D</t>
  </si>
  <si>
    <t>Brosseau</t>
  </si>
  <si>
    <t>Jack</t>
  </si>
  <si>
    <t>Nelson-1</t>
  </si>
  <si>
    <t>Joshua</t>
  </si>
  <si>
    <t>Wisconsin</t>
  </si>
  <si>
    <t>Graves</t>
  </si>
  <si>
    <t>Todd</t>
  </si>
  <si>
    <t>S</t>
  </si>
  <si>
    <t>Van Haaren</t>
  </si>
  <si>
    <t>Matthew </t>
  </si>
  <si>
    <t>Canada</t>
  </si>
  <si>
    <t>Stafford</t>
  </si>
  <si>
    <t>Noah</t>
  </si>
  <si>
    <t>Proctor</t>
  </si>
  <si>
    <t>Jeffrey</t>
  </si>
  <si>
    <t>Adkins</t>
  </si>
  <si>
    <t>Jeremy</t>
  </si>
  <si>
    <t>Maryland</t>
  </si>
  <si>
    <t>Staffen</t>
  </si>
  <si>
    <t>Mark</t>
  </si>
  <si>
    <t>Ohio</t>
  </si>
  <si>
    <t>Loschen</t>
  </si>
  <si>
    <t>Nebraska</t>
  </si>
  <si>
    <t>Meyer</t>
  </si>
  <si>
    <t>Reed</t>
  </si>
  <si>
    <t>McKechnie</t>
  </si>
  <si>
    <t>Jackson</t>
  </si>
  <si>
    <t>Wells</t>
  </si>
  <si>
    <t>Matthew</t>
  </si>
  <si>
    <t>Elliott</t>
  </si>
  <si>
    <t>Christian</t>
  </si>
  <si>
    <t>Indiana</t>
  </si>
  <si>
    <t>Hatfield</t>
  </si>
  <si>
    <t>Patrick</t>
  </si>
  <si>
    <t>Beissner</t>
  </si>
  <si>
    <t>Garrett</t>
  </si>
  <si>
    <t>Kumbier</t>
  </si>
  <si>
    <t>Cameron</t>
  </si>
  <si>
    <t>Wertz</t>
  </si>
  <si>
    <t>Mick</t>
  </si>
  <si>
    <t>Pennsylvania</t>
  </si>
  <si>
    <t>Hall</t>
  </si>
  <si>
    <t>Josh</t>
  </si>
  <si>
    <t xml:space="preserve">Browning </t>
  </si>
  <si>
    <t>Tommy</t>
  </si>
  <si>
    <t>Hebert Danilo </t>
  </si>
  <si>
    <t>King</t>
  </si>
  <si>
    <t>Jaxon</t>
  </si>
  <si>
    <t>Grover</t>
  </si>
  <si>
    <t xml:space="preserve">Colin  </t>
  </si>
  <si>
    <t>Greckel</t>
  </si>
  <si>
    <t>Blake</t>
  </si>
  <si>
    <t>Bligh</t>
  </si>
  <si>
    <t>Brendan</t>
  </si>
  <si>
    <t>Thiede</t>
  </si>
  <si>
    <t>Tyler</t>
  </si>
  <si>
    <t>Cheers</t>
  </si>
  <si>
    <t>Trenton</t>
  </si>
  <si>
    <t>Iowa</t>
  </si>
  <si>
    <t>Mosscrop</t>
  </si>
  <si>
    <t xml:space="preserve">David </t>
  </si>
  <si>
    <t xml:space="preserve">Canada </t>
  </si>
  <si>
    <t>Blevins</t>
  </si>
  <si>
    <t>Sam</t>
  </si>
  <si>
    <t>Kentucky</t>
  </si>
  <si>
    <t>Killeen</t>
  </si>
  <si>
    <t>Arizona</t>
  </si>
  <si>
    <t>J1,C</t>
  </si>
  <si>
    <t>Grady</t>
  </si>
  <si>
    <t>Sharp</t>
  </si>
  <si>
    <t>Keaton</t>
  </si>
  <si>
    <t>J1, C</t>
  </si>
  <si>
    <t>Gallagher</t>
  </si>
  <si>
    <t>Chase</t>
  </si>
  <si>
    <t>Millsap</t>
  </si>
  <si>
    <t>Kolton</t>
  </si>
  <si>
    <t>Thomas</t>
  </si>
  <si>
    <t>Beau</t>
  </si>
  <si>
    <t>Utah</t>
  </si>
  <si>
    <t>Senter</t>
  </si>
  <si>
    <t>David</t>
  </si>
  <si>
    <t>Oregon</t>
  </si>
  <si>
    <t>Engelman</t>
  </si>
  <si>
    <t>Meola</t>
  </si>
  <si>
    <t>Peter</t>
  </si>
  <si>
    <t>Privetts</t>
  </si>
  <si>
    <t>Sheldon</t>
  </si>
  <si>
    <t>Clark</t>
  </si>
  <si>
    <t>Pittman</t>
  </si>
  <si>
    <t>Harrison</t>
  </si>
  <si>
    <t>Miller</t>
  </si>
  <si>
    <t>Nevada</t>
  </si>
  <si>
    <t>Fernando Enrique </t>
  </si>
  <si>
    <t>Chau</t>
  </si>
  <si>
    <t>Lawrence</t>
  </si>
  <si>
    <t>Evan</t>
  </si>
  <si>
    <t>Paxson</t>
  </si>
  <si>
    <t>Breydon</t>
  </si>
  <si>
    <t>Thompson</t>
  </si>
  <si>
    <t>Lance</t>
  </si>
  <si>
    <t>Avedisian</t>
  </si>
  <si>
    <t>Guy</t>
  </si>
  <si>
    <t>Hofmann</t>
  </si>
  <si>
    <t>Maher</t>
  </si>
  <si>
    <t>Wyoming</t>
  </si>
  <si>
    <t>Ledet</t>
  </si>
  <si>
    <t>Gregory</t>
  </si>
  <si>
    <t>Stoner</t>
  </si>
  <si>
    <t>Nathan</t>
  </si>
  <si>
    <t>Rowland</t>
  </si>
  <si>
    <t>Austin</t>
  </si>
  <si>
    <t xml:space="preserve">C </t>
  </si>
  <si>
    <t>Thew</t>
  </si>
  <si>
    <t>Tommy Jack</t>
  </si>
  <si>
    <t>J3</t>
  </si>
  <si>
    <t>Carmichael</t>
  </si>
  <si>
    <t>Stef</t>
  </si>
  <si>
    <t>Olsen</t>
  </si>
  <si>
    <t>Rich</t>
  </si>
  <si>
    <t>Daniel</t>
  </si>
  <si>
    <t>Virginia</t>
  </si>
  <si>
    <t>McKinney</t>
  </si>
  <si>
    <t>Marshall</t>
  </si>
  <si>
    <t>Jeff</t>
  </si>
  <si>
    <t>GRECKEL</t>
  </si>
  <si>
    <t>R.COREY</t>
  </si>
  <si>
    <t>Furman</t>
  </si>
  <si>
    <t>George</t>
  </si>
  <si>
    <t>Fox</t>
  </si>
  <si>
    <t>Tanaka Kuratomi</t>
  </si>
  <si>
    <t>Alex </t>
  </si>
  <si>
    <t>Colombia</t>
  </si>
  <si>
    <t>Nelson</t>
  </si>
  <si>
    <t>Idaho</t>
  </si>
  <si>
    <t>Bin</t>
  </si>
  <si>
    <t>Owen</t>
  </si>
  <si>
    <t>Ford</t>
  </si>
  <si>
    <t>Andrew</t>
  </si>
  <si>
    <t>Camilo</t>
  </si>
  <si>
    <t>Juan</t>
  </si>
  <si>
    <t>Gary</t>
  </si>
  <si>
    <t>McCurley</t>
  </si>
  <si>
    <t>Kent</t>
  </si>
  <si>
    <t>ye</t>
  </si>
  <si>
    <t>albert</t>
  </si>
  <si>
    <t>Cooper</t>
  </si>
  <si>
    <t>Corbin</t>
  </si>
  <si>
    <t>pankiewicz</t>
  </si>
  <si>
    <t>Robert</t>
  </si>
  <si>
    <t>Conor</t>
  </si>
  <si>
    <t xml:space="preserve">Enrique </t>
  </si>
  <si>
    <t>Oscar</t>
  </si>
  <si>
    <t>Sullivan</t>
  </si>
  <si>
    <t>Joseph</t>
  </si>
  <si>
    <t>Hartzell</t>
  </si>
  <si>
    <t>Beeman</t>
  </si>
  <si>
    <t>John</t>
  </si>
  <si>
    <t>Liu</t>
  </si>
  <si>
    <t>Leon</t>
  </si>
  <si>
    <t>Washington</t>
  </si>
  <si>
    <t>Meija</t>
  </si>
  <si>
    <t xml:space="preserve">Santiago  </t>
  </si>
  <si>
    <t>Weger</t>
  </si>
  <si>
    <t>Johnny</t>
  </si>
  <si>
    <t>Richardson</t>
  </si>
  <si>
    <t>Csoka</t>
  </si>
  <si>
    <t>Wong</t>
  </si>
  <si>
    <t>Samson </t>
  </si>
  <si>
    <t>Hinshelwood</t>
  </si>
  <si>
    <t>Clyde</t>
  </si>
  <si>
    <t>2 - 9.16.4.A</t>
  </si>
  <si>
    <t>TRAP WOMEN</t>
  </si>
  <si>
    <t>Cogdell</t>
  </si>
  <si>
    <t>Corey</t>
  </si>
  <si>
    <t>Browning</t>
  </si>
  <si>
    <t>Kayle</t>
  </si>
  <si>
    <t>Williams</t>
  </si>
  <si>
    <t>Emma</t>
  </si>
  <si>
    <t>Tozier</t>
  </si>
  <si>
    <t>Rachel</t>
  </si>
  <si>
    <t>Rhode</t>
  </si>
  <si>
    <t>Kimberly</t>
  </si>
  <si>
    <t>Carroll</t>
  </si>
  <si>
    <t>Ashley</t>
  </si>
  <si>
    <t>Bowers</t>
  </si>
  <si>
    <t>Kimberley</t>
  </si>
  <si>
    <t>London</t>
  </si>
  <si>
    <t>Emily</t>
  </si>
  <si>
    <t>Skinner</t>
  </si>
  <si>
    <t>Aeriel</t>
  </si>
  <si>
    <t>Hendrix</t>
  </si>
  <si>
    <t>Victoria</t>
  </si>
  <si>
    <t>Stallings</t>
  </si>
  <si>
    <t>Julia</t>
  </si>
  <si>
    <t>Bernau</t>
  </si>
  <si>
    <t>Madelynn</t>
  </si>
  <si>
    <t>J1, C</t>
  </si>
  <si>
    <t>Connor</t>
  </si>
  <si>
    <t>Caitlin</t>
  </si>
  <si>
    <t>Louisiana</t>
  </si>
  <si>
    <t>McNeil</t>
  </si>
  <si>
    <t>Tayler</t>
  </si>
  <si>
    <t>Pauri</t>
  </si>
  <si>
    <t>Valentina</t>
  </si>
  <si>
    <t>High</t>
  </si>
  <si>
    <t>Bethany</t>
  </si>
  <si>
    <t>Bechtold</t>
  </si>
  <si>
    <t>Heidi</t>
  </si>
  <si>
    <t>Davos</t>
  </si>
  <si>
    <t>Alexia</t>
  </si>
  <si>
    <t>Massachusetts</t>
  </si>
  <si>
    <t>Cynthia</t>
  </si>
  <si>
    <t>New York</t>
  </si>
  <si>
    <t>Pendergrass</t>
  </si>
  <si>
    <t>Faith</t>
  </si>
  <si>
    <t>Groeper</t>
  </si>
  <si>
    <t>Kassidy</t>
  </si>
  <si>
    <t>Illinois</t>
  </si>
  <si>
    <t>Pimentel</t>
  </si>
  <si>
    <t>Rickelle</t>
  </si>
  <si>
    <t>Broski</t>
  </si>
  <si>
    <t>Heather</t>
  </si>
  <si>
    <t>Phillips</t>
  </si>
  <si>
    <t>Ryann</t>
  </si>
  <si>
    <t>Boddez</t>
  </si>
  <si>
    <t>Monica</t>
  </si>
  <si>
    <t>Garrison</t>
  </si>
  <si>
    <t>Carey</t>
  </si>
  <si>
    <t>Harrington</t>
  </si>
  <si>
    <t>Ainsley</t>
  </si>
  <si>
    <t>Krieger</t>
  </si>
  <si>
    <t>Sydney</t>
  </si>
  <si>
    <t>Minnesota</t>
  </si>
  <si>
    <t>Gutierrez</t>
  </si>
  <si>
    <t>Stephanie</t>
  </si>
  <si>
    <t>Webb</t>
  </si>
  <si>
    <t>Jessica</t>
  </si>
  <si>
    <t>Meredith</t>
  </si>
  <si>
    <t>Moen</t>
  </si>
  <si>
    <t>Samantha</t>
  </si>
  <si>
    <t>jane pingping</t>
  </si>
  <si>
    <t>Xu</t>
  </si>
  <si>
    <t>Ziqi</t>
  </si>
  <si>
    <t xml:space="preserve">Open MEN </t>
  </si>
  <si>
    <t>Open WOMEN</t>
  </si>
  <si>
    <t xml:space="preserve">FINALS </t>
  </si>
  <si>
    <t>Finals </t>
  </si>
  <si>
    <t>Junior Men</t>
  </si>
  <si>
    <t>Junior Women</t>
  </si>
  <si>
    <t xml:space="preserve">Visitors </t>
  </si>
  <si>
    <t xml:space="preserve">Senior </t>
  </si>
  <si>
    <t>Jean Pierre</t>
  </si>
  <si>
    <t>Colin</t>
  </si>
  <si>
    <t>Herbert Danilo</t>
  </si>
  <si>
    <t xml:space="preserve">Scott </t>
  </si>
  <si>
    <t>Hoffman</t>
  </si>
  <si>
    <t>Steven Loschen</t>
  </si>
  <si>
    <t>David Senter</t>
  </si>
  <si>
    <t>Tommy Browning</t>
  </si>
  <si>
    <t>Jean Pierre Brol Cardenas</t>
  </si>
  <si>
    <t>Matthew Van Haaren</t>
  </si>
  <si>
    <t>Herbert Danilo Brol Cardenas</t>
  </si>
  <si>
    <t>x</t>
  </si>
  <si>
    <t>o</t>
  </si>
  <si>
    <t xml:space="preserve">Kayle </t>
  </si>
  <si>
    <t>O</t>
  </si>
  <si>
    <t xml:space="preserve">X </t>
  </si>
  <si>
    <t>Wiliams</t>
  </si>
  <si>
    <t>Cogdell-Unrein</t>
  </si>
  <si>
    <t>Cory</t>
  </si>
  <si>
    <t>Kim</t>
  </si>
  <si>
    <t>xxo</t>
  </si>
  <si>
    <t>xxxxo</t>
  </si>
  <si>
    <t>xxxxx</t>
  </si>
  <si>
    <t>Aeriel Skinner</t>
  </si>
  <si>
    <t>Emma Williams</t>
  </si>
  <si>
    <t>Ashley Carroll</t>
  </si>
  <si>
    <t>Caleb Lindsey</t>
  </si>
  <si>
    <t>Roe Reynolds</t>
  </si>
  <si>
    <t xml:space="preserve">Brian Burrows </t>
  </si>
  <si>
    <t>xx</t>
  </si>
  <si>
    <t>xoxo</t>
  </si>
  <si>
    <t>xoxx</t>
  </si>
  <si>
    <t>xoo</t>
  </si>
  <si>
    <t xml:space="preserve">Bernau </t>
  </si>
  <si>
    <t>Maddie</t>
  </si>
  <si>
    <t xml:space="preserve">High </t>
  </si>
  <si>
    <t xml:space="preserve">Dale </t>
  </si>
  <si>
    <t>Dale Royer</t>
  </si>
  <si>
    <t xml:space="preserve">Logan Lucas </t>
  </si>
  <si>
    <t>Gavin</t>
  </si>
  <si>
    <t xml:space="preserve">Victoria </t>
  </si>
  <si>
    <t xml:space="preserve">Men </t>
  </si>
  <si>
    <t xml:space="preserve">Women </t>
  </si>
  <si>
    <t>Name</t>
  </si>
  <si>
    <t>Score</t>
  </si>
  <si>
    <t xml:space="preserve">Name </t>
  </si>
  <si>
    <t xml:space="preserve">Score </t>
  </si>
  <si>
    <t>OPEN Champion</t>
  </si>
  <si>
    <t xml:space="preserve">Caleb Lindsey </t>
  </si>
  <si>
    <t>242 + 44</t>
  </si>
  <si>
    <t>227 + 44</t>
  </si>
  <si>
    <t>Senior Champion</t>
  </si>
  <si>
    <t>Steve Loschen</t>
  </si>
  <si>
    <t>179 + 42</t>
  </si>
  <si>
    <t xml:space="preserve">2nd </t>
  </si>
  <si>
    <t>237 + 43</t>
  </si>
  <si>
    <t>230 + 40</t>
  </si>
  <si>
    <t>2nd</t>
  </si>
  <si>
    <t>168 + 41</t>
  </si>
  <si>
    <t>3rd</t>
  </si>
  <si>
    <t>245 + 31</t>
  </si>
  <si>
    <t>230 + 33</t>
  </si>
  <si>
    <t xml:space="preserve">Tommy Browning </t>
  </si>
  <si>
    <t>176 + 32</t>
  </si>
  <si>
    <t>235 + 48</t>
  </si>
  <si>
    <t>Victoria Hendrix</t>
  </si>
  <si>
    <t>221 + 43</t>
  </si>
  <si>
    <t>192 + 42</t>
  </si>
  <si>
    <t>237 + 46</t>
  </si>
  <si>
    <t>Ryann Phillips</t>
  </si>
  <si>
    <t>210 + 41</t>
  </si>
  <si>
    <t>181 + 41</t>
  </si>
  <si>
    <t>237 + 35</t>
  </si>
  <si>
    <t xml:space="preserve">Heather Broski </t>
  </si>
  <si>
    <t>210 + 26</t>
  </si>
  <si>
    <t xml:space="preserve">176 + 32 </t>
  </si>
  <si>
    <t xml:space="preserve">High Collegiate </t>
  </si>
  <si>
    <t>Grady Reynolds</t>
  </si>
  <si>
    <t>Emily London</t>
  </si>
  <si>
    <t>High J2</t>
  </si>
  <si>
    <t>Grayson Davey</t>
  </si>
  <si>
    <t>Bethany High</t>
  </si>
  <si>
    <t>High J3</t>
  </si>
  <si>
    <t>Tommy Jack Thew</t>
  </si>
  <si>
    <t>Carey Garrison</t>
  </si>
  <si>
    <t>High A</t>
  </si>
  <si>
    <t>Sevin Layer</t>
  </si>
  <si>
    <t>Rachel Tozier</t>
  </si>
  <si>
    <t>Emilio Carvahlo</t>
  </si>
  <si>
    <t>Ryne Barfield</t>
  </si>
  <si>
    <t>Rickelle Pimentel</t>
  </si>
  <si>
    <t>High B</t>
  </si>
  <si>
    <t>Hank Garvey</t>
  </si>
  <si>
    <t>Maddie Bernau</t>
  </si>
  <si>
    <t>Joshua Nelson</t>
  </si>
  <si>
    <t>Valentina Pauri</t>
  </si>
  <si>
    <t>Trenton Cheers</t>
  </si>
  <si>
    <t>High C</t>
  </si>
  <si>
    <t>Jeffrey Proctor</t>
  </si>
  <si>
    <t>Julia Stallings</t>
  </si>
  <si>
    <t>Jackson McKechnie</t>
  </si>
  <si>
    <t>Ainsley Harrington</t>
  </si>
  <si>
    <t xml:space="preserve">3rd </t>
  </si>
  <si>
    <t>Tyler Thiede</t>
  </si>
  <si>
    <t>Sydney Krieger</t>
  </si>
  <si>
    <t>High D</t>
  </si>
  <si>
    <t>Rickey McCann</t>
  </si>
  <si>
    <t>Ziqi Xu</t>
  </si>
  <si>
    <t>Lawrence Chau</t>
  </si>
  <si>
    <t>Breydon Paxson</t>
  </si>
  <si>
    <t>Heather Broski</t>
  </si>
  <si>
    <t>IN</t>
  </si>
  <si>
    <t>Will</t>
  </si>
  <si>
    <t>IA</t>
  </si>
  <si>
    <t>Frank</t>
  </si>
  <si>
    <t>NE</t>
  </si>
  <si>
    <t>Taylor</t>
  </si>
  <si>
    <t xml:space="preserve">Dustan </t>
  </si>
  <si>
    <t>NC</t>
  </si>
  <si>
    <t>McBee</t>
  </si>
  <si>
    <t>Zachary</t>
  </si>
  <si>
    <t>AZ</t>
  </si>
  <si>
    <t>Ellis</t>
  </si>
  <si>
    <t>Elijah</t>
  </si>
  <si>
    <t>TX</t>
  </si>
  <si>
    <t xml:space="preserve"> </t>
  </si>
  <si>
    <t>Christman</t>
  </si>
  <si>
    <t>Eli</t>
  </si>
  <si>
    <t>TN</t>
  </si>
  <si>
    <t>Remington</t>
  </si>
  <si>
    <t>Ahlin</t>
  </si>
  <si>
    <t>Alexander</t>
  </si>
  <si>
    <t>SC</t>
  </si>
  <si>
    <t>Johnson</t>
  </si>
  <si>
    <t>OH</t>
  </si>
  <si>
    <t>Wright</t>
  </si>
  <si>
    <t>Trey</t>
  </si>
  <si>
    <t>GA</t>
  </si>
  <si>
    <t>Raley</t>
  </si>
  <si>
    <t>LA</t>
  </si>
  <si>
    <t>Moschetti</t>
  </si>
  <si>
    <t>Nic</t>
  </si>
  <si>
    <t>CO</t>
  </si>
  <si>
    <t>Witty</t>
  </si>
  <si>
    <t>Day</t>
  </si>
  <si>
    <t>Devin</t>
  </si>
  <si>
    <t>Prince</t>
  </si>
  <si>
    <t>Conner</t>
  </si>
  <si>
    <t>Adam</t>
  </si>
  <si>
    <t>Keller</t>
  </si>
  <si>
    <t>Benjamin</t>
  </si>
  <si>
    <t>Shields</t>
  </si>
  <si>
    <t>MO</t>
  </si>
  <si>
    <t>Miles</t>
  </si>
  <si>
    <t>Gebben</t>
  </si>
  <si>
    <t>Garza</t>
  </si>
  <si>
    <t>Allen</t>
  </si>
  <si>
    <t>VA</t>
  </si>
  <si>
    <t>Nomina</t>
  </si>
  <si>
    <t>Anthony</t>
  </si>
  <si>
    <t>Bailey</t>
  </si>
  <si>
    <t>Preston</t>
  </si>
  <si>
    <t>MT</t>
  </si>
  <si>
    <t>Lane</t>
  </si>
  <si>
    <t>Carson</t>
  </si>
  <si>
    <t>Cleland</t>
  </si>
  <si>
    <t>Johnmichael</t>
  </si>
  <si>
    <t>Priestly</t>
  </si>
  <si>
    <t>Luke</t>
  </si>
  <si>
    <t>CA</t>
  </si>
  <si>
    <t>Grganto</t>
  </si>
  <si>
    <t>Duncan</t>
  </si>
  <si>
    <t>Charles</t>
  </si>
  <si>
    <t>Massey</t>
  </si>
  <si>
    <t>Nick</t>
  </si>
  <si>
    <t>AR</t>
  </si>
  <si>
    <t>Clarke</t>
  </si>
  <si>
    <t>Hayden</t>
  </si>
  <si>
    <t>Tew</t>
  </si>
  <si>
    <t>Bayo</t>
  </si>
  <si>
    <t>Fernando</t>
  </si>
  <si>
    <t>Franco</t>
  </si>
  <si>
    <t>Edel Edaward</t>
  </si>
  <si>
    <t>FL</t>
  </si>
  <si>
    <t>Villegas</t>
  </si>
  <si>
    <t>Diego</t>
  </si>
  <si>
    <t>U.S. Virgin Islands</t>
  </si>
  <si>
    <t>Vizzi</t>
  </si>
  <si>
    <t>Dania</t>
  </si>
  <si>
    <t>Smith</t>
  </si>
  <si>
    <t>Austen</t>
  </si>
  <si>
    <t>Simonton</t>
  </si>
  <si>
    <t>Montemayor</t>
  </si>
  <si>
    <t>Ari</t>
  </si>
  <si>
    <t>Anderson</t>
  </si>
  <si>
    <t>Gracin</t>
  </si>
  <si>
    <t>Jacob</t>
  </si>
  <si>
    <t>Katie</t>
  </si>
  <si>
    <t>MI</t>
  </si>
  <si>
    <t>Dunn</t>
  </si>
  <si>
    <t>Haley</t>
  </si>
  <si>
    <t>Otis</t>
  </si>
  <si>
    <t>Jasmine</t>
  </si>
  <si>
    <t>AK</t>
  </si>
  <si>
    <t>Kendall</t>
  </si>
  <si>
    <t>Ross</t>
  </si>
  <si>
    <t>Karsyn</t>
  </si>
  <si>
    <t>Lokke</t>
  </si>
  <si>
    <t>Erin</t>
  </si>
  <si>
    <t>MN</t>
  </si>
  <si>
    <t xml:space="preserve">  </t>
  </si>
  <si>
    <t>Van Donselaar</t>
  </si>
  <si>
    <t>DiMaggio</t>
  </si>
  <si>
    <t>Molly</t>
  </si>
  <si>
    <t>Christian Elliott</t>
  </si>
  <si>
    <t>xxxx</t>
  </si>
  <si>
    <t>Dania Vizzi</t>
  </si>
  <si>
    <t>Dustan</t>
  </si>
  <si>
    <t>Dustan Taylor</t>
  </si>
  <si>
    <t>xxxo</t>
  </si>
  <si>
    <t>Samantha Simonton</t>
  </si>
  <si>
    <t>Zachary McBee</t>
  </si>
  <si>
    <t xml:space="preserve">Austen Smith </t>
  </si>
  <si>
    <t>xo</t>
  </si>
  <si>
    <t>Eli Christman</t>
  </si>
  <si>
    <t xml:space="preserve">Katie Jacob </t>
  </si>
  <si>
    <t>Nic Moschetti</t>
  </si>
  <si>
    <t>Gracin Anderson</t>
  </si>
  <si>
    <t>Alexander Ahlin</t>
  </si>
  <si>
    <t>Karsyn Ross</t>
  </si>
  <si>
    <t>Hendricks</t>
  </si>
  <si>
    <t xml:space="preserve">Witty </t>
  </si>
  <si>
    <t xml:space="preserve">Joseph </t>
  </si>
  <si>
    <t>246 + 57</t>
  </si>
  <si>
    <t>243 + 57</t>
  </si>
  <si>
    <t>243 + 54</t>
  </si>
  <si>
    <t>237 + 57</t>
  </si>
  <si>
    <t>242 + 43</t>
  </si>
  <si>
    <t>238 + 48</t>
  </si>
  <si>
    <t>240 + 58</t>
  </si>
  <si>
    <t>Katie Jacob</t>
  </si>
  <si>
    <t>225 + 50</t>
  </si>
  <si>
    <t>234 + 56</t>
  </si>
  <si>
    <t>228 + 47</t>
  </si>
  <si>
    <t xml:space="preserve">Alexander Ahlin </t>
  </si>
  <si>
    <t>239 + 47</t>
  </si>
  <si>
    <t>192 + 27</t>
  </si>
  <si>
    <t xml:space="preserve">Joseph Witty </t>
  </si>
  <si>
    <t>Ari Montemayor</t>
  </si>
  <si>
    <t>Elijah Ellis</t>
  </si>
  <si>
    <t>Molly DiMaggio</t>
  </si>
  <si>
    <t>Benjamin Keller</t>
  </si>
  <si>
    <t>Will Thomas</t>
  </si>
  <si>
    <t>Kendall Reed</t>
  </si>
  <si>
    <t>Remington McBee</t>
  </si>
  <si>
    <t>Trey Wright</t>
  </si>
  <si>
    <t>Adam McBee</t>
  </si>
  <si>
    <t>Jasmine Otis</t>
  </si>
  <si>
    <t>David Garza</t>
  </si>
  <si>
    <t>Erin Lokke</t>
  </si>
  <si>
    <t>Anthony Nomina</t>
  </si>
  <si>
    <t xml:space="preserve">Preston Bailey </t>
  </si>
  <si>
    <t>Emma Van Donselaar</t>
  </si>
  <si>
    <t>Johnmichael Cleland</t>
  </si>
  <si>
    <t>Luke Priestly</t>
  </si>
  <si>
    <t>Joshua Grganto</t>
  </si>
  <si>
    <t xml:space="preserve">2018 SHOTGUN NATIONALS MIXED TEAM </t>
  </si>
  <si>
    <t>MIXED TEAM TRAP</t>
  </si>
  <si>
    <t>Championship</t>
  </si>
  <si>
    <t>Gold Medal</t>
  </si>
  <si>
    <t>Glen Eller / Aeriel Skinner</t>
  </si>
  <si>
    <t>Silver Medal</t>
  </si>
  <si>
    <t xml:space="preserve">Brian Burrows / Kayle Browning </t>
  </si>
  <si>
    <t>Bronze Medal</t>
  </si>
  <si>
    <t>Jake Wallace / Corey Cogdell-Unrein</t>
  </si>
  <si>
    <t>TEAM #</t>
  </si>
  <si>
    <t>BIB #</t>
  </si>
  <si>
    <t>FINALS</t>
  </si>
  <si>
    <t>DAY 1 TOTAL</t>
  </si>
  <si>
    <t>DAY 2 TOTAL</t>
  </si>
  <si>
    <t>Glen</t>
  </si>
  <si>
    <t>Jake</t>
  </si>
  <si>
    <t>Bade</t>
  </si>
  <si>
    <t xml:space="preserve">Ryne </t>
  </si>
  <si>
    <t xml:space="preserve">Rennert </t>
  </si>
  <si>
    <t xml:space="preserve">Heidi </t>
  </si>
  <si>
    <t>Carvahlo</t>
  </si>
  <si>
    <t>Emilio</t>
  </si>
  <si>
    <t xml:space="preserve">Tommy </t>
  </si>
  <si>
    <t xml:space="preserve">Bankard </t>
  </si>
  <si>
    <t>Gunderson</t>
  </si>
  <si>
    <t>Ye</t>
  </si>
  <si>
    <t>Albert</t>
  </si>
  <si>
    <t>Jane</t>
  </si>
  <si>
    <t>1st Course</t>
  </si>
  <si>
    <t>FINAL POINTS</t>
  </si>
  <si>
    <t>2nd Course</t>
  </si>
  <si>
    <t>TEAM</t>
  </si>
  <si>
    <t>TOTAL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</si>
</sst>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  <family val="2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sz val="14"/>
      <color rgb="FFFF0000"/>
      <name val="Calibri"/>
      <family val="2"/>
      <scheme val="minor"/>
    </font>
    <font>
      <sz val="18"/>
      <color rgb="FF000000"/>
      <name val="Arial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4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>
      <alignment horizontal="center" readingOrder="1"/>
    </xf>
    <xf numFmtId="0" fontId="8" fillId="0" borderId="1" xfId="0" applyFont="1" applyBorder="1" applyAlignment="1" applyProtection="1">
      <alignment horizontal="center" vertical="top" readingOrder="1"/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top" wrapText="1" readingOrder="1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center" vertical="top" wrapText="1" readingOrder="1"/>
      <protection locked="0"/>
    </xf>
    <xf numFmtId="0" fontId="8" fillId="0" borderId="5" xfId="0" applyFont="1" applyBorder="1" applyAlignment="1">
      <alignment horizontal="center" readingOrder="1"/>
    </xf>
    <xf numFmtId="0" fontId="8" fillId="0" borderId="5" xfId="0" applyFont="1" applyBorder="1" applyAlignment="1" applyProtection="1">
      <alignment horizontal="center" vertical="top" readingOrder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readingOrder="1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 applyProtection="1">
      <alignment horizontal="center" vertical="top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4" fillId="0" borderId="0" xfId="0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16" fillId="3" borderId="0" xfId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5" borderId="1" xfId="1" applyFont="1" applyFill="1" applyBorder="1" applyAlignment="1">
      <alignment horizontal="center" vertical="center"/>
    </xf>
    <xf numFmtId="0" fontId="4" fillId="6" borderId="0" xfId="0" applyFont="1" applyFill="1"/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13" fillId="4" borderId="0" xfId="1" applyFont="1" applyFill="1"/>
    <xf numFmtId="0" fontId="14" fillId="4" borderId="0" xfId="1" applyFont="1" applyFill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1" xfId="1" applyFont="1" applyBorder="1" applyAlignment="1" applyProtection="1">
      <alignment horizontal="center" vertical="center"/>
      <protection locked="0"/>
    </xf>
    <xf numFmtId="0" fontId="18" fillId="0" borderId="1" xfId="1" applyFont="1" applyBorder="1" applyAlignment="1" applyProtection="1">
      <alignment horizontal="center" vertical="center"/>
      <protection locked="0"/>
    </xf>
    <xf numFmtId="0" fontId="18" fillId="2" borderId="1" xfId="1" applyFont="1" applyFill="1" applyBorder="1" applyAlignment="1">
      <alignment horizontal="center" vertical="center"/>
    </xf>
    <xf numFmtId="0" fontId="19" fillId="2" borderId="10" xfId="1" applyFont="1" applyFill="1" applyBorder="1" applyAlignment="1">
      <alignment horizontal="center" vertical="center"/>
    </xf>
    <xf numFmtId="0" fontId="19" fillId="7" borderId="10" xfId="1" applyFont="1" applyFill="1" applyBorder="1" applyAlignment="1">
      <alignment horizontal="center" vertical="center"/>
    </xf>
    <xf numFmtId="0" fontId="18" fillId="7" borderId="1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20" fillId="0" borderId="1" xfId="0" applyFont="1" applyBorder="1"/>
    <xf numFmtId="0" fontId="22" fillId="7" borderId="10" xfId="1" applyFont="1" applyFill="1" applyBorder="1" applyAlignment="1">
      <alignment horizontal="center" vertical="center"/>
    </xf>
    <xf numFmtId="0" fontId="21" fillId="0" borderId="1" xfId="1" applyFont="1" applyBorder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19" fillId="0" borderId="11" xfId="1" applyFont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8" fillId="0" borderId="0" xfId="1" applyFont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left" vertical="top" wrapText="1" readingOrder="1"/>
      <protection locked="0"/>
    </xf>
    <xf numFmtId="0" fontId="8" fillId="0" borderId="14" xfId="0" applyFont="1" applyFill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 readingOrder="1"/>
      <protection locked="0"/>
    </xf>
    <xf numFmtId="0" fontId="0" fillId="0" borderId="0" xfId="0" applyAlignment="1">
      <alignment horizontal="center"/>
    </xf>
    <xf numFmtId="0" fontId="25" fillId="0" borderId="7" xfId="0" applyFont="1" applyBorder="1" applyAlignment="1">
      <alignment horizontal="center"/>
    </xf>
    <xf numFmtId="0" fontId="24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16" xfId="0" applyFont="1" applyBorder="1" applyAlignment="1"/>
    <xf numFmtId="0" fontId="25" fillId="0" borderId="0" xfId="0" applyFont="1" applyFill="1" applyBorder="1" applyAlignment="1">
      <alignment horizontal="center"/>
    </xf>
    <xf numFmtId="0" fontId="26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0" borderId="16" xfId="0" applyFont="1" applyBorder="1"/>
    <xf numFmtId="0" fontId="23" fillId="0" borderId="0" xfId="0" applyFont="1" applyFill="1" applyBorder="1"/>
    <xf numFmtId="0" fontId="24" fillId="0" borderId="0" xfId="0" applyFont="1"/>
    <xf numFmtId="0" fontId="24" fillId="0" borderId="16" xfId="0" applyFont="1" applyBorder="1"/>
    <xf numFmtId="0" fontId="27" fillId="0" borderId="0" xfId="0" applyFont="1"/>
    <xf numFmtId="0" fontId="24" fillId="0" borderId="0" xfId="19" applyFont="1"/>
    <xf numFmtId="0" fontId="24" fillId="0" borderId="16" xfId="19" applyFont="1" applyBorder="1"/>
    <xf numFmtId="0" fontId="0" fillId="0" borderId="0" xfId="0" applyAlignment="1">
      <alignment horizontal="center"/>
    </xf>
    <xf numFmtId="0" fontId="16" fillId="0" borderId="0" xfId="1" applyFont="1" applyFill="1" applyAlignment="1">
      <alignment horizontal="center"/>
    </xf>
    <xf numFmtId="0" fontId="29" fillId="0" borderId="1" xfId="1" applyFont="1" applyBorder="1" applyAlignment="1" applyProtection="1">
      <alignment horizontal="center" vertical="center"/>
      <protection locked="0"/>
    </xf>
    <xf numFmtId="0" fontId="29" fillId="0" borderId="11" xfId="1" applyFont="1" applyBorder="1" applyAlignment="1" applyProtection="1">
      <alignment horizontal="center" vertical="center"/>
      <protection locked="0"/>
    </xf>
    <xf numFmtId="0" fontId="12" fillId="0" borderId="18" xfId="1" applyFont="1" applyBorder="1" applyAlignment="1">
      <alignment horizontal="center" vertical="center"/>
    </xf>
    <xf numFmtId="0" fontId="30" fillId="0" borderId="1" xfId="0" applyFont="1" applyBorder="1"/>
    <xf numFmtId="0" fontId="25" fillId="0" borderId="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6" fillId="0" borderId="2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6" fillId="0" borderId="0" xfId="0" applyFont="1" applyBorder="1"/>
    <xf numFmtId="0" fontId="24" fillId="0" borderId="2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24" fillId="0" borderId="0" xfId="0" applyFont="1" applyBorder="1"/>
    <xf numFmtId="0" fontId="27" fillId="0" borderId="0" xfId="0" applyFont="1" applyBorder="1"/>
    <xf numFmtId="0" fontId="24" fillId="0" borderId="2" xfId="19" applyFont="1" applyBorder="1"/>
    <xf numFmtId="0" fontId="0" fillId="0" borderId="0" xfId="0" applyFill="1" applyBorder="1"/>
    <xf numFmtId="0" fontId="24" fillId="0" borderId="6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24" fillId="0" borderId="15" xfId="0" applyFont="1" applyBorder="1"/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4" fillId="4" borderId="0" xfId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/>
    </xf>
    <xf numFmtId="0" fontId="13" fillId="4" borderId="0" xfId="1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5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14" fillId="4" borderId="6" xfId="1" applyFont="1" applyFill="1" applyBorder="1" applyAlignment="1">
      <alignment horizontal="center"/>
    </xf>
    <xf numFmtId="0" fontId="14" fillId="4" borderId="7" xfId="1" applyFont="1" applyFill="1" applyBorder="1" applyAlignment="1">
      <alignment horizontal="center"/>
    </xf>
    <xf numFmtId="0" fontId="13" fillId="4" borderId="0" xfId="1" applyFont="1" applyFill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31" fillId="4" borderId="25" xfId="1" applyFont="1" applyFill="1" applyBorder="1" applyAlignment="1">
      <alignment horizontal="center"/>
    </xf>
    <xf numFmtId="0" fontId="31" fillId="4" borderId="26" xfId="1" applyFont="1" applyFill="1" applyBorder="1" applyAlignment="1">
      <alignment horizontal="center"/>
    </xf>
    <xf numFmtId="0" fontId="31" fillId="4" borderId="27" xfId="1" applyFont="1" applyFill="1" applyBorder="1" applyAlignment="1">
      <alignment horizontal="center"/>
    </xf>
    <xf numFmtId="0" fontId="32" fillId="4" borderId="2" xfId="1" applyFont="1" applyFill="1" applyBorder="1" applyAlignment="1">
      <alignment horizontal="center"/>
    </xf>
    <xf numFmtId="0" fontId="32" fillId="4" borderId="0" xfId="1" applyFont="1" applyFill="1" applyBorder="1" applyAlignment="1">
      <alignment horizontal="center"/>
    </xf>
    <xf numFmtId="0" fontId="32" fillId="4" borderId="23" xfId="1" applyFont="1" applyFill="1" applyBorder="1" applyAlignment="1">
      <alignment horizontal="center"/>
    </xf>
    <xf numFmtId="0" fontId="32" fillId="0" borderId="2" xfId="1" applyFont="1" applyFill="1" applyBorder="1" applyAlignment="1">
      <alignment horizontal="center"/>
    </xf>
    <xf numFmtId="0" fontId="32" fillId="0" borderId="0" xfId="1" applyFont="1" applyFill="1" applyBorder="1" applyAlignment="1">
      <alignment horizontal="center"/>
    </xf>
    <xf numFmtId="0" fontId="32" fillId="0" borderId="23" xfId="1" applyFont="1" applyFill="1" applyBorder="1" applyAlignment="1">
      <alignment horizontal="center"/>
    </xf>
    <xf numFmtId="0" fontId="33" fillId="0" borderId="2" xfId="1" applyFont="1" applyFill="1" applyBorder="1" applyAlignment="1">
      <alignment horizontal="center"/>
    </xf>
    <xf numFmtId="0" fontId="33" fillId="0" borderId="0" xfId="1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0" xfId="0" applyFont="1" applyBorder="1"/>
    <xf numFmtId="0" fontId="33" fillId="0" borderId="0" xfId="1" applyFont="1" applyFill="1" applyBorder="1" applyAlignment="1">
      <alignment horizontal="right" indent="2"/>
    </xf>
    <xf numFmtId="0" fontId="33" fillId="0" borderId="0" xfId="1" applyFont="1" applyFill="1" applyBorder="1" applyAlignment="1"/>
    <xf numFmtId="0" fontId="33" fillId="0" borderId="23" xfId="1" applyFont="1" applyFill="1" applyBorder="1" applyAlignment="1">
      <alignment horizontal="center"/>
    </xf>
    <xf numFmtId="0" fontId="34" fillId="0" borderId="0" xfId="0" applyFont="1"/>
    <xf numFmtId="0" fontId="32" fillId="0" borderId="6" xfId="1" applyFont="1" applyFill="1" applyBorder="1" applyAlignment="1">
      <alignment horizontal="center"/>
    </xf>
    <xf numFmtId="0" fontId="32" fillId="0" borderId="7" xfId="1" applyFont="1" applyFill="1" applyBorder="1" applyAlignment="1">
      <alignment horizontal="center"/>
    </xf>
    <xf numFmtId="0" fontId="32" fillId="0" borderId="24" xfId="1" applyFont="1" applyFill="1" applyBorder="1" applyAlignment="1">
      <alignment horizont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6" fillId="0" borderId="14" xfId="1" applyFon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/>
    </xf>
    <xf numFmtId="0" fontId="37" fillId="0" borderId="16" xfId="1" applyFont="1" applyBorder="1" applyAlignment="1">
      <alignment horizontal="center" vertical="center"/>
    </xf>
    <xf numFmtId="0" fontId="37" fillId="0" borderId="30" xfId="1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8" xfId="1" applyFont="1" applyBorder="1" applyAlignment="1">
      <alignment horizontal="left" vertical="center"/>
    </xf>
    <xf numFmtId="0" fontId="39" fillId="0" borderId="18" xfId="1" applyFont="1" applyBorder="1" applyAlignment="1">
      <alignment horizontal="center" vertical="center"/>
    </xf>
    <xf numFmtId="0" fontId="29" fillId="2" borderId="13" xfId="1" applyFont="1" applyFill="1" applyBorder="1" applyAlignment="1">
      <alignment horizontal="center" vertical="center"/>
    </xf>
    <xf numFmtId="0" fontId="39" fillId="2" borderId="13" xfId="1" applyFont="1" applyFill="1" applyBorder="1" applyAlignment="1">
      <alignment horizontal="center" vertical="center"/>
    </xf>
    <xf numFmtId="0" fontId="39" fillId="3" borderId="32" xfId="1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left" vertical="center" wrapText="1"/>
    </xf>
    <xf numFmtId="0" fontId="29" fillId="0" borderId="35" xfId="1" applyFont="1" applyBorder="1" applyAlignment="1" applyProtection="1">
      <alignment horizontal="center" vertical="center"/>
      <protection locked="0"/>
    </xf>
    <xf numFmtId="0" fontId="29" fillId="2" borderId="36" xfId="1" applyFont="1" applyFill="1" applyBorder="1" applyAlignment="1">
      <alignment horizontal="center" vertical="center"/>
    </xf>
    <xf numFmtId="0" fontId="39" fillId="2" borderId="36" xfId="1" applyFont="1" applyFill="1" applyBorder="1" applyAlignment="1">
      <alignment horizontal="center" vertical="center"/>
    </xf>
    <xf numFmtId="0" fontId="39" fillId="3" borderId="37" xfId="1" applyFont="1" applyFill="1" applyBorder="1" applyAlignment="1">
      <alignment horizontal="center" vertical="center"/>
    </xf>
    <xf numFmtId="0" fontId="40" fillId="0" borderId="18" xfId="0" applyFont="1" applyBorder="1" applyAlignment="1">
      <alignment horizontal="left" vertical="center" wrapText="1"/>
    </xf>
    <xf numFmtId="0" fontId="29" fillId="0" borderId="18" xfId="1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>
      <alignment horizontal="left" vertical="center" wrapText="1"/>
    </xf>
    <xf numFmtId="0" fontId="41" fillId="0" borderId="35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42" fillId="0" borderId="1" xfId="1" applyFont="1" applyBorder="1" applyAlignment="1" applyProtection="1">
      <alignment horizontal="left" vertical="center"/>
      <protection locked="0"/>
    </xf>
    <xf numFmtId="0" fontId="8" fillId="0" borderId="18" xfId="1" applyFont="1" applyBorder="1" applyAlignment="1">
      <alignment horizontal="center" vertical="center"/>
    </xf>
    <xf numFmtId="0" fontId="43" fillId="0" borderId="0" xfId="0" applyFont="1"/>
    <xf numFmtId="0" fontId="44" fillId="0" borderId="5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top" wrapText="1" readingOrder="1"/>
      <protection locked="0"/>
    </xf>
    <xf numFmtId="0" fontId="8" fillId="0" borderId="5" xfId="0" applyFont="1" applyBorder="1" applyAlignment="1">
      <alignment horizontal="center" readingOrder="1"/>
    </xf>
    <xf numFmtId="0" fontId="8" fillId="0" borderId="5" xfId="0" applyFont="1" applyBorder="1" applyAlignment="1">
      <alignment horizontal="center" vertical="center" readingOrder="1"/>
    </xf>
    <xf numFmtId="0" fontId="8" fillId="0" borderId="5" xfId="0" applyFont="1" applyBorder="1" applyAlignment="1">
      <alignment horizontal="center"/>
    </xf>
    <xf numFmtId="0" fontId="45" fillId="0" borderId="5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top" wrapText="1" readingOrder="1"/>
      <protection locked="0"/>
    </xf>
    <xf numFmtId="0" fontId="8" fillId="0" borderId="4" xfId="0" applyFont="1" applyBorder="1" applyAlignment="1">
      <alignment horizontal="center" readingOrder="1"/>
    </xf>
    <xf numFmtId="0" fontId="8" fillId="0" borderId="4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/>
    </xf>
    <xf numFmtId="0" fontId="45" fillId="0" borderId="4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top" wrapText="1" readingOrder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8" fillId="0" borderId="0" xfId="0" applyFont="1" applyAlignment="1">
      <alignment horizontal="center" readingOrder="1"/>
    </xf>
    <xf numFmtId="0" fontId="8" fillId="0" borderId="0" xfId="0" applyFont="1" applyAlignment="1" applyProtection="1">
      <alignment horizontal="center" vertical="top" readingOrder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</cellXfs>
  <cellStyles count="20">
    <cellStyle name="Currency 2" xfId="4" xr:uid="{00000000-0005-0000-0000-000000000000}"/>
    <cellStyle name="Followed Hyperlink" xfId="16" builtinId="9" hidden="1"/>
    <cellStyle name="Followed Hyperlink" xfId="18" builtinId="9" hidden="1"/>
    <cellStyle name="Followed Hyperlink" xfId="12" builtinId="9" hidden="1"/>
    <cellStyle name="Followed Hyperlink" xfId="14" builtinId="9" hidden="1"/>
    <cellStyle name="Followed Hyperlink" xfId="10" builtinId="9" hidden="1"/>
    <cellStyle name="Followed Hyperlink" xfId="8" builtinId="9" hidden="1"/>
    <cellStyle name="Hyperlink" xfId="15" builtinId="8" hidden="1"/>
    <cellStyle name="Hyperlink" xfId="17" builtinId="8" hidden="1"/>
    <cellStyle name="Hyperlink" xfId="13" builtinId="8" hidden="1"/>
    <cellStyle name="Hyperlink" xfId="11" builtinId="8" hidden="1"/>
    <cellStyle name="Hyperlink" xfId="7" builtinId="8" hidden="1"/>
    <cellStyle name="Hyperlink" xfId="9" builtinId="8" hidden="1"/>
    <cellStyle name="Hyperlink" xfId="19" builtinId="8"/>
    <cellStyle name="Normal" xfId="0" builtinId="0"/>
    <cellStyle name="Normal 2" xfId="2" xr:uid="{00000000-0005-0000-0000-00000E000000}"/>
    <cellStyle name="Normal 2 2" xfId="5" xr:uid="{00000000-0005-0000-0000-00000F000000}"/>
    <cellStyle name="Normal 2 3" xfId="6" xr:uid="{00000000-0005-0000-0000-000010000000}"/>
    <cellStyle name="Normal 3" xfId="1" xr:uid="{00000000-0005-0000-0000-000011000000}"/>
    <cellStyle name="Normal 4" xfId="3" xr:uid="{00000000-0005-0000-0000-000012000000}"/>
  </cellStyles>
  <dxfs count="62"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94C5-0A83-4D4D-AF70-A3FDFE435166}">
  <dimension ref="A1:BY157"/>
  <sheetViews>
    <sheetView tabSelected="1" topLeftCell="A14" zoomScaleNormal="100" workbookViewId="0">
      <selection activeCell="Y14" sqref="Y14"/>
    </sheetView>
  </sheetViews>
  <sheetFormatPr baseColWidth="10" defaultColWidth="8.83203125" defaultRowHeight="15" x14ac:dyDescent="0.2"/>
  <cols>
    <col min="1" max="1" width="8" style="26" customWidth="1"/>
    <col min="2" max="2" width="14.5" style="33" customWidth="1"/>
    <col min="3" max="3" width="12" style="33" customWidth="1"/>
    <col min="4" max="4" width="11" style="33" bestFit="1" customWidth="1"/>
    <col min="5" max="6" width="5.83203125" style="26" customWidth="1"/>
    <col min="7" max="12" width="7.6640625" style="26" customWidth="1"/>
    <col min="13" max="13" width="7.6640625" style="33" customWidth="1"/>
    <col min="14" max="14" width="12.6640625" style="33" customWidth="1"/>
    <col min="15" max="15" width="7.6640625" style="26" customWidth="1"/>
    <col min="16" max="16" width="10.6640625" style="26" bestFit="1" customWidth="1"/>
    <col min="17" max="18" width="8.83203125" style="26"/>
    <col min="19" max="19" width="11.6640625" style="26" customWidth="1"/>
    <col min="20" max="16384" width="8.83203125" style="26"/>
  </cols>
  <sheetData>
    <row r="1" spans="1:23" ht="24" x14ac:dyDescent="0.3">
      <c r="A1" s="126" t="s">
        <v>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s="27" customFormat="1" ht="19" thickBot="1" x14ac:dyDescent="0.25">
      <c r="A2" s="124" t="s">
        <v>24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ht="17" thickBot="1" x14ac:dyDescent="0.25">
      <c r="A3" s="46" t="s">
        <v>8</v>
      </c>
      <c r="B3" s="47" t="s">
        <v>0</v>
      </c>
      <c r="C3" s="47" t="s">
        <v>1</v>
      </c>
      <c r="D3" s="47" t="s">
        <v>9</v>
      </c>
      <c r="E3" s="47" t="s">
        <v>10</v>
      </c>
      <c r="F3" s="47" t="s">
        <v>25</v>
      </c>
      <c r="G3" s="28" t="s">
        <v>11</v>
      </c>
      <c r="H3" s="29" t="s">
        <v>12</v>
      </c>
      <c r="I3" s="29" t="s">
        <v>13</v>
      </c>
      <c r="J3" s="29" t="s">
        <v>14</v>
      </c>
      <c r="K3" s="29" t="s">
        <v>15</v>
      </c>
      <c r="L3" s="29" t="s">
        <v>16</v>
      </c>
      <c r="M3" s="30" t="s">
        <v>17</v>
      </c>
      <c r="N3" s="30" t="s">
        <v>26</v>
      </c>
      <c r="O3" s="28" t="s">
        <v>27</v>
      </c>
      <c r="P3" s="29" t="s">
        <v>28</v>
      </c>
      <c r="Q3" s="29" t="s">
        <v>29</v>
      </c>
      <c r="R3" s="29" t="s">
        <v>30</v>
      </c>
      <c r="S3" s="29" t="s">
        <v>31</v>
      </c>
      <c r="T3" s="29" t="s">
        <v>32</v>
      </c>
      <c r="U3" s="29" t="s">
        <v>33</v>
      </c>
      <c r="V3" s="30" t="s">
        <v>34</v>
      </c>
      <c r="W3" s="31" t="s">
        <v>18</v>
      </c>
    </row>
    <row r="4" spans="1:23" ht="19" x14ac:dyDescent="0.25">
      <c r="A4" s="58">
        <v>309</v>
      </c>
      <c r="B4" s="59" t="s">
        <v>35</v>
      </c>
      <c r="C4" s="59" t="s">
        <v>36</v>
      </c>
      <c r="D4" s="59" t="s">
        <v>37</v>
      </c>
      <c r="E4" s="59"/>
      <c r="F4" s="59" t="s">
        <v>38</v>
      </c>
      <c r="G4" s="60">
        <v>23</v>
      </c>
      <c r="H4" s="61">
        <v>25</v>
      </c>
      <c r="I4" s="61">
        <v>25</v>
      </c>
      <c r="J4" s="62">
        <f t="shared" ref="J4:J67" si="0">G4+H4+I4</f>
        <v>73</v>
      </c>
      <c r="K4" s="61">
        <v>25</v>
      </c>
      <c r="L4" s="61">
        <v>24</v>
      </c>
      <c r="M4" s="63">
        <f t="shared" ref="M4:M67" si="1">K4+L4</f>
        <v>49</v>
      </c>
      <c r="N4" s="64">
        <f t="shared" ref="N4:N67" si="2">J4+M4</f>
        <v>122</v>
      </c>
      <c r="O4" s="61">
        <v>24</v>
      </c>
      <c r="P4" s="70">
        <v>25</v>
      </c>
      <c r="Q4" s="61">
        <v>24</v>
      </c>
      <c r="R4" s="62">
        <f t="shared" ref="R4:R67" si="3">O4+P4+Q4</f>
        <v>73</v>
      </c>
      <c r="S4" s="65">
        <f t="shared" ref="S4:S67" si="4">J4+M4+R4</f>
        <v>195</v>
      </c>
      <c r="T4" s="61">
        <v>25</v>
      </c>
      <c r="U4" s="61">
        <v>25</v>
      </c>
      <c r="V4" s="35">
        <f t="shared" ref="V4:V67" si="5">T4+U4</f>
        <v>50</v>
      </c>
      <c r="W4" s="36">
        <f t="shared" ref="W4:W67" si="6">J4+M4+R4+V4</f>
        <v>245</v>
      </c>
    </row>
    <row r="5" spans="1:23" ht="19" x14ac:dyDescent="0.25">
      <c r="A5" s="58">
        <v>176</v>
      </c>
      <c r="B5" s="59" t="s">
        <v>46</v>
      </c>
      <c r="C5" s="59" t="s">
        <v>47</v>
      </c>
      <c r="D5" s="59" t="s">
        <v>48</v>
      </c>
      <c r="E5" s="59" t="s">
        <v>49</v>
      </c>
      <c r="F5" s="59" t="s">
        <v>38</v>
      </c>
      <c r="G5" s="60">
        <v>22</v>
      </c>
      <c r="H5" s="61">
        <v>25</v>
      </c>
      <c r="I5" s="61">
        <v>25</v>
      </c>
      <c r="J5" s="62">
        <f t="shared" si="0"/>
        <v>72</v>
      </c>
      <c r="K5" s="61">
        <v>25</v>
      </c>
      <c r="L5" s="61">
        <v>24</v>
      </c>
      <c r="M5" s="63">
        <f t="shared" si="1"/>
        <v>49</v>
      </c>
      <c r="N5" s="64">
        <f t="shared" si="2"/>
        <v>121</v>
      </c>
      <c r="O5" s="61">
        <v>24</v>
      </c>
      <c r="P5" s="61">
        <v>23</v>
      </c>
      <c r="Q5" s="61">
        <v>24</v>
      </c>
      <c r="R5" s="62">
        <f t="shared" si="3"/>
        <v>71</v>
      </c>
      <c r="S5" s="65">
        <f t="shared" si="4"/>
        <v>192</v>
      </c>
      <c r="T5" s="61">
        <v>25</v>
      </c>
      <c r="U5" s="61">
        <v>25</v>
      </c>
      <c r="V5" s="35">
        <f t="shared" si="5"/>
        <v>50</v>
      </c>
      <c r="W5" s="36">
        <f t="shared" si="6"/>
        <v>242</v>
      </c>
    </row>
    <row r="6" spans="1:23" ht="19" x14ac:dyDescent="0.25">
      <c r="A6" s="58">
        <v>157</v>
      </c>
      <c r="B6" s="59" t="s">
        <v>53</v>
      </c>
      <c r="C6" s="59" t="s">
        <v>54</v>
      </c>
      <c r="D6" s="59" t="s">
        <v>55</v>
      </c>
      <c r="E6" s="59"/>
      <c r="F6" s="59" t="s">
        <v>38</v>
      </c>
      <c r="G6" s="60">
        <v>24</v>
      </c>
      <c r="H6" s="61">
        <v>23</v>
      </c>
      <c r="I6" s="61">
        <v>25</v>
      </c>
      <c r="J6" s="62">
        <f t="shared" si="0"/>
        <v>72</v>
      </c>
      <c r="K6" s="61">
        <v>22</v>
      </c>
      <c r="L6" s="61">
        <v>24</v>
      </c>
      <c r="M6" s="63">
        <f t="shared" si="1"/>
        <v>46</v>
      </c>
      <c r="N6" s="64">
        <f t="shared" si="2"/>
        <v>118</v>
      </c>
      <c r="O6" s="61">
        <v>24</v>
      </c>
      <c r="P6" s="61">
        <v>25</v>
      </c>
      <c r="Q6" s="61">
        <v>24</v>
      </c>
      <c r="R6" s="62">
        <f t="shared" si="3"/>
        <v>73</v>
      </c>
      <c r="S6" s="65">
        <f t="shared" si="4"/>
        <v>191</v>
      </c>
      <c r="T6" s="61">
        <v>24</v>
      </c>
      <c r="U6" s="61">
        <v>22</v>
      </c>
      <c r="V6" s="35">
        <f t="shared" si="5"/>
        <v>46</v>
      </c>
      <c r="W6" s="36">
        <f t="shared" si="6"/>
        <v>237</v>
      </c>
    </row>
    <row r="7" spans="1:23" ht="19" x14ac:dyDescent="0.25">
      <c r="A7" s="58">
        <v>223</v>
      </c>
      <c r="B7" s="59" t="s">
        <v>66</v>
      </c>
      <c r="C7" s="59" t="s">
        <v>67</v>
      </c>
      <c r="D7" s="59" t="s">
        <v>68</v>
      </c>
      <c r="E7" s="59" t="s">
        <v>58</v>
      </c>
      <c r="F7" s="59" t="s">
        <v>38</v>
      </c>
      <c r="G7" s="60">
        <v>25</v>
      </c>
      <c r="H7" s="61">
        <v>24</v>
      </c>
      <c r="I7" s="61">
        <v>22</v>
      </c>
      <c r="J7" s="62">
        <f t="shared" si="0"/>
        <v>71</v>
      </c>
      <c r="K7" s="61">
        <v>25</v>
      </c>
      <c r="L7" s="61">
        <v>22</v>
      </c>
      <c r="M7" s="63">
        <f t="shared" si="1"/>
        <v>47</v>
      </c>
      <c r="N7" s="64">
        <f t="shared" si="2"/>
        <v>118</v>
      </c>
      <c r="O7" s="61">
        <v>25</v>
      </c>
      <c r="P7" s="61">
        <v>23</v>
      </c>
      <c r="Q7" s="61">
        <v>23</v>
      </c>
      <c r="R7" s="62">
        <f t="shared" si="3"/>
        <v>71</v>
      </c>
      <c r="S7" s="65">
        <f t="shared" si="4"/>
        <v>189</v>
      </c>
      <c r="T7" s="61">
        <v>24</v>
      </c>
      <c r="U7" s="61">
        <v>24</v>
      </c>
      <c r="V7" s="35">
        <f t="shared" si="5"/>
        <v>48</v>
      </c>
      <c r="W7" s="36">
        <f t="shared" si="6"/>
        <v>237</v>
      </c>
    </row>
    <row r="8" spans="1:23" ht="19" x14ac:dyDescent="0.25">
      <c r="A8" s="58">
        <v>181</v>
      </c>
      <c r="B8" s="59" t="s">
        <v>56</v>
      </c>
      <c r="C8" s="59" t="s">
        <v>51</v>
      </c>
      <c r="D8" s="59" t="s">
        <v>57</v>
      </c>
      <c r="E8" s="59" t="s">
        <v>58</v>
      </c>
      <c r="F8" s="59" t="s">
        <v>59</v>
      </c>
      <c r="G8" s="60">
        <v>25</v>
      </c>
      <c r="H8" s="61">
        <v>24</v>
      </c>
      <c r="I8" s="61">
        <v>23</v>
      </c>
      <c r="J8" s="62">
        <f t="shared" si="0"/>
        <v>72</v>
      </c>
      <c r="K8" s="61">
        <v>25</v>
      </c>
      <c r="L8" s="61">
        <v>24</v>
      </c>
      <c r="M8" s="63">
        <f t="shared" si="1"/>
        <v>49</v>
      </c>
      <c r="N8" s="64">
        <f t="shared" si="2"/>
        <v>121</v>
      </c>
      <c r="O8" s="61">
        <v>23</v>
      </c>
      <c r="P8" s="61">
        <v>24</v>
      </c>
      <c r="Q8" s="61">
        <v>23</v>
      </c>
      <c r="R8" s="62">
        <f t="shared" si="3"/>
        <v>70</v>
      </c>
      <c r="S8" s="65">
        <f t="shared" si="4"/>
        <v>191</v>
      </c>
      <c r="T8" s="61">
        <v>22</v>
      </c>
      <c r="U8" s="61">
        <v>24</v>
      </c>
      <c r="V8" s="35">
        <f t="shared" si="5"/>
        <v>46</v>
      </c>
      <c r="W8" s="36">
        <f t="shared" si="6"/>
        <v>237</v>
      </c>
    </row>
    <row r="9" spans="1:23" ht="19" x14ac:dyDescent="0.25">
      <c r="A9" s="58">
        <v>276</v>
      </c>
      <c r="B9" s="59" t="s">
        <v>42</v>
      </c>
      <c r="C9" s="68" t="s">
        <v>43</v>
      </c>
      <c r="D9" s="68" t="s">
        <v>44</v>
      </c>
      <c r="E9" s="59" t="s">
        <v>45</v>
      </c>
      <c r="F9" s="59"/>
      <c r="G9" s="60">
        <v>22</v>
      </c>
      <c r="H9" s="61">
        <v>25</v>
      </c>
      <c r="I9" s="61">
        <v>23</v>
      </c>
      <c r="J9" s="62">
        <f t="shared" si="0"/>
        <v>70</v>
      </c>
      <c r="K9" s="61">
        <v>24</v>
      </c>
      <c r="L9" s="61">
        <v>24</v>
      </c>
      <c r="M9" s="63">
        <f t="shared" si="1"/>
        <v>48</v>
      </c>
      <c r="N9" s="64">
        <f t="shared" si="2"/>
        <v>118</v>
      </c>
      <c r="O9" s="61">
        <v>24</v>
      </c>
      <c r="P9" s="61">
        <v>25</v>
      </c>
      <c r="Q9" s="61">
        <v>25</v>
      </c>
      <c r="R9" s="62">
        <f t="shared" si="3"/>
        <v>74</v>
      </c>
      <c r="S9" s="65">
        <f t="shared" si="4"/>
        <v>192</v>
      </c>
      <c r="T9" s="61">
        <v>22</v>
      </c>
      <c r="U9" s="61">
        <v>23</v>
      </c>
      <c r="V9" s="35">
        <f t="shared" si="5"/>
        <v>45</v>
      </c>
      <c r="W9" s="36">
        <f t="shared" si="6"/>
        <v>237</v>
      </c>
    </row>
    <row r="10" spans="1:23" ht="19" x14ac:dyDescent="0.25">
      <c r="A10" s="58">
        <v>202</v>
      </c>
      <c r="B10" s="59" t="s">
        <v>50</v>
      </c>
      <c r="C10" s="59" t="s">
        <v>51</v>
      </c>
      <c r="D10" s="59" t="s">
        <v>52</v>
      </c>
      <c r="E10" s="59"/>
      <c r="F10" s="59" t="s">
        <v>38</v>
      </c>
      <c r="G10" s="60">
        <v>24</v>
      </c>
      <c r="H10" s="61">
        <v>25</v>
      </c>
      <c r="I10" s="61">
        <v>25</v>
      </c>
      <c r="J10" s="62">
        <f t="shared" si="0"/>
        <v>74</v>
      </c>
      <c r="K10" s="61">
        <v>24</v>
      </c>
      <c r="L10" s="61">
        <v>24</v>
      </c>
      <c r="M10" s="63">
        <f t="shared" si="1"/>
        <v>48</v>
      </c>
      <c r="N10" s="64">
        <f t="shared" si="2"/>
        <v>122</v>
      </c>
      <c r="O10" s="61">
        <v>24</v>
      </c>
      <c r="P10" s="61">
        <v>22</v>
      </c>
      <c r="Q10" s="61">
        <v>24</v>
      </c>
      <c r="R10" s="62">
        <f t="shared" si="3"/>
        <v>70</v>
      </c>
      <c r="S10" s="65">
        <f t="shared" si="4"/>
        <v>192</v>
      </c>
      <c r="T10" s="61">
        <v>24</v>
      </c>
      <c r="U10" s="61">
        <v>21</v>
      </c>
      <c r="V10" s="35">
        <f t="shared" si="5"/>
        <v>45</v>
      </c>
      <c r="W10" s="36">
        <f t="shared" si="6"/>
        <v>237</v>
      </c>
    </row>
    <row r="11" spans="1:23" ht="19" x14ac:dyDescent="0.25">
      <c r="A11" s="58">
        <v>310</v>
      </c>
      <c r="B11" s="59" t="s">
        <v>39</v>
      </c>
      <c r="C11" s="59" t="s">
        <v>40</v>
      </c>
      <c r="D11" s="59" t="s">
        <v>41</v>
      </c>
      <c r="E11" s="59"/>
      <c r="F11" s="59" t="s">
        <v>38</v>
      </c>
      <c r="G11" s="60">
        <v>24</v>
      </c>
      <c r="H11" s="61">
        <v>23</v>
      </c>
      <c r="I11" s="61">
        <v>23</v>
      </c>
      <c r="J11" s="62">
        <f t="shared" si="0"/>
        <v>70</v>
      </c>
      <c r="K11" s="61">
        <v>25</v>
      </c>
      <c r="L11" s="61">
        <v>25</v>
      </c>
      <c r="M11" s="63">
        <f t="shared" si="1"/>
        <v>50</v>
      </c>
      <c r="N11" s="64">
        <f t="shared" si="2"/>
        <v>120</v>
      </c>
      <c r="O11" s="61">
        <v>24</v>
      </c>
      <c r="P11" s="61">
        <v>25</v>
      </c>
      <c r="Q11" s="61">
        <v>24</v>
      </c>
      <c r="R11" s="62">
        <f t="shared" si="3"/>
        <v>73</v>
      </c>
      <c r="S11" s="65">
        <f t="shared" si="4"/>
        <v>193</v>
      </c>
      <c r="T11" s="61">
        <v>21</v>
      </c>
      <c r="U11" s="61">
        <v>22</v>
      </c>
      <c r="V11" s="35">
        <f t="shared" si="5"/>
        <v>43</v>
      </c>
      <c r="W11" s="36">
        <f t="shared" si="6"/>
        <v>236</v>
      </c>
    </row>
    <row r="12" spans="1:23" ht="19" x14ac:dyDescent="0.25">
      <c r="A12" s="58">
        <v>165</v>
      </c>
      <c r="B12" s="59" t="s">
        <v>81</v>
      </c>
      <c r="C12" s="59" t="s">
        <v>82</v>
      </c>
      <c r="D12" s="59" t="s">
        <v>83</v>
      </c>
      <c r="E12" s="59"/>
      <c r="F12" s="59" t="s">
        <v>38</v>
      </c>
      <c r="G12" s="60">
        <v>23</v>
      </c>
      <c r="H12" s="61">
        <v>25</v>
      </c>
      <c r="I12" s="61">
        <v>23</v>
      </c>
      <c r="J12" s="62">
        <f t="shared" si="0"/>
        <v>71</v>
      </c>
      <c r="K12" s="61">
        <v>23</v>
      </c>
      <c r="L12" s="61">
        <v>23</v>
      </c>
      <c r="M12" s="63">
        <f t="shared" si="1"/>
        <v>46</v>
      </c>
      <c r="N12" s="64">
        <f t="shared" si="2"/>
        <v>117</v>
      </c>
      <c r="O12" s="61">
        <v>22</v>
      </c>
      <c r="P12" s="61">
        <v>24</v>
      </c>
      <c r="Q12" s="61">
        <v>23</v>
      </c>
      <c r="R12" s="62">
        <f t="shared" si="3"/>
        <v>69</v>
      </c>
      <c r="S12" s="65">
        <f t="shared" si="4"/>
        <v>186</v>
      </c>
      <c r="T12" s="61">
        <v>24</v>
      </c>
      <c r="U12" s="61">
        <v>25</v>
      </c>
      <c r="V12" s="35">
        <f t="shared" si="5"/>
        <v>49</v>
      </c>
      <c r="W12" s="36">
        <f t="shared" si="6"/>
        <v>235</v>
      </c>
    </row>
    <row r="13" spans="1:23" ht="19" x14ac:dyDescent="0.25">
      <c r="A13" s="58">
        <v>148</v>
      </c>
      <c r="B13" s="59" t="s">
        <v>72</v>
      </c>
      <c r="C13" s="59" t="s">
        <v>73</v>
      </c>
      <c r="D13" s="59" t="s">
        <v>74</v>
      </c>
      <c r="E13" s="59" t="s">
        <v>58</v>
      </c>
      <c r="F13" s="59" t="s">
        <v>75</v>
      </c>
      <c r="G13" s="60">
        <v>23</v>
      </c>
      <c r="H13" s="61">
        <v>25</v>
      </c>
      <c r="I13" s="70">
        <v>25</v>
      </c>
      <c r="J13" s="62">
        <f t="shared" si="0"/>
        <v>73</v>
      </c>
      <c r="K13" s="61">
        <v>24</v>
      </c>
      <c r="L13" s="61">
        <v>24</v>
      </c>
      <c r="M13" s="63">
        <f t="shared" si="1"/>
        <v>48</v>
      </c>
      <c r="N13" s="64">
        <f t="shared" si="2"/>
        <v>121</v>
      </c>
      <c r="O13" s="61">
        <v>22</v>
      </c>
      <c r="P13" s="61">
        <v>24</v>
      </c>
      <c r="Q13" s="61">
        <v>20</v>
      </c>
      <c r="R13" s="62">
        <f t="shared" si="3"/>
        <v>66</v>
      </c>
      <c r="S13" s="65">
        <f t="shared" si="4"/>
        <v>187</v>
      </c>
      <c r="T13" s="61">
        <v>23</v>
      </c>
      <c r="U13" s="61">
        <v>25</v>
      </c>
      <c r="V13" s="35">
        <f t="shared" si="5"/>
        <v>48</v>
      </c>
      <c r="W13" s="36">
        <f t="shared" si="6"/>
        <v>235</v>
      </c>
    </row>
    <row r="14" spans="1:23" ht="19" x14ac:dyDescent="0.25">
      <c r="A14" s="58">
        <v>229</v>
      </c>
      <c r="B14" s="59" t="s">
        <v>60</v>
      </c>
      <c r="C14" s="59" t="s">
        <v>61</v>
      </c>
      <c r="D14" s="59" t="s">
        <v>62</v>
      </c>
      <c r="E14" s="59" t="s">
        <v>58</v>
      </c>
      <c r="F14" s="59" t="s">
        <v>38</v>
      </c>
      <c r="G14" s="60">
        <v>23</v>
      </c>
      <c r="H14" s="61">
        <v>23</v>
      </c>
      <c r="I14" s="61">
        <v>24</v>
      </c>
      <c r="J14" s="62">
        <f t="shared" si="0"/>
        <v>70</v>
      </c>
      <c r="K14" s="61">
        <v>22</v>
      </c>
      <c r="L14" s="61">
        <v>24</v>
      </c>
      <c r="M14" s="63">
        <f t="shared" si="1"/>
        <v>46</v>
      </c>
      <c r="N14" s="64">
        <f t="shared" si="2"/>
        <v>116</v>
      </c>
      <c r="O14" s="61">
        <v>24</v>
      </c>
      <c r="P14" s="61">
        <v>24</v>
      </c>
      <c r="Q14" s="61">
        <v>25</v>
      </c>
      <c r="R14" s="62">
        <f t="shared" si="3"/>
        <v>73</v>
      </c>
      <c r="S14" s="65">
        <f t="shared" si="4"/>
        <v>189</v>
      </c>
      <c r="T14" s="61">
        <v>22</v>
      </c>
      <c r="U14" s="61">
        <v>24</v>
      </c>
      <c r="V14" s="35">
        <f t="shared" si="5"/>
        <v>46</v>
      </c>
      <c r="W14" s="36">
        <f t="shared" si="6"/>
        <v>235</v>
      </c>
    </row>
    <row r="15" spans="1:23" ht="19" x14ac:dyDescent="0.25">
      <c r="A15" s="58">
        <v>230</v>
      </c>
      <c r="B15" s="59" t="s">
        <v>63</v>
      </c>
      <c r="C15" s="59" t="s">
        <v>64</v>
      </c>
      <c r="D15" s="59" t="s">
        <v>65</v>
      </c>
      <c r="E15" s="59" t="s">
        <v>58</v>
      </c>
      <c r="F15" s="59" t="s">
        <v>38</v>
      </c>
      <c r="G15" s="60">
        <v>24</v>
      </c>
      <c r="H15" s="61">
        <v>24</v>
      </c>
      <c r="I15" s="61">
        <v>25</v>
      </c>
      <c r="J15" s="62">
        <f t="shared" si="0"/>
        <v>73</v>
      </c>
      <c r="K15" s="61">
        <v>23</v>
      </c>
      <c r="L15" s="61">
        <v>23</v>
      </c>
      <c r="M15" s="63">
        <f t="shared" si="1"/>
        <v>46</v>
      </c>
      <c r="N15" s="64">
        <f t="shared" si="2"/>
        <v>119</v>
      </c>
      <c r="O15" s="61">
        <v>22</v>
      </c>
      <c r="P15" s="61">
        <v>24</v>
      </c>
      <c r="Q15" s="61">
        <v>24</v>
      </c>
      <c r="R15" s="62">
        <f t="shared" si="3"/>
        <v>70</v>
      </c>
      <c r="S15" s="65">
        <f t="shared" si="4"/>
        <v>189</v>
      </c>
      <c r="T15" s="61">
        <v>24</v>
      </c>
      <c r="U15" s="61">
        <v>22</v>
      </c>
      <c r="V15" s="35">
        <f t="shared" si="5"/>
        <v>46</v>
      </c>
      <c r="W15" s="36">
        <f t="shared" si="6"/>
        <v>235</v>
      </c>
    </row>
    <row r="16" spans="1:23" ht="19" x14ac:dyDescent="0.25">
      <c r="A16" s="58">
        <v>173</v>
      </c>
      <c r="B16" s="59" t="s">
        <v>79</v>
      </c>
      <c r="C16" s="59" t="s">
        <v>80</v>
      </c>
      <c r="D16" s="59" t="s">
        <v>41</v>
      </c>
      <c r="E16" s="59"/>
      <c r="F16" s="59" t="s">
        <v>59</v>
      </c>
      <c r="G16" s="60">
        <v>24</v>
      </c>
      <c r="H16" s="61">
        <v>23</v>
      </c>
      <c r="I16" s="61">
        <v>22</v>
      </c>
      <c r="J16" s="62">
        <f t="shared" si="0"/>
        <v>69</v>
      </c>
      <c r="K16" s="61">
        <v>23</v>
      </c>
      <c r="L16" s="61">
        <v>24</v>
      </c>
      <c r="M16" s="63">
        <f t="shared" si="1"/>
        <v>47</v>
      </c>
      <c r="N16" s="64">
        <f t="shared" si="2"/>
        <v>116</v>
      </c>
      <c r="O16" s="61">
        <v>22</v>
      </c>
      <c r="P16" s="61">
        <v>23</v>
      </c>
      <c r="Q16" s="61">
        <v>25</v>
      </c>
      <c r="R16" s="62">
        <f t="shared" si="3"/>
        <v>70</v>
      </c>
      <c r="S16" s="65">
        <f t="shared" si="4"/>
        <v>186</v>
      </c>
      <c r="T16" s="61">
        <v>22</v>
      </c>
      <c r="U16" s="61">
        <v>25</v>
      </c>
      <c r="V16" s="35">
        <f t="shared" si="5"/>
        <v>47</v>
      </c>
      <c r="W16" s="36">
        <f t="shared" si="6"/>
        <v>233</v>
      </c>
    </row>
    <row r="17" spans="1:25" ht="19" x14ac:dyDescent="0.25">
      <c r="A17" s="58">
        <v>133</v>
      </c>
      <c r="B17" s="59" t="s">
        <v>86</v>
      </c>
      <c r="C17" s="59" t="s">
        <v>87</v>
      </c>
      <c r="D17" s="59" t="s">
        <v>88</v>
      </c>
      <c r="E17" s="59" t="s">
        <v>71</v>
      </c>
      <c r="F17" s="59" t="s">
        <v>38</v>
      </c>
      <c r="G17" s="60">
        <v>23</v>
      </c>
      <c r="H17" s="61">
        <v>22</v>
      </c>
      <c r="I17" s="61">
        <v>24</v>
      </c>
      <c r="J17" s="62">
        <f t="shared" si="0"/>
        <v>69</v>
      </c>
      <c r="K17" s="61">
        <v>23</v>
      </c>
      <c r="L17" s="61">
        <v>23</v>
      </c>
      <c r="M17" s="63">
        <f t="shared" si="1"/>
        <v>46</v>
      </c>
      <c r="N17" s="64">
        <f t="shared" si="2"/>
        <v>115</v>
      </c>
      <c r="O17" s="61">
        <v>23</v>
      </c>
      <c r="P17" s="61">
        <v>22</v>
      </c>
      <c r="Q17" s="61">
        <v>25</v>
      </c>
      <c r="R17" s="62">
        <f t="shared" si="3"/>
        <v>70</v>
      </c>
      <c r="S17" s="65">
        <f t="shared" si="4"/>
        <v>185</v>
      </c>
      <c r="T17" s="61">
        <v>24</v>
      </c>
      <c r="U17" s="61">
        <v>23</v>
      </c>
      <c r="V17" s="35">
        <f t="shared" si="5"/>
        <v>47</v>
      </c>
      <c r="W17" s="36">
        <f t="shared" si="6"/>
        <v>232</v>
      </c>
    </row>
    <row r="18" spans="1:25" ht="19" x14ac:dyDescent="0.25">
      <c r="A18" s="58">
        <v>311</v>
      </c>
      <c r="B18" s="59" t="s">
        <v>84</v>
      </c>
      <c r="C18" s="59" t="s">
        <v>85</v>
      </c>
      <c r="D18" s="59" t="s">
        <v>65</v>
      </c>
      <c r="E18" s="59"/>
      <c r="F18" s="59" t="s">
        <v>38</v>
      </c>
      <c r="G18" s="60">
        <v>19</v>
      </c>
      <c r="H18" s="70">
        <v>25</v>
      </c>
      <c r="I18" s="61">
        <v>22</v>
      </c>
      <c r="J18" s="62">
        <f t="shared" si="0"/>
        <v>66</v>
      </c>
      <c r="K18" s="61">
        <v>24</v>
      </c>
      <c r="L18" s="61">
        <v>22</v>
      </c>
      <c r="M18" s="63">
        <f t="shared" si="1"/>
        <v>46</v>
      </c>
      <c r="N18" s="64">
        <f t="shared" si="2"/>
        <v>112</v>
      </c>
      <c r="O18" s="61">
        <v>25</v>
      </c>
      <c r="P18" s="61">
        <v>23</v>
      </c>
      <c r="Q18" s="61">
        <v>25</v>
      </c>
      <c r="R18" s="62">
        <f t="shared" si="3"/>
        <v>73</v>
      </c>
      <c r="S18" s="65">
        <f t="shared" si="4"/>
        <v>185</v>
      </c>
      <c r="T18" s="66">
        <v>24</v>
      </c>
      <c r="U18" s="66">
        <v>22</v>
      </c>
      <c r="V18" s="35">
        <f t="shared" si="5"/>
        <v>46</v>
      </c>
      <c r="W18" s="36">
        <f t="shared" si="6"/>
        <v>231</v>
      </c>
      <c r="X18" s="32"/>
      <c r="Y18" s="32"/>
    </row>
    <row r="19" spans="1:25" ht="19" x14ac:dyDescent="0.25">
      <c r="A19" s="58">
        <v>125</v>
      </c>
      <c r="B19" s="59" t="s">
        <v>69</v>
      </c>
      <c r="C19" s="59" t="s">
        <v>70</v>
      </c>
      <c r="D19" s="59" t="s">
        <v>52</v>
      </c>
      <c r="E19" s="59" t="s">
        <v>71</v>
      </c>
      <c r="F19" s="59" t="s">
        <v>59</v>
      </c>
      <c r="G19" s="60">
        <v>24</v>
      </c>
      <c r="H19" s="61">
        <v>21</v>
      </c>
      <c r="I19" s="61">
        <v>25</v>
      </c>
      <c r="J19" s="62">
        <f t="shared" si="0"/>
        <v>70</v>
      </c>
      <c r="K19" s="61">
        <v>24</v>
      </c>
      <c r="L19" s="61">
        <v>24</v>
      </c>
      <c r="M19" s="63">
        <f t="shared" si="1"/>
        <v>48</v>
      </c>
      <c r="N19" s="64">
        <f t="shared" si="2"/>
        <v>118</v>
      </c>
      <c r="O19" s="61">
        <v>23</v>
      </c>
      <c r="P19" s="61">
        <v>23</v>
      </c>
      <c r="Q19" s="61">
        <v>23</v>
      </c>
      <c r="R19" s="62">
        <f t="shared" si="3"/>
        <v>69</v>
      </c>
      <c r="S19" s="65">
        <f t="shared" si="4"/>
        <v>187</v>
      </c>
      <c r="T19" s="61">
        <v>22</v>
      </c>
      <c r="U19" s="61">
        <v>22</v>
      </c>
      <c r="V19" s="35">
        <f t="shared" si="5"/>
        <v>44</v>
      </c>
      <c r="W19" s="36">
        <f t="shared" si="6"/>
        <v>231</v>
      </c>
      <c r="X19" s="33"/>
      <c r="Y19" s="33"/>
    </row>
    <row r="20" spans="1:25" ht="19" x14ac:dyDescent="0.25">
      <c r="A20" s="58">
        <v>192</v>
      </c>
      <c r="B20" s="59" t="s">
        <v>76</v>
      </c>
      <c r="C20" s="59" t="s">
        <v>77</v>
      </c>
      <c r="D20" s="59" t="s">
        <v>78</v>
      </c>
      <c r="E20" s="59"/>
      <c r="F20" s="59" t="s">
        <v>38</v>
      </c>
      <c r="G20" s="71">
        <v>25</v>
      </c>
      <c r="H20" s="61">
        <v>24</v>
      </c>
      <c r="I20" s="61">
        <v>24</v>
      </c>
      <c r="J20" s="62">
        <f t="shared" si="0"/>
        <v>73</v>
      </c>
      <c r="K20" s="61">
        <v>23</v>
      </c>
      <c r="L20" s="61">
        <v>20</v>
      </c>
      <c r="M20" s="63">
        <f t="shared" si="1"/>
        <v>43</v>
      </c>
      <c r="N20" s="64">
        <f t="shared" si="2"/>
        <v>116</v>
      </c>
      <c r="O20" s="61">
        <v>21</v>
      </c>
      <c r="P20" s="61">
        <v>24</v>
      </c>
      <c r="Q20" s="61">
        <v>25</v>
      </c>
      <c r="R20" s="62">
        <f t="shared" si="3"/>
        <v>70</v>
      </c>
      <c r="S20" s="65">
        <f t="shared" si="4"/>
        <v>186</v>
      </c>
      <c r="T20" s="61">
        <v>24</v>
      </c>
      <c r="U20" s="61">
        <v>21</v>
      </c>
      <c r="V20" s="35">
        <f t="shared" si="5"/>
        <v>45</v>
      </c>
      <c r="W20" s="36">
        <f t="shared" si="6"/>
        <v>231</v>
      </c>
    </row>
    <row r="21" spans="1:25" ht="19" x14ac:dyDescent="0.25">
      <c r="A21" s="58">
        <v>250</v>
      </c>
      <c r="B21" s="59" t="s">
        <v>92</v>
      </c>
      <c r="C21" s="59" t="s">
        <v>93</v>
      </c>
      <c r="D21" s="59" t="s">
        <v>74</v>
      </c>
      <c r="E21" s="59"/>
      <c r="F21" s="59" t="s">
        <v>38</v>
      </c>
      <c r="G21" s="60">
        <v>21</v>
      </c>
      <c r="H21" s="61">
        <v>24</v>
      </c>
      <c r="I21" s="61">
        <v>21</v>
      </c>
      <c r="J21" s="62">
        <f t="shared" si="0"/>
        <v>66</v>
      </c>
      <c r="K21" s="61">
        <v>22</v>
      </c>
      <c r="L21" s="61">
        <v>25</v>
      </c>
      <c r="M21" s="63">
        <f t="shared" si="1"/>
        <v>47</v>
      </c>
      <c r="N21" s="64">
        <f t="shared" si="2"/>
        <v>113</v>
      </c>
      <c r="O21" s="61">
        <v>22</v>
      </c>
      <c r="P21" s="61">
        <v>23</v>
      </c>
      <c r="Q21" s="61">
        <v>25</v>
      </c>
      <c r="R21" s="62">
        <f t="shared" si="3"/>
        <v>70</v>
      </c>
      <c r="S21" s="65">
        <f t="shared" si="4"/>
        <v>183</v>
      </c>
      <c r="T21" s="61">
        <v>23</v>
      </c>
      <c r="U21" s="61">
        <v>24</v>
      </c>
      <c r="V21" s="35">
        <f t="shared" si="5"/>
        <v>47</v>
      </c>
      <c r="W21" s="36">
        <f t="shared" si="6"/>
        <v>230</v>
      </c>
    </row>
    <row r="22" spans="1:25" ht="19" x14ac:dyDescent="0.25">
      <c r="A22" s="58">
        <v>121</v>
      </c>
      <c r="B22" s="59" t="s">
        <v>94</v>
      </c>
      <c r="C22" s="59" t="s">
        <v>95</v>
      </c>
      <c r="D22" s="59" t="s">
        <v>88</v>
      </c>
      <c r="E22" s="59" t="s">
        <v>58</v>
      </c>
      <c r="F22" s="59" t="s">
        <v>38</v>
      </c>
      <c r="G22" s="71">
        <v>25</v>
      </c>
      <c r="H22" s="61">
        <v>20</v>
      </c>
      <c r="I22" s="61">
        <v>23</v>
      </c>
      <c r="J22" s="62">
        <f t="shared" si="0"/>
        <v>68</v>
      </c>
      <c r="K22" s="61">
        <v>24</v>
      </c>
      <c r="L22" s="61">
        <v>23</v>
      </c>
      <c r="M22" s="63">
        <f t="shared" si="1"/>
        <v>47</v>
      </c>
      <c r="N22" s="64">
        <f t="shared" si="2"/>
        <v>115</v>
      </c>
      <c r="O22" s="61">
        <v>22</v>
      </c>
      <c r="P22" s="61">
        <v>22</v>
      </c>
      <c r="Q22" s="61">
        <v>24</v>
      </c>
      <c r="R22" s="62">
        <f t="shared" si="3"/>
        <v>68</v>
      </c>
      <c r="S22" s="65">
        <f t="shared" si="4"/>
        <v>183</v>
      </c>
      <c r="T22" s="61">
        <v>24</v>
      </c>
      <c r="U22" s="61">
        <v>23</v>
      </c>
      <c r="V22" s="35">
        <f t="shared" si="5"/>
        <v>47</v>
      </c>
      <c r="W22" s="36">
        <f t="shared" si="6"/>
        <v>230</v>
      </c>
    </row>
    <row r="23" spans="1:25" ht="19" x14ac:dyDescent="0.25">
      <c r="A23" s="58">
        <v>206</v>
      </c>
      <c r="B23" s="59" t="s">
        <v>90</v>
      </c>
      <c r="C23" s="59" t="s">
        <v>91</v>
      </c>
      <c r="D23" s="59" t="s">
        <v>65</v>
      </c>
      <c r="E23" s="59"/>
      <c r="F23" s="59" t="s">
        <v>38</v>
      </c>
      <c r="G23" s="60">
        <v>25</v>
      </c>
      <c r="H23" s="61">
        <v>22</v>
      </c>
      <c r="I23" s="61">
        <v>24</v>
      </c>
      <c r="J23" s="62">
        <f t="shared" si="0"/>
        <v>71</v>
      </c>
      <c r="K23" s="61">
        <v>22</v>
      </c>
      <c r="L23" s="61">
        <v>22</v>
      </c>
      <c r="M23" s="63">
        <f t="shared" si="1"/>
        <v>44</v>
      </c>
      <c r="N23" s="64">
        <f t="shared" si="2"/>
        <v>115</v>
      </c>
      <c r="O23" s="61">
        <v>22</v>
      </c>
      <c r="P23" s="61">
        <v>24</v>
      </c>
      <c r="Q23" s="61">
        <v>23</v>
      </c>
      <c r="R23" s="62">
        <f t="shared" si="3"/>
        <v>69</v>
      </c>
      <c r="S23" s="65">
        <f t="shared" si="4"/>
        <v>184</v>
      </c>
      <c r="T23" s="61">
        <v>23</v>
      </c>
      <c r="U23" s="61">
        <v>23</v>
      </c>
      <c r="V23" s="35">
        <f t="shared" si="5"/>
        <v>46</v>
      </c>
      <c r="W23" s="36">
        <f t="shared" si="6"/>
        <v>230</v>
      </c>
    </row>
    <row r="24" spans="1:25" ht="19" x14ac:dyDescent="0.25">
      <c r="A24" s="58">
        <v>301</v>
      </c>
      <c r="B24" s="59" t="s">
        <v>96</v>
      </c>
      <c r="C24" s="59" t="s">
        <v>97</v>
      </c>
      <c r="D24" s="59" t="s">
        <v>83</v>
      </c>
      <c r="E24" s="59"/>
      <c r="F24" s="59" t="s">
        <v>98</v>
      </c>
      <c r="G24" s="60">
        <v>21</v>
      </c>
      <c r="H24" s="61">
        <v>24</v>
      </c>
      <c r="I24" s="61">
        <v>21</v>
      </c>
      <c r="J24" s="62">
        <f t="shared" si="0"/>
        <v>66</v>
      </c>
      <c r="K24" s="61">
        <v>23</v>
      </c>
      <c r="L24" s="61">
        <v>24</v>
      </c>
      <c r="M24" s="63">
        <f t="shared" si="1"/>
        <v>47</v>
      </c>
      <c r="N24" s="64">
        <f t="shared" si="2"/>
        <v>113</v>
      </c>
      <c r="O24" s="61">
        <v>23</v>
      </c>
      <c r="P24" s="61">
        <v>24</v>
      </c>
      <c r="Q24" s="61">
        <v>23</v>
      </c>
      <c r="R24" s="62">
        <f t="shared" si="3"/>
        <v>70</v>
      </c>
      <c r="S24" s="65">
        <f t="shared" si="4"/>
        <v>183</v>
      </c>
      <c r="T24" s="61">
        <v>22</v>
      </c>
      <c r="U24" s="61">
        <v>24</v>
      </c>
      <c r="V24" s="35">
        <f t="shared" si="5"/>
        <v>46</v>
      </c>
      <c r="W24" s="36">
        <f t="shared" si="6"/>
        <v>229</v>
      </c>
    </row>
    <row r="25" spans="1:25" ht="19" x14ac:dyDescent="0.25">
      <c r="A25" s="58">
        <v>106</v>
      </c>
      <c r="B25" s="59" t="s">
        <v>89</v>
      </c>
      <c r="C25" s="59" t="s">
        <v>51</v>
      </c>
      <c r="D25" s="59" t="s">
        <v>74</v>
      </c>
      <c r="E25" s="59"/>
      <c r="F25" s="59" t="s">
        <v>59</v>
      </c>
      <c r="G25" s="60">
        <v>22</v>
      </c>
      <c r="H25" s="61">
        <v>24</v>
      </c>
      <c r="I25" s="61">
        <v>21</v>
      </c>
      <c r="J25" s="62">
        <f t="shared" si="0"/>
        <v>67</v>
      </c>
      <c r="K25" s="61">
        <v>24</v>
      </c>
      <c r="L25" s="61">
        <v>23</v>
      </c>
      <c r="M25" s="63">
        <f t="shared" si="1"/>
        <v>47</v>
      </c>
      <c r="N25" s="64">
        <f t="shared" si="2"/>
        <v>114</v>
      </c>
      <c r="O25" s="61">
        <v>22</v>
      </c>
      <c r="P25" s="61">
        <v>24</v>
      </c>
      <c r="Q25" s="61">
        <v>24</v>
      </c>
      <c r="R25" s="62">
        <f t="shared" si="3"/>
        <v>70</v>
      </c>
      <c r="S25" s="65">
        <f t="shared" si="4"/>
        <v>184</v>
      </c>
      <c r="T25" s="61">
        <v>22</v>
      </c>
      <c r="U25" s="61">
        <v>23</v>
      </c>
      <c r="V25" s="35">
        <f t="shared" si="5"/>
        <v>45</v>
      </c>
      <c r="W25" s="36">
        <f t="shared" si="6"/>
        <v>229</v>
      </c>
    </row>
    <row r="26" spans="1:25" ht="19" x14ac:dyDescent="0.25">
      <c r="A26" s="58">
        <v>150</v>
      </c>
      <c r="B26" s="59" t="s">
        <v>107</v>
      </c>
      <c r="C26" s="59" t="s">
        <v>108</v>
      </c>
      <c r="D26" s="59" t="s">
        <v>83</v>
      </c>
      <c r="E26" s="59" t="s">
        <v>109</v>
      </c>
      <c r="F26" s="59" t="s">
        <v>59</v>
      </c>
      <c r="G26" s="60">
        <v>23</v>
      </c>
      <c r="H26" s="61">
        <v>23</v>
      </c>
      <c r="I26" s="61">
        <v>24</v>
      </c>
      <c r="J26" s="62">
        <f t="shared" si="0"/>
        <v>70</v>
      </c>
      <c r="K26" s="61">
        <v>23</v>
      </c>
      <c r="L26" s="61">
        <v>22</v>
      </c>
      <c r="M26" s="63">
        <f t="shared" si="1"/>
        <v>45</v>
      </c>
      <c r="N26" s="64">
        <f t="shared" si="2"/>
        <v>115</v>
      </c>
      <c r="O26" s="61">
        <v>21</v>
      </c>
      <c r="P26" s="61">
        <v>24</v>
      </c>
      <c r="Q26" s="61">
        <v>22</v>
      </c>
      <c r="R26" s="62">
        <f t="shared" si="3"/>
        <v>67</v>
      </c>
      <c r="S26" s="65">
        <f t="shared" si="4"/>
        <v>182</v>
      </c>
      <c r="T26" s="61">
        <v>21</v>
      </c>
      <c r="U26" s="61">
        <v>25</v>
      </c>
      <c r="V26" s="35">
        <f t="shared" si="5"/>
        <v>46</v>
      </c>
      <c r="W26" s="36">
        <f t="shared" si="6"/>
        <v>228</v>
      </c>
    </row>
    <row r="27" spans="1:25" ht="19" x14ac:dyDescent="0.25">
      <c r="A27" s="58">
        <v>120</v>
      </c>
      <c r="B27" s="59" t="s">
        <v>102</v>
      </c>
      <c r="C27" s="59" t="s">
        <v>103</v>
      </c>
      <c r="D27" s="59" t="s">
        <v>41</v>
      </c>
      <c r="E27" s="59" t="s">
        <v>71</v>
      </c>
      <c r="F27" s="59" t="s">
        <v>38</v>
      </c>
      <c r="G27" s="60">
        <v>21</v>
      </c>
      <c r="H27" s="61">
        <v>23</v>
      </c>
      <c r="I27" s="61">
        <v>19</v>
      </c>
      <c r="J27" s="62">
        <f t="shared" si="0"/>
        <v>63</v>
      </c>
      <c r="K27" s="61">
        <v>24</v>
      </c>
      <c r="L27" s="61">
        <v>24</v>
      </c>
      <c r="M27" s="63">
        <f t="shared" si="1"/>
        <v>48</v>
      </c>
      <c r="N27" s="64">
        <f t="shared" si="2"/>
        <v>111</v>
      </c>
      <c r="O27" s="61">
        <v>22</v>
      </c>
      <c r="P27" s="61">
        <v>24</v>
      </c>
      <c r="Q27" s="61">
        <v>25</v>
      </c>
      <c r="R27" s="62">
        <f t="shared" si="3"/>
        <v>71</v>
      </c>
      <c r="S27" s="65">
        <f t="shared" si="4"/>
        <v>182</v>
      </c>
      <c r="T27" s="61">
        <v>23</v>
      </c>
      <c r="U27" s="61">
        <v>23</v>
      </c>
      <c r="V27" s="35">
        <f t="shared" si="5"/>
        <v>46</v>
      </c>
      <c r="W27" s="36">
        <f t="shared" si="6"/>
        <v>228</v>
      </c>
    </row>
    <row r="28" spans="1:25" ht="19" x14ac:dyDescent="0.25">
      <c r="A28" s="58">
        <v>219</v>
      </c>
      <c r="B28" s="59" t="s">
        <v>115</v>
      </c>
      <c r="C28" s="59" t="s">
        <v>116</v>
      </c>
      <c r="D28" s="59" t="s">
        <v>68</v>
      </c>
      <c r="E28" s="59"/>
      <c r="F28" s="59" t="s">
        <v>49</v>
      </c>
      <c r="G28" s="60">
        <v>23</v>
      </c>
      <c r="H28" s="61">
        <v>18</v>
      </c>
      <c r="I28" s="61">
        <v>25</v>
      </c>
      <c r="J28" s="62">
        <f t="shared" si="0"/>
        <v>66</v>
      </c>
      <c r="K28" s="61">
        <v>23</v>
      </c>
      <c r="L28" s="61">
        <v>24</v>
      </c>
      <c r="M28" s="63">
        <f t="shared" si="1"/>
        <v>47</v>
      </c>
      <c r="N28" s="64">
        <f t="shared" si="2"/>
        <v>113</v>
      </c>
      <c r="O28" s="61">
        <v>21</v>
      </c>
      <c r="P28" s="61">
        <v>21</v>
      </c>
      <c r="Q28" s="61">
        <v>25</v>
      </c>
      <c r="R28" s="62">
        <f t="shared" si="3"/>
        <v>67</v>
      </c>
      <c r="S28" s="65">
        <f t="shared" si="4"/>
        <v>180</v>
      </c>
      <c r="T28" s="61">
        <v>25</v>
      </c>
      <c r="U28" s="61">
        <v>22</v>
      </c>
      <c r="V28" s="35">
        <f t="shared" si="5"/>
        <v>47</v>
      </c>
      <c r="W28" s="36">
        <f t="shared" si="6"/>
        <v>227</v>
      </c>
    </row>
    <row r="29" spans="1:25" ht="19" x14ac:dyDescent="0.25">
      <c r="A29" s="58">
        <v>203</v>
      </c>
      <c r="B29" s="59" t="s">
        <v>104</v>
      </c>
      <c r="C29" s="59" t="s">
        <v>105</v>
      </c>
      <c r="D29" s="59" t="s">
        <v>106</v>
      </c>
      <c r="E29" s="59"/>
      <c r="F29" s="59" t="s">
        <v>75</v>
      </c>
      <c r="G29" s="60">
        <v>24</v>
      </c>
      <c r="H29" s="61">
        <v>20</v>
      </c>
      <c r="I29" s="61">
        <v>23</v>
      </c>
      <c r="J29" s="62">
        <f t="shared" si="0"/>
        <v>67</v>
      </c>
      <c r="K29" s="61">
        <v>21</v>
      </c>
      <c r="L29" s="61">
        <v>24</v>
      </c>
      <c r="M29" s="63">
        <f t="shared" si="1"/>
        <v>45</v>
      </c>
      <c r="N29" s="64">
        <f t="shared" si="2"/>
        <v>112</v>
      </c>
      <c r="O29" s="61">
        <v>23</v>
      </c>
      <c r="P29" s="61">
        <v>24</v>
      </c>
      <c r="Q29" s="61">
        <v>23</v>
      </c>
      <c r="R29" s="62">
        <f t="shared" si="3"/>
        <v>70</v>
      </c>
      <c r="S29" s="65">
        <f t="shared" si="4"/>
        <v>182</v>
      </c>
      <c r="T29" s="61">
        <v>20</v>
      </c>
      <c r="U29" s="61">
        <v>24</v>
      </c>
      <c r="V29" s="35">
        <f t="shared" si="5"/>
        <v>44</v>
      </c>
      <c r="W29" s="36">
        <f t="shared" si="6"/>
        <v>226</v>
      </c>
    </row>
    <row r="30" spans="1:25" ht="19" x14ac:dyDescent="0.25">
      <c r="A30" s="58">
        <v>238</v>
      </c>
      <c r="B30" s="59" t="s">
        <v>113</v>
      </c>
      <c r="C30" s="59" t="s">
        <v>114</v>
      </c>
      <c r="D30" s="59" t="s">
        <v>48</v>
      </c>
      <c r="E30" s="59" t="s">
        <v>58</v>
      </c>
      <c r="F30" s="59" t="s">
        <v>98</v>
      </c>
      <c r="G30" s="60">
        <v>21</v>
      </c>
      <c r="H30" s="61">
        <v>22</v>
      </c>
      <c r="I30" s="61">
        <v>24</v>
      </c>
      <c r="J30" s="62">
        <f t="shared" si="0"/>
        <v>67</v>
      </c>
      <c r="K30" s="61">
        <v>24</v>
      </c>
      <c r="L30" s="61">
        <v>23</v>
      </c>
      <c r="M30" s="63">
        <f t="shared" si="1"/>
        <v>47</v>
      </c>
      <c r="N30" s="64">
        <f t="shared" si="2"/>
        <v>114</v>
      </c>
      <c r="O30" s="61">
        <v>23</v>
      </c>
      <c r="P30" s="61">
        <v>23</v>
      </c>
      <c r="Q30" s="61">
        <v>21</v>
      </c>
      <c r="R30" s="62">
        <f t="shared" si="3"/>
        <v>67</v>
      </c>
      <c r="S30" s="65">
        <f t="shared" si="4"/>
        <v>181</v>
      </c>
      <c r="T30" s="61">
        <v>23</v>
      </c>
      <c r="U30" s="61">
        <v>22</v>
      </c>
      <c r="V30" s="35">
        <f t="shared" si="5"/>
        <v>45</v>
      </c>
      <c r="W30" s="36">
        <f t="shared" si="6"/>
        <v>226</v>
      </c>
    </row>
    <row r="31" spans="1:25" ht="19" x14ac:dyDescent="0.25">
      <c r="A31" s="58">
        <v>195</v>
      </c>
      <c r="B31" s="59" t="s">
        <v>125</v>
      </c>
      <c r="C31" s="59" t="s">
        <v>126</v>
      </c>
      <c r="D31" s="59" t="s">
        <v>106</v>
      </c>
      <c r="E31" s="59" t="s">
        <v>71</v>
      </c>
      <c r="F31" s="59" t="s">
        <v>59</v>
      </c>
      <c r="G31" s="60">
        <v>21</v>
      </c>
      <c r="H31" s="61">
        <v>23</v>
      </c>
      <c r="I31" s="61">
        <v>22</v>
      </c>
      <c r="J31" s="62">
        <f t="shared" si="0"/>
        <v>66</v>
      </c>
      <c r="K31" s="61">
        <v>20</v>
      </c>
      <c r="L31" s="61">
        <v>22</v>
      </c>
      <c r="M31" s="63">
        <f t="shared" si="1"/>
        <v>42</v>
      </c>
      <c r="N31" s="64">
        <f t="shared" si="2"/>
        <v>108</v>
      </c>
      <c r="O31" s="61">
        <v>23</v>
      </c>
      <c r="P31" s="61">
        <v>23</v>
      </c>
      <c r="Q31" s="61">
        <v>24</v>
      </c>
      <c r="R31" s="62">
        <f t="shared" si="3"/>
        <v>70</v>
      </c>
      <c r="S31" s="65">
        <f t="shared" si="4"/>
        <v>178</v>
      </c>
      <c r="T31" s="61">
        <v>22</v>
      </c>
      <c r="U31" s="61">
        <v>24</v>
      </c>
      <c r="V31" s="35">
        <f t="shared" si="5"/>
        <v>46</v>
      </c>
      <c r="W31" s="36">
        <f t="shared" si="6"/>
        <v>224</v>
      </c>
    </row>
    <row r="32" spans="1:25" ht="19" x14ac:dyDescent="0.25">
      <c r="A32" s="58">
        <v>101</v>
      </c>
      <c r="B32" s="59" t="s">
        <v>117</v>
      </c>
      <c r="C32" s="59" t="s">
        <v>118</v>
      </c>
      <c r="D32" s="59" t="s">
        <v>119</v>
      </c>
      <c r="E32" s="59"/>
      <c r="F32" s="59" t="s">
        <v>59</v>
      </c>
      <c r="G32" s="60">
        <v>21</v>
      </c>
      <c r="H32" s="61">
        <v>25</v>
      </c>
      <c r="I32" s="61">
        <v>21</v>
      </c>
      <c r="J32" s="62">
        <f t="shared" si="0"/>
        <v>67</v>
      </c>
      <c r="K32" s="61">
        <v>25</v>
      </c>
      <c r="L32" s="61">
        <v>23</v>
      </c>
      <c r="M32" s="63">
        <f t="shared" si="1"/>
        <v>48</v>
      </c>
      <c r="N32" s="64">
        <f t="shared" si="2"/>
        <v>115</v>
      </c>
      <c r="O32" s="61">
        <v>23</v>
      </c>
      <c r="P32" s="61">
        <v>23</v>
      </c>
      <c r="Q32" s="61">
        <v>19</v>
      </c>
      <c r="R32" s="62">
        <f t="shared" si="3"/>
        <v>65</v>
      </c>
      <c r="S32" s="65">
        <f t="shared" si="4"/>
        <v>180</v>
      </c>
      <c r="T32" s="61">
        <v>22</v>
      </c>
      <c r="U32" s="61">
        <v>22</v>
      </c>
      <c r="V32" s="35">
        <f t="shared" si="5"/>
        <v>44</v>
      </c>
      <c r="W32" s="36">
        <f t="shared" si="6"/>
        <v>224</v>
      </c>
    </row>
    <row r="33" spans="1:23" ht="19" x14ac:dyDescent="0.25">
      <c r="A33" s="58">
        <v>280</v>
      </c>
      <c r="B33" s="59" t="s">
        <v>42</v>
      </c>
      <c r="C33" s="68" t="s">
        <v>147</v>
      </c>
      <c r="D33" s="68" t="s">
        <v>44</v>
      </c>
      <c r="E33" s="59" t="s">
        <v>45</v>
      </c>
      <c r="F33" s="59"/>
      <c r="G33" s="60">
        <v>22</v>
      </c>
      <c r="H33" s="61">
        <v>24</v>
      </c>
      <c r="I33" s="61">
        <v>20</v>
      </c>
      <c r="J33" s="62">
        <f t="shared" si="0"/>
        <v>66</v>
      </c>
      <c r="K33" s="61">
        <v>21</v>
      </c>
      <c r="L33" s="61">
        <v>23</v>
      </c>
      <c r="M33" s="63">
        <f t="shared" si="1"/>
        <v>44</v>
      </c>
      <c r="N33" s="64">
        <f t="shared" si="2"/>
        <v>110</v>
      </c>
      <c r="O33" s="61">
        <v>24</v>
      </c>
      <c r="P33" s="61">
        <v>23</v>
      </c>
      <c r="Q33" s="61">
        <v>19</v>
      </c>
      <c r="R33" s="62">
        <f t="shared" si="3"/>
        <v>66</v>
      </c>
      <c r="S33" s="65">
        <f t="shared" si="4"/>
        <v>176</v>
      </c>
      <c r="T33" s="61">
        <v>24</v>
      </c>
      <c r="U33" s="61">
        <v>23</v>
      </c>
      <c r="V33" s="35">
        <f t="shared" si="5"/>
        <v>47</v>
      </c>
      <c r="W33" s="36">
        <f t="shared" si="6"/>
        <v>223</v>
      </c>
    </row>
    <row r="34" spans="1:23" ht="19" x14ac:dyDescent="0.25">
      <c r="A34" s="58">
        <v>189</v>
      </c>
      <c r="B34" s="59" t="s">
        <v>127</v>
      </c>
      <c r="C34" s="59" t="s">
        <v>128</v>
      </c>
      <c r="D34" s="59" t="s">
        <v>65</v>
      </c>
      <c r="E34" s="59" t="s">
        <v>58</v>
      </c>
      <c r="F34" s="59" t="s">
        <v>49</v>
      </c>
      <c r="G34" s="60">
        <v>24</v>
      </c>
      <c r="H34" s="61">
        <v>24</v>
      </c>
      <c r="I34" s="61">
        <v>18</v>
      </c>
      <c r="J34" s="62">
        <f t="shared" si="0"/>
        <v>66</v>
      </c>
      <c r="K34" s="61">
        <v>22</v>
      </c>
      <c r="L34" s="61">
        <v>22</v>
      </c>
      <c r="M34" s="63">
        <f t="shared" si="1"/>
        <v>44</v>
      </c>
      <c r="N34" s="64">
        <f t="shared" si="2"/>
        <v>110</v>
      </c>
      <c r="O34" s="61">
        <v>24</v>
      </c>
      <c r="P34" s="61">
        <v>20</v>
      </c>
      <c r="Q34" s="61">
        <v>24</v>
      </c>
      <c r="R34" s="62">
        <f t="shared" si="3"/>
        <v>68</v>
      </c>
      <c r="S34" s="65">
        <f t="shared" si="4"/>
        <v>178</v>
      </c>
      <c r="T34" s="61">
        <v>24</v>
      </c>
      <c r="U34" s="61">
        <v>21</v>
      </c>
      <c r="V34" s="35">
        <f t="shared" si="5"/>
        <v>45</v>
      </c>
      <c r="W34" s="36">
        <f t="shared" si="6"/>
        <v>223</v>
      </c>
    </row>
    <row r="35" spans="1:23" ht="19" x14ac:dyDescent="0.25">
      <c r="A35" s="58">
        <v>180</v>
      </c>
      <c r="B35" s="59" t="s">
        <v>123</v>
      </c>
      <c r="C35" s="59" t="s">
        <v>95</v>
      </c>
      <c r="D35" s="59" t="s">
        <v>124</v>
      </c>
      <c r="E35" s="59" t="s">
        <v>109</v>
      </c>
      <c r="F35" s="59" t="s">
        <v>75</v>
      </c>
      <c r="G35" s="60">
        <v>23</v>
      </c>
      <c r="H35" s="61">
        <v>21</v>
      </c>
      <c r="I35" s="61">
        <v>23</v>
      </c>
      <c r="J35" s="62">
        <f t="shared" si="0"/>
        <v>67</v>
      </c>
      <c r="K35" s="61">
        <v>24</v>
      </c>
      <c r="L35" s="61">
        <v>21</v>
      </c>
      <c r="M35" s="63">
        <f t="shared" si="1"/>
        <v>45</v>
      </c>
      <c r="N35" s="64">
        <f t="shared" si="2"/>
        <v>112</v>
      </c>
      <c r="O35" s="61">
        <v>21</v>
      </c>
      <c r="P35" s="61">
        <v>23</v>
      </c>
      <c r="Q35" s="61">
        <v>23</v>
      </c>
      <c r="R35" s="62">
        <f t="shared" si="3"/>
        <v>67</v>
      </c>
      <c r="S35" s="65">
        <f t="shared" si="4"/>
        <v>179</v>
      </c>
      <c r="T35" s="61">
        <v>23</v>
      </c>
      <c r="U35" s="61">
        <v>21</v>
      </c>
      <c r="V35" s="35">
        <f t="shared" si="5"/>
        <v>44</v>
      </c>
      <c r="W35" s="36">
        <f t="shared" si="6"/>
        <v>223</v>
      </c>
    </row>
    <row r="36" spans="1:23" ht="19" x14ac:dyDescent="0.25">
      <c r="A36" s="58">
        <v>296</v>
      </c>
      <c r="B36" s="59" t="s">
        <v>158</v>
      </c>
      <c r="C36" s="59" t="s">
        <v>159</v>
      </c>
      <c r="D36" s="59" t="s">
        <v>160</v>
      </c>
      <c r="E36" s="59"/>
      <c r="F36" s="59" t="s">
        <v>75</v>
      </c>
      <c r="G36" s="60">
        <v>19</v>
      </c>
      <c r="H36" s="61">
        <v>21</v>
      </c>
      <c r="I36" s="61">
        <v>23</v>
      </c>
      <c r="J36" s="62">
        <f t="shared" si="0"/>
        <v>63</v>
      </c>
      <c r="K36" s="61">
        <v>25</v>
      </c>
      <c r="L36" s="61">
        <v>21</v>
      </c>
      <c r="M36" s="63">
        <f t="shared" si="1"/>
        <v>46</v>
      </c>
      <c r="N36" s="64">
        <f t="shared" si="2"/>
        <v>109</v>
      </c>
      <c r="O36" s="61">
        <v>25</v>
      </c>
      <c r="P36" s="61">
        <v>21</v>
      </c>
      <c r="Q36" s="61">
        <v>19</v>
      </c>
      <c r="R36" s="62">
        <f t="shared" si="3"/>
        <v>65</v>
      </c>
      <c r="S36" s="65">
        <f t="shared" si="4"/>
        <v>174</v>
      </c>
      <c r="T36" s="70">
        <v>25</v>
      </c>
      <c r="U36" s="61">
        <v>23</v>
      </c>
      <c r="V36" s="35">
        <f t="shared" si="5"/>
        <v>48</v>
      </c>
      <c r="W36" s="36">
        <f t="shared" si="6"/>
        <v>222</v>
      </c>
    </row>
    <row r="37" spans="1:23" ht="19" x14ac:dyDescent="0.25">
      <c r="A37" s="58">
        <v>110</v>
      </c>
      <c r="B37" s="59" t="s">
        <v>136</v>
      </c>
      <c r="C37" s="59" t="s">
        <v>137</v>
      </c>
      <c r="D37" s="59" t="s">
        <v>65</v>
      </c>
      <c r="E37" s="59"/>
      <c r="F37" s="59" t="s">
        <v>59</v>
      </c>
      <c r="G37" s="60">
        <v>22</v>
      </c>
      <c r="H37" s="61">
        <v>19</v>
      </c>
      <c r="I37" s="61">
        <v>21</v>
      </c>
      <c r="J37" s="62">
        <f t="shared" si="0"/>
        <v>62</v>
      </c>
      <c r="K37" s="61">
        <v>25</v>
      </c>
      <c r="L37" s="61">
        <v>23</v>
      </c>
      <c r="M37" s="63">
        <f t="shared" si="1"/>
        <v>48</v>
      </c>
      <c r="N37" s="64">
        <f t="shared" si="2"/>
        <v>110</v>
      </c>
      <c r="O37" s="61">
        <v>22</v>
      </c>
      <c r="P37" s="61">
        <v>22</v>
      </c>
      <c r="Q37" s="61">
        <v>23</v>
      </c>
      <c r="R37" s="62">
        <f t="shared" si="3"/>
        <v>67</v>
      </c>
      <c r="S37" s="65">
        <f t="shared" si="4"/>
        <v>177</v>
      </c>
      <c r="T37" s="61">
        <v>22</v>
      </c>
      <c r="U37" s="61">
        <v>23</v>
      </c>
      <c r="V37" s="35">
        <f t="shared" si="5"/>
        <v>45</v>
      </c>
      <c r="W37" s="36">
        <f t="shared" si="6"/>
        <v>222</v>
      </c>
    </row>
    <row r="38" spans="1:23" ht="19" x14ac:dyDescent="0.25">
      <c r="A38" s="58">
        <v>138</v>
      </c>
      <c r="B38" s="59" t="s">
        <v>131</v>
      </c>
      <c r="C38" s="59" t="s">
        <v>132</v>
      </c>
      <c r="D38" s="59" t="s">
        <v>133</v>
      </c>
      <c r="E38" s="59"/>
      <c r="F38" s="59" t="s">
        <v>38</v>
      </c>
      <c r="G38" s="60">
        <v>21</v>
      </c>
      <c r="H38" s="61">
        <v>23</v>
      </c>
      <c r="I38" s="61">
        <v>21</v>
      </c>
      <c r="J38" s="62">
        <f t="shared" si="0"/>
        <v>65</v>
      </c>
      <c r="K38" s="61">
        <v>22</v>
      </c>
      <c r="L38" s="61">
        <v>25</v>
      </c>
      <c r="M38" s="63">
        <f t="shared" si="1"/>
        <v>47</v>
      </c>
      <c r="N38" s="64">
        <f t="shared" si="2"/>
        <v>112</v>
      </c>
      <c r="O38" s="61">
        <v>22</v>
      </c>
      <c r="P38" s="61">
        <v>23</v>
      </c>
      <c r="Q38" s="61">
        <v>21</v>
      </c>
      <c r="R38" s="62">
        <f t="shared" si="3"/>
        <v>66</v>
      </c>
      <c r="S38" s="65">
        <f t="shared" si="4"/>
        <v>178</v>
      </c>
      <c r="T38" s="66">
        <v>22</v>
      </c>
      <c r="U38" s="66">
        <v>22</v>
      </c>
      <c r="V38" s="35">
        <f t="shared" si="5"/>
        <v>44</v>
      </c>
      <c r="W38" s="36">
        <f t="shared" si="6"/>
        <v>222</v>
      </c>
    </row>
    <row r="39" spans="1:23" ht="19" x14ac:dyDescent="0.25">
      <c r="A39" s="58">
        <v>264</v>
      </c>
      <c r="B39" s="59" t="s">
        <v>110</v>
      </c>
      <c r="C39" s="68" t="s">
        <v>111</v>
      </c>
      <c r="D39" s="59" t="s">
        <v>112</v>
      </c>
      <c r="E39" s="59" t="s">
        <v>45</v>
      </c>
      <c r="F39" s="59"/>
      <c r="G39" s="60">
        <v>22</v>
      </c>
      <c r="H39" s="61">
        <v>21</v>
      </c>
      <c r="I39" s="61">
        <v>22</v>
      </c>
      <c r="J39" s="62">
        <f t="shared" si="0"/>
        <v>65</v>
      </c>
      <c r="K39" s="61">
        <v>20</v>
      </c>
      <c r="L39" s="61">
        <v>24</v>
      </c>
      <c r="M39" s="63">
        <f t="shared" si="1"/>
        <v>44</v>
      </c>
      <c r="N39" s="64">
        <f t="shared" si="2"/>
        <v>109</v>
      </c>
      <c r="O39" s="61">
        <v>23</v>
      </c>
      <c r="P39" s="61">
        <v>25</v>
      </c>
      <c r="Q39" s="61">
        <v>24</v>
      </c>
      <c r="R39" s="62">
        <f t="shared" si="3"/>
        <v>72</v>
      </c>
      <c r="S39" s="65">
        <f t="shared" si="4"/>
        <v>181</v>
      </c>
      <c r="T39" s="61">
        <v>21</v>
      </c>
      <c r="U39" s="61">
        <v>20</v>
      </c>
      <c r="V39" s="35">
        <f t="shared" si="5"/>
        <v>41</v>
      </c>
      <c r="W39" s="36">
        <f t="shared" si="6"/>
        <v>222</v>
      </c>
    </row>
    <row r="40" spans="1:23" ht="19" x14ac:dyDescent="0.25">
      <c r="A40" s="58">
        <v>187</v>
      </c>
      <c r="B40" s="59" t="s">
        <v>99</v>
      </c>
      <c r="C40" s="59" t="s">
        <v>100</v>
      </c>
      <c r="D40" s="59" t="s">
        <v>74</v>
      </c>
      <c r="E40" s="59"/>
      <c r="F40" s="59" t="s">
        <v>101</v>
      </c>
      <c r="G40" s="60">
        <v>21</v>
      </c>
      <c r="H40" s="61">
        <v>22</v>
      </c>
      <c r="I40" s="61">
        <v>22</v>
      </c>
      <c r="J40" s="62">
        <f t="shared" si="0"/>
        <v>65</v>
      </c>
      <c r="K40" s="61">
        <v>23</v>
      </c>
      <c r="L40" s="61">
        <v>24</v>
      </c>
      <c r="M40" s="63">
        <f t="shared" si="1"/>
        <v>47</v>
      </c>
      <c r="N40" s="64">
        <f t="shared" si="2"/>
        <v>112</v>
      </c>
      <c r="O40" s="61">
        <v>24</v>
      </c>
      <c r="P40" s="61">
        <v>25</v>
      </c>
      <c r="Q40" s="61">
        <v>22</v>
      </c>
      <c r="R40" s="62">
        <f t="shared" si="3"/>
        <v>71</v>
      </c>
      <c r="S40" s="65">
        <f t="shared" si="4"/>
        <v>183</v>
      </c>
      <c r="T40" s="61">
        <v>19</v>
      </c>
      <c r="U40" s="61">
        <v>20</v>
      </c>
      <c r="V40" s="35">
        <f t="shared" si="5"/>
        <v>39</v>
      </c>
      <c r="W40" s="36">
        <f t="shared" si="6"/>
        <v>222</v>
      </c>
    </row>
    <row r="41" spans="1:23" ht="19" x14ac:dyDescent="0.25">
      <c r="A41" s="58">
        <v>253</v>
      </c>
      <c r="B41" s="59" t="s">
        <v>129</v>
      </c>
      <c r="C41" s="59" t="s">
        <v>130</v>
      </c>
      <c r="D41" s="59" t="s">
        <v>106</v>
      </c>
      <c r="E41" s="59" t="s">
        <v>58</v>
      </c>
      <c r="F41" s="59" t="s">
        <v>59</v>
      </c>
      <c r="G41" s="60">
        <v>24</v>
      </c>
      <c r="H41" s="61">
        <v>24</v>
      </c>
      <c r="I41" s="61">
        <v>19</v>
      </c>
      <c r="J41" s="62">
        <f t="shared" si="0"/>
        <v>67</v>
      </c>
      <c r="K41" s="61">
        <v>23</v>
      </c>
      <c r="L41" s="61">
        <v>20</v>
      </c>
      <c r="M41" s="63">
        <f t="shared" si="1"/>
        <v>43</v>
      </c>
      <c r="N41" s="64">
        <f t="shared" si="2"/>
        <v>110</v>
      </c>
      <c r="O41" s="61">
        <v>22</v>
      </c>
      <c r="P41" s="61">
        <v>23</v>
      </c>
      <c r="Q41" s="61">
        <v>23</v>
      </c>
      <c r="R41" s="62">
        <f t="shared" si="3"/>
        <v>68</v>
      </c>
      <c r="S41" s="65">
        <f t="shared" si="4"/>
        <v>178</v>
      </c>
      <c r="T41" s="61">
        <v>18</v>
      </c>
      <c r="U41" s="61">
        <v>24</v>
      </c>
      <c r="V41" s="35">
        <f t="shared" si="5"/>
        <v>42</v>
      </c>
      <c r="W41" s="36">
        <f t="shared" si="6"/>
        <v>220</v>
      </c>
    </row>
    <row r="42" spans="1:23" ht="19" x14ac:dyDescent="0.25">
      <c r="A42" s="58">
        <v>244</v>
      </c>
      <c r="B42" s="59" t="s">
        <v>156</v>
      </c>
      <c r="C42" s="59" t="s">
        <v>157</v>
      </c>
      <c r="D42" s="59" t="s">
        <v>106</v>
      </c>
      <c r="E42" s="59" t="s">
        <v>58</v>
      </c>
      <c r="F42" s="59" t="s">
        <v>49</v>
      </c>
      <c r="G42" s="60">
        <v>23</v>
      </c>
      <c r="H42" s="61">
        <v>19</v>
      </c>
      <c r="I42" s="61">
        <v>18</v>
      </c>
      <c r="J42" s="62">
        <f t="shared" si="0"/>
        <v>60</v>
      </c>
      <c r="K42" s="61">
        <v>23</v>
      </c>
      <c r="L42" s="61">
        <v>22</v>
      </c>
      <c r="M42" s="63">
        <f t="shared" si="1"/>
        <v>45</v>
      </c>
      <c r="N42" s="64">
        <f t="shared" si="2"/>
        <v>105</v>
      </c>
      <c r="O42" s="61">
        <v>24</v>
      </c>
      <c r="P42" s="61">
        <v>23</v>
      </c>
      <c r="Q42" s="61">
        <v>22</v>
      </c>
      <c r="R42" s="62">
        <f t="shared" si="3"/>
        <v>69</v>
      </c>
      <c r="S42" s="65">
        <f t="shared" si="4"/>
        <v>174</v>
      </c>
      <c r="T42" s="61">
        <v>23</v>
      </c>
      <c r="U42" s="61">
        <v>23</v>
      </c>
      <c r="V42" s="35">
        <f t="shared" si="5"/>
        <v>46</v>
      </c>
      <c r="W42" s="36">
        <f t="shared" si="6"/>
        <v>220</v>
      </c>
    </row>
    <row r="43" spans="1:23" ht="19" x14ac:dyDescent="0.25">
      <c r="A43" s="58">
        <v>169</v>
      </c>
      <c r="B43" s="59" t="s">
        <v>148</v>
      </c>
      <c r="C43" s="59" t="s">
        <v>149</v>
      </c>
      <c r="D43" s="59" t="s">
        <v>83</v>
      </c>
      <c r="E43" s="59" t="s">
        <v>71</v>
      </c>
      <c r="F43" s="59" t="s">
        <v>75</v>
      </c>
      <c r="G43" s="60">
        <v>20</v>
      </c>
      <c r="H43" s="61">
        <v>20</v>
      </c>
      <c r="I43" s="61">
        <v>20</v>
      </c>
      <c r="J43" s="62">
        <f t="shared" si="0"/>
        <v>60</v>
      </c>
      <c r="K43" s="61">
        <v>24</v>
      </c>
      <c r="L43" s="61">
        <v>21</v>
      </c>
      <c r="M43" s="63">
        <f t="shared" si="1"/>
        <v>45</v>
      </c>
      <c r="N43" s="64">
        <f t="shared" si="2"/>
        <v>105</v>
      </c>
      <c r="O43" s="61">
        <v>24</v>
      </c>
      <c r="P43" s="61">
        <v>23</v>
      </c>
      <c r="Q43" s="61">
        <v>23</v>
      </c>
      <c r="R43" s="62">
        <f t="shared" si="3"/>
        <v>70</v>
      </c>
      <c r="S43" s="65">
        <f t="shared" si="4"/>
        <v>175</v>
      </c>
      <c r="T43" s="61">
        <v>22</v>
      </c>
      <c r="U43" s="61">
        <v>23</v>
      </c>
      <c r="V43" s="35">
        <f t="shared" si="5"/>
        <v>45</v>
      </c>
      <c r="W43" s="36">
        <f t="shared" si="6"/>
        <v>220</v>
      </c>
    </row>
    <row r="44" spans="1:23" ht="19" x14ac:dyDescent="0.25">
      <c r="A44" s="58">
        <v>171</v>
      </c>
      <c r="B44" s="59" t="s">
        <v>138</v>
      </c>
      <c r="C44" s="59" t="s">
        <v>139</v>
      </c>
      <c r="D44" s="59" t="s">
        <v>106</v>
      </c>
      <c r="E44" s="59" t="s">
        <v>71</v>
      </c>
      <c r="F44" s="59" t="s">
        <v>59</v>
      </c>
      <c r="G44" s="60">
        <v>24</v>
      </c>
      <c r="H44" s="61">
        <v>20</v>
      </c>
      <c r="I44" s="61">
        <v>24</v>
      </c>
      <c r="J44" s="62">
        <f t="shared" si="0"/>
        <v>68</v>
      </c>
      <c r="K44" s="61">
        <v>22</v>
      </c>
      <c r="L44" s="61">
        <v>22</v>
      </c>
      <c r="M44" s="63">
        <f t="shared" si="1"/>
        <v>44</v>
      </c>
      <c r="N44" s="64">
        <f t="shared" si="2"/>
        <v>112</v>
      </c>
      <c r="O44" s="61">
        <v>24</v>
      </c>
      <c r="P44" s="61">
        <v>18</v>
      </c>
      <c r="Q44" s="61">
        <v>23</v>
      </c>
      <c r="R44" s="62">
        <f t="shared" si="3"/>
        <v>65</v>
      </c>
      <c r="S44" s="65">
        <f t="shared" si="4"/>
        <v>177</v>
      </c>
      <c r="T44" s="61">
        <v>22</v>
      </c>
      <c r="U44" s="61">
        <v>21</v>
      </c>
      <c r="V44" s="35">
        <f t="shared" si="5"/>
        <v>43</v>
      </c>
      <c r="W44" s="36">
        <f t="shared" si="6"/>
        <v>220</v>
      </c>
    </row>
    <row r="45" spans="1:23" ht="19" x14ac:dyDescent="0.25">
      <c r="A45" s="58">
        <v>265</v>
      </c>
      <c r="B45" s="59" t="s">
        <v>161</v>
      </c>
      <c r="C45" s="68" t="s">
        <v>162</v>
      </c>
      <c r="D45" s="59" t="s">
        <v>163</v>
      </c>
      <c r="E45" s="59" t="s">
        <v>45</v>
      </c>
      <c r="F45" s="59"/>
      <c r="G45" s="60">
        <v>24</v>
      </c>
      <c r="H45" s="61">
        <v>22</v>
      </c>
      <c r="I45" s="61">
        <v>19</v>
      </c>
      <c r="J45" s="62">
        <f t="shared" si="0"/>
        <v>65</v>
      </c>
      <c r="K45" s="61">
        <v>23</v>
      </c>
      <c r="L45" s="61">
        <v>16</v>
      </c>
      <c r="M45" s="63">
        <f t="shared" si="1"/>
        <v>39</v>
      </c>
      <c r="N45" s="64">
        <f t="shared" si="2"/>
        <v>104</v>
      </c>
      <c r="O45" s="61">
        <v>21</v>
      </c>
      <c r="P45" s="61">
        <v>25</v>
      </c>
      <c r="Q45" s="61">
        <v>23</v>
      </c>
      <c r="R45" s="62">
        <f t="shared" si="3"/>
        <v>69</v>
      </c>
      <c r="S45" s="65">
        <f t="shared" si="4"/>
        <v>173</v>
      </c>
      <c r="T45" s="61">
        <v>23</v>
      </c>
      <c r="U45" s="61">
        <v>23</v>
      </c>
      <c r="V45" s="35">
        <f t="shared" si="5"/>
        <v>46</v>
      </c>
      <c r="W45" s="36">
        <f t="shared" si="6"/>
        <v>219</v>
      </c>
    </row>
    <row r="46" spans="1:23" ht="19" x14ac:dyDescent="0.25">
      <c r="A46" s="58">
        <v>116</v>
      </c>
      <c r="B46" s="59" t="s">
        <v>154</v>
      </c>
      <c r="C46" s="59" t="s">
        <v>155</v>
      </c>
      <c r="D46" s="59" t="s">
        <v>65</v>
      </c>
      <c r="E46" s="59" t="s">
        <v>58</v>
      </c>
      <c r="F46" s="59" t="s">
        <v>75</v>
      </c>
      <c r="G46" s="60">
        <v>22</v>
      </c>
      <c r="H46" s="61">
        <v>19</v>
      </c>
      <c r="I46" s="61">
        <v>19</v>
      </c>
      <c r="J46" s="62">
        <f t="shared" si="0"/>
        <v>60</v>
      </c>
      <c r="K46" s="61">
        <v>23</v>
      </c>
      <c r="L46" s="61">
        <v>21</v>
      </c>
      <c r="M46" s="63">
        <f t="shared" si="1"/>
        <v>44</v>
      </c>
      <c r="N46" s="64">
        <f t="shared" si="2"/>
        <v>104</v>
      </c>
      <c r="O46" s="61">
        <v>25</v>
      </c>
      <c r="P46" s="61">
        <v>23</v>
      </c>
      <c r="Q46" s="61">
        <v>22</v>
      </c>
      <c r="R46" s="62">
        <f t="shared" si="3"/>
        <v>70</v>
      </c>
      <c r="S46" s="65">
        <f t="shared" si="4"/>
        <v>174</v>
      </c>
      <c r="T46" s="61">
        <v>23</v>
      </c>
      <c r="U46" s="61">
        <v>22</v>
      </c>
      <c r="V46" s="35">
        <f t="shared" si="5"/>
        <v>45</v>
      </c>
      <c r="W46" s="36">
        <f t="shared" si="6"/>
        <v>219</v>
      </c>
    </row>
    <row r="47" spans="1:23" ht="19" x14ac:dyDescent="0.25">
      <c r="A47" s="58">
        <v>145</v>
      </c>
      <c r="B47" s="59" t="s">
        <v>174</v>
      </c>
      <c r="C47" s="59" t="s">
        <v>175</v>
      </c>
      <c r="D47" s="59" t="s">
        <v>142</v>
      </c>
      <c r="E47" s="59" t="s">
        <v>71</v>
      </c>
      <c r="F47" s="59" t="s">
        <v>49</v>
      </c>
      <c r="G47" s="60">
        <v>18</v>
      </c>
      <c r="H47" s="61">
        <v>20</v>
      </c>
      <c r="I47" s="61">
        <v>23</v>
      </c>
      <c r="J47" s="62">
        <f t="shared" si="0"/>
        <v>61</v>
      </c>
      <c r="K47" s="61">
        <v>20</v>
      </c>
      <c r="L47" s="61">
        <v>23</v>
      </c>
      <c r="M47" s="63">
        <f t="shared" si="1"/>
        <v>43</v>
      </c>
      <c r="N47" s="64">
        <f t="shared" si="2"/>
        <v>104</v>
      </c>
      <c r="O47" s="61">
        <v>25</v>
      </c>
      <c r="P47" s="61">
        <v>22</v>
      </c>
      <c r="Q47" s="61">
        <v>20</v>
      </c>
      <c r="R47" s="62">
        <f t="shared" si="3"/>
        <v>67</v>
      </c>
      <c r="S47" s="65">
        <f t="shared" si="4"/>
        <v>171</v>
      </c>
      <c r="T47" s="61">
        <v>23</v>
      </c>
      <c r="U47" s="61">
        <v>24</v>
      </c>
      <c r="V47" s="35">
        <f t="shared" si="5"/>
        <v>47</v>
      </c>
      <c r="W47" s="36">
        <f t="shared" si="6"/>
        <v>218</v>
      </c>
    </row>
    <row r="48" spans="1:23" ht="19" x14ac:dyDescent="0.25">
      <c r="A48" s="58">
        <v>222</v>
      </c>
      <c r="B48" s="59" t="s">
        <v>66</v>
      </c>
      <c r="C48" s="59" t="s">
        <v>170</v>
      </c>
      <c r="D48" s="59" t="s">
        <v>65</v>
      </c>
      <c r="E48" s="59" t="s">
        <v>169</v>
      </c>
      <c r="F48" s="59" t="s">
        <v>49</v>
      </c>
      <c r="G48" s="60">
        <v>22</v>
      </c>
      <c r="H48" s="61">
        <v>20</v>
      </c>
      <c r="I48" s="61">
        <v>22</v>
      </c>
      <c r="J48" s="62">
        <f t="shared" si="0"/>
        <v>64</v>
      </c>
      <c r="K48" s="61">
        <v>20</v>
      </c>
      <c r="L48" s="61">
        <v>19</v>
      </c>
      <c r="M48" s="63">
        <f t="shared" si="1"/>
        <v>39</v>
      </c>
      <c r="N48" s="64">
        <f t="shared" si="2"/>
        <v>103</v>
      </c>
      <c r="O48" s="61">
        <v>23</v>
      </c>
      <c r="P48" s="61">
        <v>24</v>
      </c>
      <c r="Q48" s="61">
        <v>22</v>
      </c>
      <c r="R48" s="62">
        <f t="shared" si="3"/>
        <v>69</v>
      </c>
      <c r="S48" s="65">
        <f t="shared" si="4"/>
        <v>172</v>
      </c>
      <c r="T48" s="61">
        <v>22</v>
      </c>
      <c r="U48" s="61">
        <v>24</v>
      </c>
      <c r="V48" s="35">
        <f t="shared" si="5"/>
        <v>46</v>
      </c>
      <c r="W48" s="36">
        <f t="shared" si="6"/>
        <v>218</v>
      </c>
    </row>
    <row r="49" spans="1:23" ht="19" x14ac:dyDescent="0.25">
      <c r="A49" s="58">
        <v>161</v>
      </c>
      <c r="B49" s="59" t="s">
        <v>134</v>
      </c>
      <c r="C49" s="59" t="s">
        <v>135</v>
      </c>
      <c r="D49" s="59" t="s">
        <v>57</v>
      </c>
      <c r="E49" s="59" t="s">
        <v>71</v>
      </c>
      <c r="F49" s="59" t="s">
        <v>75</v>
      </c>
      <c r="G49" s="60">
        <v>21</v>
      </c>
      <c r="H49" s="61">
        <v>25</v>
      </c>
      <c r="I49" s="61">
        <v>23</v>
      </c>
      <c r="J49" s="62">
        <f t="shared" si="0"/>
        <v>69</v>
      </c>
      <c r="K49" s="61">
        <v>21</v>
      </c>
      <c r="L49" s="61">
        <v>19</v>
      </c>
      <c r="M49" s="63">
        <f t="shared" si="1"/>
        <v>40</v>
      </c>
      <c r="N49" s="64">
        <f t="shared" si="2"/>
        <v>109</v>
      </c>
      <c r="O49" s="61">
        <v>24</v>
      </c>
      <c r="P49" s="61">
        <v>20</v>
      </c>
      <c r="Q49" s="61">
        <v>24</v>
      </c>
      <c r="R49" s="62">
        <f t="shared" si="3"/>
        <v>68</v>
      </c>
      <c r="S49" s="65">
        <f t="shared" si="4"/>
        <v>177</v>
      </c>
      <c r="T49" s="61">
        <v>18</v>
      </c>
      <c r="U49" s="61">
        <v>23</v>
      </c>
      <c r="V49" s="35">
        <f t="shared" si="5"/>
        <v>41</v>
      </c>
      <c r="W49" s="36">
        <f t="shared" si="6"/>
        <v>218</v>
      </c>
    </row>
    <row r="50" spans="1:23" ht="19" x14ac:dyDescent="0.25">
      <c r="A50" s="58">
        <v>151</v>
      </c>
      <c r="B50" s="59" t="s">
        <v>152</v>
      </c>
      <c r="C50" s="59" t="s">
        <v>153</v>
      </c>
      <c r="D50" s="59" t="s">
        <v>124</v>
      </c>
      <c r="E50" s="59" t="s">
        <v>58</v>
      </c>
      <c r="F50" s="59" t="s">
        <v>49</v>
      </c>
      <c r="G50" s="60">
        <v>22</v>
      </c>
      <c r="H50" s="61">
        <v>22</v>
      </c>
      <c r="I50" s="61">
        <v>22</v>
      </c>
      <c r="J50" s="62">
        <f t="shared" si="0"/>
        <v>66</v>
      </c>
      <c r="K50" s="61">
        <v>23</v>
      </c>
      <c r="L50" s="61">
        <v>21</v>
      </c>
      <c r="M50" s="63">
        <f t="shared" si="1"/>
        <v>44</v>
      </c>
      <c r="N50" s="64">
        <f t="shared" si="2"/>
        <v>110</v>
      </c>
      <c r="O50" s="61">
        <v>20</v>
      </c>
      <c r="P50" s="61">
        <v>19</v>
      </c>
      <c r="Q50" s="61">
        <v>25</v>
      </c>
      <c r="R50" s="62">
        <f t="shared" si="3"/>
        <v>64</v>
      </c>
      <c r="S50" s="65">
        <f t="shared" si="4"/>
        <v>174</v>
      </c>
      <c r="T50" s="61">
        <v>22</v>
      </c>
      <c r="U50" s="61">
        <v>22</v>
      </c>
      <c r="V50" s="35">
        <f t="shared" si="5"/>
        <v>44</v>
      </c>
      <c r="W50" s="36">
        <f t="shared" si="6"/>
        <v>218</v>
      </c>
    </row>
    <row r="51" spans="1:23" ht="19" x14ac:dyDescent="0.25">
      <c r="A51" s="58">
        <v>266</v>
      </c>
      <c r="B51" s="59" t="s">
        <v>150</v>
      </c>
      <c r="C51" s="68" t="s">
        <v>151</v>
      </c>
      <c r="D51" s="59" t="s">
        <v>112</v>
      </c>
      <c r="E51" s="59" t="s">
        <v>45</v>
      </c>
      <c r="F51" s="59"/>
      <c r="G51" s="60">
        <v>20</v>
      </c>
      <c r="H51" s="61">
        <v>23</v>
      </c>
      <c r="I51" s="61">
        <v>22</v>
      </c>
      <c r="J51" s="62">
        <f t="shared" si="0"/>
        <v>65</v>
      </c>
      <c r="K51" s="61">
        <v>23</v>
      </c>
      <c r="L51" s="61">
        <v>18</v>
      </c>
      <c r="M51" s="63">
        <f t="shared" si="1"/>
        <v>41</v>
      </c>
      <c r="N51" s="64">
        <f t="shared" si="2"/>
        <v>106</v>
      </c>
      <c r="O51" s="61">
        <v>25</v>
      </c>
      <c r="P51" s="61">
        <v>23</v>
      </c>
      <c r="Q51" s="61">
        <v>21</v>
      </c>
      <c r="R51" s="62">
        <f t="shared" si="3"/>
        <v>69</v>
      </c>
      <c r="S51" s="65">
        <f t="shared" si="4"/>
        <v>175</v>
      </c>
      <c r="T51" s="61">
        <v>21</v>
      </c>
      <c r="U51" s="61">
        <v>22</v>
      </c>
      <c r="V51" s="35">
        <f t="shared" si="5"/>
        <v>43</v>
      </c>
      <c r="W51" s="36">
        <f t="shared" si="6"/>
        <v>218</v>
      </c>
    </row>
    <row r="52" spans="1:23" ht="19" x14ac:dyDescent="0.25">
      <c r="A52" s="58">
        <v>237</v>
      </c>
      <c r="B52" s="59" t="s">
        <v>120</v>
      </c>
      <c r="C52" s="59" t="s">
        <v>121</v>
      </c>
      <c r="D52" s="59" t="s">
        <v>122</v>
      </c>
      <c r="E52" s="59"/>
      <c r="F52" s="59" t="s">
        <v>38</v>
      </c>
      <c r="G52" s="60">
        <v>24</v>
      </c>
      <c r="H52" s="61">
        <v>21</v>
      </c>
      <c r="I52" s="61">
        <v>23</v>
      </c>
      <c r="J52" s="62">
        <f t="shared" si="0"/>
        <v>68</v>
      </c>
      <c r="K52" s="61">
        <v>21</v>
      </c>
      <c r="L52" s="61">
        <v>23</v>
      </c>
      <c r="M52" s="63">
        <f t="shared" si="1"/>
        <v>44</v>
      </c>
      <c r="N52" s="64">
        <f t="shared" si="2"/>
        <v>112</v>
      </c>
      <c r="O52" s="61">
        <v>22</v>
      </c>
      <c r="P52" s="61">
        <v>21</v>
      </c>
      <c r="Q52" s="61">
        <v>24</v>
      </c>
      <c r="R52" s="62">
        <f t="shared" si="3"/>
        <v>67</v>
      </c>
      <c r="S52" s="65">
        <f t="shared" si="4"/>
        <v>179</v>
      </c>
      <c r="T52" s="61">
        <v>17</v>
      </c>
      <c r="U52" s="61">
        <v>22</v>
      </c>
      <c r="V52" s="35">
        <f t="shared" si="5"/>
        <v>39</v>
      </c>
      <c r="W52" s="36">
        <f t="shared" si="6"/>
        <v>218</v>
      </c>
    </row>
    <row r="53" spans="1:23" ht="19" x14ac:dyDescent="0.25">
      <c r="A53" s="58">
        <v>158</v>
      </c>
      <c r="B53" s="59" t="s">
        <v>143</v>
      </c>
      <c r="C53" s="59" t="s">
        <v>144</v>
      </c>
      <c r="D53" s="59" t="s">
        <v>68</v>
      </c>
      <c r="E53" s="59"/>
      <c r="F53" s="59" t="s">
        <v>75</v>
      </c>
      <c r="G53" s="60">
        <v>21</v>
      </c>
      <c r="H53" s="61">
        <v>22</v>
      </c>
      <c r="I53" s="61">
        <v>20</v>
      </c>
      <c r="J53" s="62">
        <f t="shared" si="0"/>
        <v>63</v>
      </c>
      <c r="K53" s="61">
        <v>22</v>
      </c>
      <c r="L53" s="61">
        <v>24</v>
      </c>
      <c r="M53" s="63">
        <f t="shared" si="1"/>
        <v>46</v>
      </c>
      <c r="N53" s="64">
        <f t="shared" si="2"/>
        <v>109</v>
      </c>
      <c r="O53" s="61">
        <v>20</v>
      </c>
      <c r="P53" s="61">
        <v>24</v>
      </c>
      <c r="Q53" s="61">
        <v>23</v>
      </c>
      <c r="R53" s="62">
        <f t="shared" si="3"/>
        <v>67</v>
      </c>
      <c r="S53" s="65">
        <f t="shared" si="4"/>
        <v>176</v>
      </c>
      <c r="T53" s="61">
        <v>21</v>
      </c>
      <c r="U53" s="61">
        <v>21</v>
      </c>
      <c r="V53" s="35">
        <f t="shared" si="5"/>
        <v>42</v>
      </c>
      <c r="W53" s="36">
        <f t="shared" si="6"/>
        <v>218</v>
      </c>
    </row>
    <row r="54" spans="1:23" ht="19" x14ac:dyDescent="0.25">
      <c r="A54" s="58">
        <v>254</v>
      </c>
      <c r="B54" s="59" t="s">
        <v>140</v>
      </c>
      <c r="C54" s="59" t="s">
        <v>141</v>
      </c>
      <c r="D54" s="59" t="s">
        <v>142</v>
      </c>
      <c r="E54" s="59" t="s">
        <v>58</v>
      </c>
      <c r="F54" s="59" t="s">
        <v>59</v>
      </c>
      <c r="G54" s="60">
        <v>22</v>
      </c>
      <c r="H54" s="61">
        <v>21</v>
      </c>
      <c r="I54" s="61">
        <v>21</v>
      </c>
      <c r="J54" s="62">
        <f t="shared" si="0"/>
        <v>64</v>
      </c>
      <c r="K54" s="61">
        <v>24</v>
      </c>
      <c r="L54" s="61">
        <v>22</v>
      </c>
      <c r="M54" s="63">
        <f t="shared" si="1"/>
        <v>46</v>
      </c>
      <c r="N54" s="64">
        <f t="shared" si="2"/>
        <v>110</v>
      </c>
      <c r="O54" s="61">
        <v>21</v>
      </c>
      <c r="P54" s="61">
        <v>21</v>
      </c>
      <c r="Q54" s="61">
        <v>24</v>
      </c>
      <c r="R54" s="62">
        <f t="shared" si="3"/>
        <v>66</v>
      </c>
      <c r="S54" s="65">
        <f t="shared" si="4"/>
        <v>176</v>
      </c>
      <c r="T54" s="61">
        <v>22</v>
      </c>
      <c r="U54" s="61">
        <v>20</v>
      </c>
      <c r="V54" s="35">
        <f t="shared" si="5"/>
        <v>42</v>
      </c>
      <c r="W54" s="36">
        <f t="shared" si="6"/>
        <v>218</v>
      </c>
    </row>
    <row r="55" spans="1:23" ht="19" x14ac:dyDescent="0.25">
      <c r="A55" s="58">
        <v>115</v>
      </c>
      <c r="B55" s="59" t="s">
        <v>164</v>
      </c>
      <c r="C55" s="59" t="s">
        <v>165</v>
      </c>
      <c r="D55" s="59" t="s">
        <v>166</v>
      </c>
      <c r="E55" s="59" t="s">
        <v>71</v>
      </c>
      <c r="F55" s="59" t="s">
        <v>75</v>
      </c>
      <c r="G55" s="60">
        <v>24</v>
      </c>
      <c r="H55" s="61">
        <v>21</v>
      </c>
      <c r="I55" s="61">
        <v>22</v>
      </c>
      <c r="J55" s="62">
        <f t="shared" si="0"/>
        <v>67</v>
      </c>
      <c r="K55" s="61">
        <v>22</v>
      </c>
      <c r="L55" s="61">
        <v>22</v>
      </c>
      <c r="M55" s="63">
        <f t="shared" si="1"/>
        <v>44</v>
      </c>
      <c r="N55" s="64">
        <f t="shared" si="2"/>
        <v>111</v>
      </c>
      <c r="O55" s="61">
        <v>22</v>
      </c>
      <c r="P55" s="61">
        <v>19</v>
      </c>
      <c r="Q55" s="61">
        <v>21</v>
      </c>
      <c r="R55" s="62">
        <f t="shared" si="3"/>
        <v>62</v>
      </c>
      <c r="S55" s="65">
        <f t="shared" si="4"/>
        <v>173</v>
      </c>
      <c r="T55" s="61">
        <v>22</v>
      </c>
      <c r="U55" s="61">
        <v>22</v>
      </c>
      <c r="V55" s="35">
        <f t="shared" si="5"/>
        <v>44</v>
      </c>
      <c r="W55" s="36">
        <f t="shared" si="6"/>
        <v>217</v>
      </c>
    </row>
    <row r="56" spans="1:23" ht="19" x14ac:dyDescent="0.25">
      <c r="A56" s="58">
        <v>198</v>
      </c>
      <c r="B56" s="59" t="s">
        <v>176</v>
      </c>
      <c r="C56" s="59" t="s">
        <v>177</v>
      </c>
      <c r="D56" s="59" t="s">
        <v>65</v>
      </c>
      <c r="E56" s="59" t="s">
        <v>71</v>
      </c>
      <c r="F56" s="59" t="s">
        <v>75</v>
      </c>
      <c r="G56" s="60">
        <v>18</v>
      </c>
      <c r="H56" s="61">
        <v>23</v>
      </c>
      <c r="I56" s="61">
        <v>24</v>
      </c>
      <c r="J56" s="62">
        <f t="shared" si="0"/>
        <v>65</v>
      </c>
      <c r="K56" s="61">
        <v>18</v>
      </c>
      <c r="L56" s="61">
        <v>21</v>
      </c>
      <c r="M56" s="63">
        <f t="shared" si="1"/>
        <v>39</v>
      </c>
      <c r="N56" s="64">
        <f t="shared" si="2"/>
        <v>104</v>
      </c>
      <c r="O56" s="61">
        <v>22</v>
      </c>
      <c r="P56" s="61">
        <v>21</v>
      </c>
      <c r="Q56" s="61">
        <v>23</v>
      </c>
      <c r="R56" s="62">
        <f t="shared" si="3"/>
        <v>66</v>
      </c>
      <c r="S56" s="65">
        <f t="shared" si="4"/>
        <v>170</v>
      </c>
      <c r="T56" s="61">
        <v>22</v>
      </c>
      <c r="U56" s="61">
        <v>24</v>
      </c>
      <c r="V56" s="35">
        <f t="shared" si="5"/>
        <v>46</v>
      </c>
      <c r="W56" s="36">
        <f t="shared" si="6"/>
        <v>216</v>
      </c>
    </row>
    <row r="57" spans="1:23" ht="19" x14ac:dyDescent="0.25">
      <c r="A57" s="58">
        <v>232</v>
      </c>
      <c r="B57" s="59" t="s">
        <v>171</v>
      </c>
      <c r="C57" s="59" t="s">
        <v>172</v>
      </c>
      <c r="D57" s="59" t="s">
        <v>65</v>
      </c>
      <c r="E57" s="59" t="s">
        <v>173</v>
      </c>
      <c r="F57" s="59" t="s">
        <v>75</v>
      </c>
      <c r="G57" s="60">
        <v>19</v>
      </c>
      <c r="H57" s="61">
        <v>23</v>
      </c>
      <c r="I57" s="61">
        <v>23</v>
      </c>
      <c r="J57" s="62">
        <f t="shared" si="0"/>
        <v>65</v>
      </c>
      <c r="K57" s="61">
        <v>17</v>
      </c>
      <c r="L57" s="61">
        <v>23</v>
      </c>
      <c r="M57" s="63">
        <f t="shared" si="1"/>
        <v>40</v>
      </c>
      <c r="N57" s="64">
        <f t="shared" si="2"/>
        <v>105</v>
      </c>
      <c r="O57" s="61">
        <v>22</v>
      </c>
      <c r="P57" s="61">
        <v>21</v>
      </c>
      <c r="Q57" s="61">
        <v>23</v>
      </c>
      <c r="R57" s="62">
        <f t="shared" si="3"/>
        <v>66</v>
      </c>
      <c r="S57" s="65">
        <f t="shared" si="4"/>
        <v>171</v>
      </c>
      <c r="T57" s="61">
        <v>22</v>
      </c>
      <c r="U57" s="61">
        <v>23</v>
      </c>
      <c r="V57" s="35">
        <f t="shared" si="5"/>
        <v>45</v>
      </c>
      <c r="W57" s="36">
        <f t="shared" si="6"/>
        <v>216</v>
      </c>
    </row>
    <row r="58" spans="1:23" ht="19" x14ac:dyDescent="0.25">
      <c r="A58" s="58">
        <v>300</v>
      </c>
      <c r="B58" s="59" t="s">
        <v>145</v>
      </c>
      <c r="C58" s="59" t="s">
        <v>146</v>
      </c>
      <c r="D58" s="59" t="s">
        <v>68</v>
      </c>
      <c r="E58" s="59" t="s">
        <v>109</v>
      </c>
      <c r="F58" s="59" t="s">
        <v>75</v>
      </c>
      <c r="G58" s="60">
        <v>22</v>
      </c>
      <c r="H58" s="61">
        <v>21</v>
      </c>
      <c r="I58" s="61">
        <v>24</v>
      </c>
      <c r="J58" s="62">
        <f t="shared" si="0"/>
        <v>67</v>
      </c>
      <c r="K58" s="61">
        <v>22</v>
      </c>
      <c r="L58" s="61">
        <v>20</v>
      </c>
      <c r="M58" s="63">
        <f t="shared" si="1"/>
        <v>42</v>
      </c>
      <c r="N58" s="64">
        <f t="shared" si="2"/>
        <v>109</v>
      </c>
      <c r="O58" s="61">
        <v>23</v>
      </c>
      <c r="P58" s="61">
        <v>22</v>
      </c>
      <c r="Q58" s="61">
        <v>22</v>
      </c>
      <c r="R58" s="62">
        <f t="shared" si="3"/>
        <v>67</v>
      </c>
      <c r="S58" s="65">
        <f t="shared" si="4"/>
        <v>176</v>
      </c>
      <c r="T58" s="61">
        <v>20</v>
      </c>
      <c r="U58" s="61">
        <v>20</v>
      </c>
      <c r="V58" s="35">
        <f t="shared" si="5"/>
        <v>40</v>
      </c>
      <c r="W58" s="36">
        <f t="shared" si="6"/>
        <v>216</v>
      </c>
    </row>
    <row r="59" spans="1:23" ht="19" x14ac:dyDescent="0.25">
      <c r="A59" s="58">
        <v>140</v>
      </c>
      <c r="B59" s="59" t="s">
        <v>184</v>
      </c>
      <c r="C59" s="59" t="s">
        <v>51</v>
      </c>
      <c r="D59" s="59" t="s">
        <v>52</v>
      </c>
      <c r="E59" s="59"/>
      <c r="F59" s="59" t="s">
        <v>59</v>
      </c>
      <c r="G59" s="60">
        <v>22</v>
      </c>
      <c r="H59" s="61">
        <v>20</v>
      </c>
      <c r="I59" s="61">
        <v>20</v>
      </c>
      <c r="J59" s="62">
        <f t="shared" si="0"/>
        <v>62</v>
      </c>
      <c r="K59" s="61">
        <v>22</v>
      </c>
      <c r="L59" s="61">
        <v>21</v>
      </c>
      <c r="M59" s="63">
        <f t="shared" si="1"/>
        <v>43</v>
      </c>
      <c r="N59" s="64">
        <f t="shared" si="2"/>
        <v>105</v>
      </c>
      <c r="O59" s="61">
        <v>22</v>
      </c>
      <c r="P59" s="61">
        <v>20</v>
      </c>
      <c r="Q59" s="61">
        <v>21</v>
      </c>
      <c r="R59" s="62">
        <f t="shared" si="3"/>
        <v>63</v>
      </c>
      <c r="S59" s="65">
        <f t="shared" si="4"/>
        <v>168</v>
      </c>
      <c r="T59" s="61">
        <v>23</v>
      </c>
      <c r="U59" s="61">
        <v>24</v>
      </c>
      <c r="V59" s="35">
        <f t="shared" si="5"/>
        <v>47</v>
      </c>
      <c r="W59" s="36">
        <f t="shared" si="6"/>
        <v>215</v>
      </c>
    </row>
    <row r="60" spans="1:23" ht="19" x14ac:dyDescent="0.25">
      <c r="A60" s="58">
        <v>193</v>
      </c>
      <c r="B60" s="59" t="s">
        <v>185</v>
      </c>
      <c r="C60" s="59" t="s">
        <v>186</v>
      </c>
      <c r="D60" s="59" t="s">
        <v>41</v>
      </c>
      <c r="E60" s="59" t="s">
        <v>58</v>
      </c>
      <c r="F60" s="59" t="s">
        <v>75</v>
      </c>
      <c r="G60" s="60">
        <v>21</v>
      </c>
      <c r="H60" s="61">
        <v>22</v>
      </c>
      <c r="I60" s="61">
        <v>22</v>
      </c>
      <c r="J60" s="62">
        <f t="shared" si="0"/>
        <v>65</v>
      </c>
      <c r="K60" s="61">
        <v>21</v>
      </c>
      <c r="L60" s="61">
        <v>17</v>
      </c>
      <c r="M60" s="63">
        <f t="shared" si="1"/>
        <v>38</v>
      </c>
      <c r="N60" s="64">
        <f t="shared" si="2"/>
        <v>103</v>
      </c>
      <c r="O60" s="61">
        <v>22</v>
      </c>
      <c r="P60" s="61">
        <v>24</v>
      </c>
      <c r="Q60" s="61">
        <v>19</v>
      </c>
      <c r="R60" s="62">
        <f t="shared" si="3"/>
        <v>65</v>
      </c>
      <c r="S60" s="65">
        <f t="shared" si="4"/>
        <v>168</v>
      </c>
      <c r="T60" s="61">
        <v>21</v>
      </c>
      <c r="U60" s="61">
        <v>23</v>
      </c>
      <c r="V60" s="35">
        <f t="shared" si="5"/>
        <v>44</v>
      </c>
      <c r="W60" s="36">
        <f t="shared" si="6"/>
        <v>212</v>
      </c>
    </row>
    <row r="61" spans="1:23" ht="19" x14ac:dyDescent="0.25">
      <c r="A61" s="58">
        <v>246</v>
      </c>
      <c r="B61" s="59" t="s">
        <v>178</v>
      </c>
      <c r="C61" s="59" t="s">
        <v>179</v>
      </c>
      <c r="D61" s="59" t="s">
        <v>180</v>
      </c>
      <c r="E61" s="59"/>
      <c r="F61" s="59" t="s">
        <v>59</v>
      </c>
      <c r="G61" s="60">
        <v>20</v>
      </c>
      <c r="H61" s="61">
        <v>24</v>
      </c>
      <c r="I61" s="61">
        <v>21</v>
      </c>
      <c r="J61" s="62">
        <f t="shared" si="0"/>
        <v>65</v>
      </c>
      <c r="K61" s="61">
        <v>21</v>
      </c>
      <c r="L61" s="61">
        <v>21</v>
      </c>
      <c r="M61" s="63">
        <f t="shared" si="1"/>
        <v>42</v>
      </c>
      <c r="N61" s="64">
        <f t="shared" si="2"/>
        <v>107</v>
      </c>
      <c r="O61" s="61">
        <v>21</v>
      </c>
      <c r="P61" s="61">
        <v>21</v>
      </c>
      <c r="Q61" s="61">
        <v>20</v>
      </c>
      <c r="R61" s="62">
        <f t="shared" si="3"/>
        <v>62</v>
      </c>
      <c r="S61" s="65">
        <f t="shared" si="4"/>
        <v>169</v>
      </c>
      <c r="T61" s="61">
        <v>21</v>
      </c>
      <c r="U61" s="61">
        <v>21</v>
      </c>
      <c r="V61" s="35">
        <f t="shared" si="5"/>
        <v>42</v>
      </c>
      <c r="W61" s="36">
        <f t="shared" si="6"/>
        <v>211</v>
      </c>
    </row>
    <row r="62" spans="1:23" ht="19" x14ac:dyDescent="0.25">
      <c r="A62" s="58">
        <v>305</v>
      </c>
      <c r="B62" s="59" t="s">
        <v>167</v>
      </c>
      <c r="C62" s="59" t="s">
        <v>130</v>
      </c>
      <c r="D62" s="59" t="s">
        <v>168</v>
      </c>
      <c r="E62" s="59" t="s">
        <v>169</v>
      </c>
      <c r="F62" s="59" t="s">
        <v>59</v>
      </c>
      <c r="G62" s="60">
        <v>21</v>
      </c>
      <c r="H62" s="61">
        <v>20</v>
      </c>
      <c r="I62" s="61">
        <v>25</v>
      </c>
      <c r="J62" s="62">
        <f t="shared" si="0"/>
        <v>66</v>
      </c>
      <c r="K62" s="61">
        <v>24</v>
      </c>
      <c r="L62" s="61">
        <v>20</v>
      </c>
      <c r="M62" s="63">
        <f t="shared" si="1"/>
        <v>44</v>
      </c>
      <c r="N62" s="64">
        <f t="shared" si="2"/>
        <v>110</v>
      </c>
      <c r="O62" s="61">
        <v>20</v>
      </c>
      <c r="P62" s="61">
        <v>23</v>
      </c>
      <c r="Q62" s="61">
        <v>20</v>
      </c>
      <c r="R62" s="62">
        <f t="shared" si="3"/>
        <v>63</v>
      </c>
      <c r="S62" s="65">
        <f t="shared" si="4"/>
        <v>173</v>
      </c>
      <c r="T62" s="61">
        <v>20</v>
      </c>
      <c r="U62" s="61">
        <v>18</v>
      </c>
      <c r="V62" s="35">
        <f t="shared" si="5"/>
        <v>38</v>
      </c>
      <c r="W62" s="36">
        <f t="shared" si="6"/>
        <v>211</v>
      </c>
    </row>
    <row r="63" spans="1:23" ht="19" x14ac:dyDescent="0.25">
      <c r="A63" s="58">
        <v>275</v>
      </c>
      <c r="B63" s="59" t="s">
        <v>42</v>
      </c>
      <c r="C63" s="68" t="s">
        <v>194</v>
      </c>
      <c r="D63" s="68" t="s">
        <v>44</v>
      </c>
      <c r="E63" s="59" t="s">
        <v>45</v>
      </c>
      <c r="F63" s="59"/>
      <c r="G63" s="60">
        <v>23</v>
      </c>
      <c r="H63" s="61">
        <v>21</v>
      </c>
      <c r="I63" s="61">
        <v>22</v>
      </c>
      <c r="J63" s="62">
        <f t="shared" si="0"/>
        <v>66</v>
      </c>
      <c r="K63" s="61">
        <v>17</v>
      </c>
      <c r="L63" s="61">
        <v>19</v>
      </c>
      <c r="M63" s="63">
        <f t="shared" si="1"/>
        <v>36</v>
      </c>
      <c r="N63" s="64">
        <f t="shared" si="2"/>
        <v>102</v>
      </c>
      <c r="O63" s="61">
        <v>18</v>
      </c>
      <c r="P63" s="61">
        <v>22</v>
      </c>
      <c r="Q63" s="61">
        <v>22</v>
      </c>
      <c r="R63" s="62">
        <f t="shared" si="3"/>
        <v>62</v>
      </c>
      <c r="S63" s="65">
        <f t="shared" si="4"/>
        <v>164</v>
      </c>
      <c r="T63" s="61">
        <v>22</v>
      </c>
      <c r="U63" s="61">
        <v>24</v>
      </c>
      <c r="V63" s="35">
        <f t="shared" si="5"/>
        <v>46</v>
      </c>
      <c r="W63" s="36">
        <f t="shared" si="6"/>
        <v>210</v>
      </c>
    </row>
    <row r="64" spans="1:23" ht="19" x14ac:dyDescent="0.25">
      <c r="A64" s="58">
        <v>218</v>
      </c>
      <c r="B64" s="59" t="s">
        <v>187</v>
      </c>
      <c r="C64" s="59" t="s">
        <v>188</v>
      </c>
      <c r="D64" s="59" t="s">
        <v>168</v>
      </c>
      <c r="E64" s="59" t="s">
        <v>71</v>
      </c>
      <c r="F64" s="59" t="s">
        <v>59</v>
      </c>
      <c r="G64" s="60">
        <v>22</v>
      </c>
      <c r="H64" s="61">
        <v>19</v>
      </c>
      <c r="I64" s="61">
        <v>21</v>
      </c>
      <c r="J64" s="62">
        <f t="shared" si="0"/>
        <v>62</v>
      </c>
      <c r="K64" s="61">
        <v>20</v>
      </c>
      <c r="L64" s="61">
        <v>21</v>
      </c>
      <c r="M64" s="63">
        <f t="shared" si="1"/>
        <v>41</v>
      </c>
      <c r="N64" s="64">
        <f t="shared" si="2"/>
        <v>103</v>
      </c>
      <c r="O64" s="61">
        <v>21</v>
      </c>
      <c r="P64" s="61">
        <v>23</v>
      </c>
      <c r="Q64" s="61">
        <v>20</v>
      </c>
      <c r="R64" s="62">
        <f t="shared" si="3"/>
        <v>64</v>
      </c>
      <c r="S64" s="65">
        <f t="shared" si="4"/>
        <v>167</v>
      </c>
      <c r="T64" s="61">
        <v>20</v>
      </c>
      <c r="U64" s="61">
        <v>22</v>
      </c>
      <c r="V64" s="35">
        <f t="shared" si="5"/>
        <v>42</v>
      </c>
      <c r="W64" s="36">
        <f t="shared" si="6"/>
        <v>209</v>
      </c>
    </row>
    <row r="65" spans="1:77" ht="19" x14ac:dyDescent="0.25">
      <c r="A65" s="58">
        <v>215</v>
      </c>
      <c r="B65" s="59" t="s">
        <v>190</v>
      </c>
      <c r="C65" s="59" t="s">
        <v>191</v>
      </c>
      <c r="D65" s="59" t="s">
        <v>41</v>
      </c>
      <c r="E65" s="59"/>
      <c r="F65" s="59" t="s">
        <v>38</v>
      </c>
      <c r="G65" s="60">
        <v>19</v>
      </c>
      <c r="H65" s="61">
        <v>21</v>
      </c>
      <c r="I65" s="61">
        <v>20</v>
      </c>
      <c r="J65" s="62">
        <f t="shared" si="0"/>
        <v>60</v>
      </c>
      <c r="K65" s="61">
        <v>24</v>
      </c>
      <c r="L65" s="61">
        <v>18</v>
      </c>
      <c r="M65" s="63">
        <f t="shared" si="1"/>
        <v>42</v>
      </c>
      <c r="N65" s="64">
        <f t="shared" si="2"/>
        <v>102</v>
      </c>
      <c r="O65" s="61">
        <v>22</v>
      </c>
      <c r="P65" s="61">
        <v>21</v>
      </c>
      <c r="Q65" s="61">
        <v>21</v>
      </c>
      <c r="R65" s="62">
        <f t="shared" si="3"/>
        <v>64</v>
      </c>
      <c r="S65" s="65">
        <f t="shared" si="4"/>
        <v>166</v>
      </c>
      <c r="T65" s="61">
        <v>22</v>
      </c>
      <c r="U65" s="61">
        <v>21</v>
      </c>
      <c r="V65" s="35">
        <f t="shared" si="5"/>
        <v>43</v>
      </c>
      <c r="W65" s="36">
        <f t="shared" si="6"/>
        <v>209</v>
      </c>
    </row>
    <row r="66" spans="1:77" ht="19" x14ac:dyDescent="0.25">
      <c r="A66" s="58">
        <v>231</v>
      </c>
      <c r="B66" s="59" t="s">
        <v>181</v>
      </c>
      <c r="C66" s="59" t="s">
        <v>182</v>
      </c>
      <c r="D66" s="59" t="s">
        <v>183</v>
      </c>
      <c r="E66" s="59" t="s">
        <v>109</v>
      </c>
      <c r="F66" s="59" t="s">
        <v>98</v>
      </c>
      <c r="G66" s="60">
        <v>22</v>
      </c>
      <c r="H66" s="61">
        <v>22</v>
      </c>
      <c r="I66" s="61">
        <v>21</v>
      </c>
      <c r="J66" s="62">
        <f t="shared" si="0"/>
        <v>65</v>
      </c>
      <c r="K66" s="61">
        <v>18</v>
      </c>
      <c r="L66" s="61">
        <v>24</v>
      </c>
      <c r="M66" s="63">
        <f t="shared" si="1"/>
        <v>42</v>
      </c>
      <c r="N66" s="64">
        <f t="shared" si="2"/>
        <v>107</v>
      </c>
      <c r="O66" s="61">
        <v>20</v>
      </c>
      <c r="P66" s="61">
        <v>19</v>
      </c>
      <c r="Q66" s="61">
        <v>22</v>
      </c>
      <c r="R66" s="62">
        <f t="shared" si="3"/>
        <v>61</v>
      </c>
      <c r="S66" s="65">
        <f t="shared" si="4"/>
        <v>168</v>
      </c>
      <c r="T66" s="61">
        <v>20</v>
      </c>
      <c r="U66" s="61">
        <v>21</v>
      </c>
      <c r="V66" s="35">
        <f t="shared" si="5"/>
        <v>41</v>
      </c>
      <c r="W66" s="36">
        <f t="shared" si="6"/>
        <v>209</v>
      </c>
    </row>
    <row r="67" spans="1:77" ht="19" x14ac:dyDescent="0.25">
      <c r="A67" s="58">
        <v>197</v>
      </c>
      <c r="B67" s="59" t="s">
        <v>192</v>
      </c>
      <c r="C67" s="59" t="s">
        <v>63</v>
      </c>
      <c r="D67" s="59" t="s">
        <v>193</v>
      </c>
      <c r="E67" s="59" t="s">
        <v>109</v>
      </c>
      <c r="F67" s="59" t="s">
        <v>75</v>
      </c>
      <c r="G67" s="60">
        <v>24</v>
      </c>
      <c r="H67" s="61">
        <v>17</v>
      </c>
      <c r="I67" s="61">
        <v>21</v>
      </c>
      <c r="J67" s="62">
        <f t="shared" si="0"/>
        <v>62</v>
      </c>
      <c r="K67" s="61">
        <v>20</v>
      </c>
      <c r="L67" s="61">
        <v>21</v>
      </c>
      <c r="M67" s="63">
        <f t="shared" si="1"/>
        <v>41</v>
      </c>
      <c r="N67" s="64">
        <f t="shared" si="2"/>
        <v>103</v>
      </c>
      <c r="O67" s="61">
        <v>22</v>
      </c>
      <c r="P67" s="61">
        <v>20</v>
      </c>
      <c r="Q67" s="61">
        <v>21</v>
      </c>
      <c r="R67" s="62">
        <f t="shared" si="3"/>
        <v>63</v>
      </c>
      <c r="S67" s="65">
        <f t="shared" si="4"/>
        <v>166</v>
      </c>
      <c r="T67" s="61">
        <v>23</v>
      </c>
      <c r="U67" s="61">
        <v>19</v>
      </c>
      <c r="V67" s="35">
        <f t="shared" si="5"/>
        <v>42</v>
      </c>
      <c r="W67" s="36">
        <f t="shared" si="6"/>
        <v>208</v>
      </c>
    </row>
    <row r="68" spans="1:77" ht="19" x14ac:dyDescent="0.25">
      <c r="A68" s="58">
        <v>104</v>
      </c>
      <c r="B68" s="59" t="s">
        <v>202</v>
      </c>
      <c r="C68" s="59" t="s">
        <v>203</v>
      </c>
      <c r="D68" s="59" t="s">
        <v>41</v>
      </c>
      <c r="E68" s="59" t="s">
        <v>109</v>
      </c>
      <c r="F68" s="59" t="s">
        <v>59</v>
      </c>
      <c r="G68" s="60">
        <v>20</v>
      </c>
      <c r="H68" s="61">
        <v>21</v>
      </c>
      <c r="I68" s="61">
        <v>24</v>
      </c>
      <c r="J68" s="62">
        <f t="shared" ref="J68:J111" si="7">G68+H68+I68</f>
        <v>65</v>
      </c>
      <c r="K68" s="61">
        <v>18</v>
      </c>
      <c r="L68" s="61">
        <v>19</v>
      </c>
      <c r="M68" s="63">
        <f t="shared" ref="M68:M111" si="8">K68+L68</f>
        <v>37</v>
      </c>
      <c r="N68" s="64">
        <f t="shared" ref="N68:N112" si="9">J68+M68</f>
        <v>102</v>
      </c>
      <c r="O68" s="61">
        <v>21</v>
      </c>
      <c r="P68" s="61">
        <v>18</v>
      </c>
      <c r="Q68" s="61">
        <v>21</v>
      </c>
      <c r="R68" s="62">
        <f t="shared" ref="R68:R111" si="10">O68+P68+Q68</f>
        <v>60</v>
      </c>
      <c r="S68" s="65">
        <f t="shared" ref="S68:S114" si="11">J68+M68+R68</f>
        <v>162</v>
      </c>
      <c r="T68" s="61">
        <v>21</v>
      </c>
      <c r="U68" s="61">
        <v>24</v>
      </c>
      <c r="V68" s="35">
        <f t="shared" ref="V68:V114" si="12">T68+U68</f>
        <v>45</v>
      </c>
      <c r="W68" s="36">
        <f t="shared" ref="W68:W111" si="13">J68+M68+R68+V68</f>
        <v>207</v>
      </c>
    </row>
    <row r="69" spans="1:77" ht="19" x14ac:dyDescent="0.25">
      <c r="A69" s="58">
        <v>126</v>
      </c>
      <c r="B69" s="59" t="s">
        <v>195</v>
      </c>
      <c r="C69" s="59" t="s">
        <v>196</v>
      </c>
      <c r="D69" s="59" t="s">
        <v>52</v>
      </c>
      <c r="E69" s="59"/>
      <c r="F69" s="59" t="s">
        <v>101</v>
      </c>
      <c r="G69" s="60">
        <v>21</v>
      </c>
      <c r="H69" s="61">
        <v>21</v>
      </c>
      <c r="I69" s="61">
        <v>18</v>
      </c>
      <c r="J69" s="62">
        <f t="shared" si="7"/>
        <v>60</v>
      </c>
      <c r="K69" s="61">
        <v>20</v>
      </c>
      <c r="L69" s="61">
        <v>19</v>
      </c>
      <c r="M69" s="63">
        <f t="shared" si="8"/>
        <v>39</v>
      </c>
      <c r="N69" s="64">
        <f t="shared" si="9"/>
        <v>99</v>
      </c>
      <c r="O69" s="61">
        <v>21</v>
      </c>
      <c r="P69" s="61">
        <v>21</v>
      </c>
      <c r="Q69" s="61">
        <v>22</v>
      </c>
      <c r="R69" s="62">
        <f t="shared" si="10"/>
        <v>64</v>
      </c>
      <c r="S69" s="65">
        <f t="shared" si="11"/>
        <v>163</v>
      </c>
      <c r="T69" s="61">
        <v>21</v>
      </c>
      <c r="U69" s="61">
        <v>23</v>
      </c>
      <c r="V69" s="35">
        <f t="shared" si="12"/>
        <v>44</v>
      </c>
      <c r="W69" s="36">
        <f t="shared" si="13"/>
        <v>207</v>
      </c>
    </row>
    <row r="70" spans="1:77" ht="19" x14ac:dyDescent="0.25">
      <c r="A70" s="58">
        <v>211</v>
      </c>
      <c r="B70" s="59" t="s">
        <v>198</v>
      </c>
      <c r="C70" s="59" t="s">
        <v>199</v>
      </c>
      <c r="D70" s="59" t="s">
        <v>160</v>
      </c>
      <c r="E70" s="59" t="s">
        <v>71</v>
      </c>
      <c r="F70" s="59" t="s">
        <v>101</v>
      </c>
      <c r="G70" s="60">
        <v>19</v>
      </c>
      <c r="H70" s="61">
        <v>19</v>
      </c>
      <c r="I70" s="61">
        <v>18</v>
      </c>
      <c r="J70" s="62">
        <f t="shared" si="7"/>
        <v>56</v>
      </c>
      <c r="K70" s="61">
        <v>20</v>
      </c>
      <c r="L70" s="61">
        <v>22</v>
      </c>
      <c r="M70" s="63">
        <f t="shared" si="8"/>
        <v>42</v>
      </c>
      <c r="N70" s="64">
        <f t="shared" si="9"/>
        <v>98</v>
      </c>
      <c r="O70" s="61">
        <v>20</v>
      </c>
      <c r="P70" s="61">
        <v>23</v>
      </c>
      <c r="Q70" s="61">
        <v>21</v>
      </c>
      <c r="R70" s="62">
        <f t="shared" si="10"/>
        <v>64</v>
      </c>
      <c r="S70" s="65">
        <f t="shared" si="11"/>
        <v>162</v>
      </c>
      <c r="T70" s="61">
        <v>25</v>
      </c>
      <c r="U70" s="61">
        <v>18</v>
      </c>
      <c r="V70" s="35">
        <f t="shared" si="12"/>
        <v>43</v>
      </c>
      <c r="W70" s="36">
        <f t="shared" si="13"/>
        <v>205</v>
      </c>
    </row>
    <row r="71" spans="1:77" ht="19" x14ac:dyDescent="0.25">
      <c r="A71" s="58">
        <v>182</v>
      </c>
      <c r="B71" s="59" t="s">
        <v>205</v>
      </c>
      <c r="C71" s="59" t="s">
        <v>36</v>
      </c>
      <c r="D71" s="59" t="s">
        <v>206</v>
      </c>
      <c r="E71" s="59"/>
      <c r="F71" s="59" t="s">
        <v>75</v>
      </c>
      <c r="G71" s="60">
        <v>22</v>
      </c>
      <c r="H71" s="61">
        <v>17</v>
      </c>
      <c r="I71" s="61">
        <v>19</v>
      </c>
      <c r="J71" s="62">
        <f t="shared" si="7"/>
        <v>58</v>
      </c>
      <c r="K71" s="61">
        <v>19</v>
      </c>
      <c r="L71" s="61">
        <v>21</v>
      </c>
      <c r="M71" s="63">
        <f t="shared" si="8"/>
        <v>40</v>
      </c>
      <c r="N71" s="64">
        <f t="shared" si="9"/>
        <v>98</v>
      </c>
      <c r="O71" s="61">
        <v>21</v>
      </c>
      <c r="P71" s="61">
        <v>22</v>
      </c>
      <c r="Q71" s="61">
        <v>19</v>
      </c>
      <c r="R71" s="62">
        <f t="shared" si="10"/>
        <v>62</v>
      </c>
      <c r="S71" s="65">
        <f t="shared" si="11"/>
        <v>160</v>
      </c>
      <c r="T71" s="61">
        <v>21</v>
      </c>
      <c r="U71" s="61">
        <v>23</v>
      </c>
      <c r="V71" s="35">
        <f t="shared" si="12"/>
        <v>44</v>
      </c>
      <c r="W71" s="36">
        <f t="shared" si="13"/>
        <v>204</v>
      </c>
    </row>
    <row r="72" spans="1:77" ht="19" x14ac:dyDescent="0.25">
      <c r="A72" s="58">
        <v>177</v>
      </c>
      <c r="B72" s="59" t="s">
        <v>46</v>
      </c>
      <c r="C72" s="59" t="s">
        <v>197</v>
      </c>
      <c r="D72" s="59" t="s">
        <v>48</v>
      </c>
      <c r="E72" s="59" t="s">
        <v>169</v>
      </c>
      <c r="F72" s="59" t="s">
        <v>75</v>
      </c>
      <c r="G72" s="60">
        <v>22</v>
      </c>
      <c r="H72" s="61">
        <v>18</v>
      </c>
      <c r="I72" s="61">
        <v>23</v>
      </c>
      <c r="J72" s="62">
        <f t="shared" si="7"/>
        <v>63</v>
      </c>
      <c r="K72" s="61">
        <v>24</v>
      </c>
      <c r="L72" s="61">
        <v>19</v>
      </c>
      <c r="M72" s="63">
        <f t="shared" si="8"/>
        <v>43</v>
      </c>
      <c r="N72" s="64">
        <f t="shared" si="9"/>
        <v>106</v>
      </c>
      <c r="O72" s="61">
        <v>19</v>
      </c>
      <c r="P72" s="61">
        <v>16</v>
      </c>
      <c r="Q72" s="61">
        <v>22</v>
      </c>
      <c r="R72" s="62">
        <f t="shared" si="10"/>
        <v>57</v>
      </c>
      <c r="S72" s="65">
        <f t="shared" si="11"/>
        <v>163</v>
      </c>
      <c r="T72" s="61">
        <v>18</v>
      </c>
      <c r="U72" s="61">
        <v>22</v>
      </c>
      <c r="V72" s="35">
        <f t="shared" si="12"/>
        <v>40</v>
      </c>
      <c r="W72" s="36">
        <f t="shared" si="13"/>
        <v>203</v>
      </c>
    </row>
    <row r="73" spans="1:77" ht="19" x14ac:dyDescent="0.25">
      <c r="A73" s="58">
        <v>166</v>
      </c>
      <c r="B73" s="59" t="s">
        <v>204</v>
      </c>
      <c r="C73" s="59" t="s">
        <v>82</v>
      </c>
      <c r="D73" s="59" t="s">
        <v>74</v>
      </c>
      <c r="E73" s="59" t="s">
        <v>109</v>
      </c>
      <c r="F73" s="59" t="s">
        <v>75</v>
      </c>
      <c r="G73" s="60">
        <v>19</v>
      </c>
      <c r="H73" s="61">
        <v>22</v>
      </c>
      <c r="I73" s="61">
        <v>24</v>
      </c>
      <c r="J73" s="62">
        <f t="shared" si="7"/>
        <v>65</v>
      </c>
      <c r="K73" s="61">
        <v>22</v>
      </c>
      <c r="L73" s="61">
        <v>20</v>
      </c>
      <c r="M73" s="63">
        <f t="shared" si="8"/>
        <v>42</v>
      </c>
      <c r="N73" s="64">
        <f t="shared" si="9"/>
        <v>107</v>
      </c>
      <c r="O73" s="61">
        <v>17</v>
      </c>
      <c r="P73" s="61">
        <v>17</v>
      </c>
      <c r="Q73" s="61">
        <v>21</v>
      </c>
      <c r="R73" s="62">
        <f t="shared" si="10"/>
        <v>55</v>
      </c>
      <c r="S73" s="65">
        <f t="shared" si="11"/>
        <v>162</v>
      </c>
      <c r="T73" s="61">
        <v>20</v>
      </c>
      <c r="U73" s="61">
        <v>21</v>
      </c>
      <c r="V73" s="35">
        <f t="shared" si="12"/>
        <v>41</v>
      </c>
      <c r="W73" s="36">
        <f t="shared" si="13"/>
        <v>203</v>
      </c>
    </row>
    <row r="74" spans="1:77" ht="19" x14ac:dyDescent="0.25">
      <c r="A74" s="58">
        <v>247</v>
      </c>
      <c r="B74" s="59" t="s">
        <v>200</v>
      </c>
      <c r="C74" s="59" t="s">
        <v>201</v>
      </c>
      <c r="D74" s="59" t="s">
        <v>142</v>
      </c>
      <c r="E74" s="59" t="s">
        <v>71</v>
      </c>
      <c r="F74" s="59" t="s">
        <v>98</v>
      </c>
      <c r="G74" s="60">
        <v>21</v>
      </c>
      <c r="H74" s="61">
        <v>22</v>
      </c>
      <c r="I74" s="61">
        <v>18</v>
      </c>
      <c r="J74" s="62">
        <f t="shared" si="7"/>
        <v>61</v>
      </c>
      <c r="K74" s="61">
        <v>21</v>
      </c>
      <c r="L74" s="61">
        <v>18</v>
      </c>
      <c r="M74" s="63">
        <f t="shared" si="8"/>
        <v>39</v>
      </c>
      <c r="N74" s="64">
        <f t="shared" si="9"/>
        <v>100</v>
      </c>
      <c r="O74" s="61">
        <v>21</v>
      </c>
      <c r="P74" s="61">
        <v>20</v>
      </c>
      <c r="Q74" s="61">
        <v>21</v>
      </c>
      <c r="R74" s="62">
        <f t="shared" si="10"/>
        <v>62</v>
      </c>
      <c r="S74" s="65">
        <f t="shared" si="11"/>
        <v>162</v>
      </c>
      <c r="T74" s="61">
        <v>18</v>
      </c>
      <c r="U74" s="61">
        <v>22</v>
      </c>
      <c r="V74" s="35">
        <f t="shared" si="12"/>
        <v>40</v>
      </c>
      <c r="W74" s="36">
        <f t="shared" si="13"/>
        <v>202</v>
      </c>
    </row>
    <row r="75" spans="1:77" ht="19" x14ac:dyDescent="0.25">
      <c r="A75" s="58">
        <v>127</v>
      </c>
      <c r="B75" s="59" t="s">
        <v>189</v>
      </c>
      <c r="C75" s="59" t="s">
        <v>54</v>
      </c>
      <c r="D75" s="59" t="s">
        <v>52</v>
      </c>
      <c r="E75" s="59" t="s">
        <v>71</v>
      </c>
      <c r="F75" s="59" t="s">
        <v>49</v>
      </c>
      <c r="G75" s="60">
        <v>19</v>
      </c>
      <c r="H75" s="61">
        <v>21</v>
      </c>
      <c r="I75" s="61">
        <v>19</v>
      </c>
      <c r="J75" s="62">
        <f t="shared" si="7"/>
        <v>59</v>
      </c>
      <c r="K75" s="61">
        <v>21</v>
      </c>
      <c r="L75" s="61">
        <v>21</v>
      </c>
      <c r="M75" s="63">
        <f t="shared" si="8"/>
        <v>42</v>
      </c>
      <c r="N75" s="64">
        <f t="shared" si="9"/>
        <v>101</v>
      </c>
      <c r="O75" s="61">
        <v>21</v>
      </c>
      <c r="P75" s="61">
        <v>21</v>
      </c>
      <c r="Q75" s="61">
        <v>23</v>
      </c>
      <c r="R75" s="62">
        <f t="shared" si="10"/>
        <v>65</v>
      </c>
      <c r="S75" s="65">
        <f t="shared" si="11"/>
        <v>166</v>
      </c>
      <c r="T75" s="61">
        <v>19</v>
      </c>
      <c r="U75" s="61">
        <v>17</v>
      </c>
      <c r="V75" s="35">
        <f t="shared" si="12"/>
        <v>36</v>
      </c>
      <c r="W75" s="36">
        <f t="shared" si="13"/>
        <v>202</v>
      </c>
    </row>
    <row r="76" spans="1:77" ht="19" x14ac:dyDescent="0.25">
      <c r="A76" s="58">
        <v>174</v>
      </c>
      <c r="B76" s="59" t="s">
        <v>207</v>
      </c>
      <c r="C76" s="59" t="s">
        <v>208</v>
      </c>
      <c r="D76" s="59" t="s">
        <v>122</v>
      </c>
      <c r="E76" s="59"/>
      <c r="F76" s="59" t="s">
        <v>75</v>
      </c>
      <c r="G76" s="60">
        <v>20</v>
      </c>
      <c r="H76" s="61">
        <v>20</v>
      </c>
      <c r="I76" s="61">
        <v>16</v>
      </c>
      <c r="J76" s="62">
        <f t="shared" si="7"/>
        <v>56</v>
      </c>
      <c r="K76" s="66">
        <v>24</v>
      </c>
      <c r="L76" s="66">
        <v>18</v>
      </c>
      <c r="M76" s="63">
        <f t="shared" si="8"/>
        <v>42</v>
      </c>
      <c r="N76" s="64">
        <f t="shared" si="9"/>
        <v>98</v>
      </c>
      <c r="O76" s="61">
        <v>22</v>
      </c>
      <c r="P76" s="61">
        <v>20</v>
      </c>
      <c r="Q76" s="61">
        <v>19</v>
      </c>
      <c r="R76" s="62">
        <f t="shared" si="10"/>
        <v>61</v>
      </c>
      <c r="S76" s="65">
        <f t="shared" si="11"/>
        <v>159</v>
      </c>
      <c r="T76" s="61">
        <v>20</v>
      </c>
      <c r="U76" s="61">
        <v>22</v>
      </c>
      <c r="V76" s="35">
        <f t="shared" si="12"/>
        <v>42</v>
      </c>
      <c r="W76" s="36">
        <f t="shared" si="13"/>
        <v>201</v>
      </c>
    </row>
    <row r="77" spans="1:77" ht="19" x14ac:dyDescent="0.25">
      <c r="A77" s="58">
        <v>228</v>
      </c>
      <c r="B77" s="59" t="s">
        <v>211</v>
      </c>
      <c r="C77" s="59" t="s">
        <v>212</v>
      </c>
      <c r="D77" s="59" t="s">
        <v>68</v>
      </c>
      <c r="E77" s="59" t="s">
        <v>71</v>
      </c>
      <c r="F77" s="59" t="s">
        <v>213</v>
      </c>
      <c r="G77" s="60">
        <v>23</v>
      </c>
      <c r="H77" s="61">
        <v>20</v>
      </c>
      <c r="I77" s="61">
        <v>14</v>
      </c>
      <c r="J77" s="62">
        <f t="shared" si="7"/>
        <v>57</v>
      </c>
      <c r="K77" s="61">
        <v>16</v>
      </c>
      <c r="L77" s="61">
        <v>22</v>
      </c>
      <c r="M77" s="63">
        <f t="shared" si="8"/>
        <v>38</v>
      </c>
      <c r="N77" s="64">
        <f t="shared" si="9"/>
        <v>95</v>
      </c>
      <c r="O77" s="61">
        <v>20</v>
      </c>
      <c r="P77" s="61">
        <v>20</v>
      </c>
      <c r="Q77" s="61">
        <v>21</v>
      </c>
      <c r="R77" s="62">
        <f t="shared" si="10"/>
        <v>61</v>
      </c>
      <c r="S77" s="65">
        <f t="shared" si="11"/>
        <v>156</v>
      </c>
      <c r="T77" s="61">
        <v>21</v>
      </c>
      <c r="U77" s="61">
        <v>22</v>
      </c>
      <c r="V77" s="35">
        <f t="shared" si="12"/>
        <v>43</v>
      </c>
      <c r="W77" s="36">
        <f t="shared" si="13"/>
        <v>199</v>
      </c>
    </row>
    <row r="78" spans="1:77" s="52" customFormat="1" ht="19" x14ac:dyDescent="0.25">
      <c r="A78" s="58">
        <v>123</v>
      </c>
      <c r="B78" s="59" t="s">
        <v>217</v>
      </c>
      <c r="C78" s="59" t="s">
        <v>218</v>
      </c>
      <c r="D78" s="59" t="s">
        <v>193</v>
      </c>
      <c r="E78" s="59"/>
      <c r="F78" s="59" t="s">
        <v>75</v>
      </c>
      <c r="G78" s="60">
        <v>18</v>
      </c>
      <c r="H78" s="61">
        <v>20</v>
      </c>
      <c r="I78" s="61">
        <v>21</v>
      </c>
      <c r="J78" s="62">
        <f t="shared" si="7"/>
        <v>59</v>
      </c>
      <c r="K78" s="61">
        <v>18</v>
      </c>
      <c r="L78" s="61">
        <v>19</v>
      </c>
      <c r="M78" s="63">
        <f t="shared" si="8"/>
        <v>37</v>
      </c>
      <c r="N78" s="64">
        <f t="shared" si="9"/>
        <v>96</v>
      </c>
      <c r="O78" s="61">
        <v>20</v>
      </c>
      <c r="P78" s="61">
        <v>19</v>
      </c>
      <c r="Q78" s="61">
        <v>20</v>
      </c>
      <c r="R78" s="62">
        <f t="shared" si="10"/>
        <v>59</v>
      </c>
      <c r="S78" s="65">
        <f t="shared" si="11"/>
        <v>155</v>
      </c>
      <c r="T78" s="61">
        <v>22</v>
      </c>
      <c r="U78" s="61">
        <v>21</v>
      </c>
      <c r="V78" s="35">
        <f t="shared" si="12"/>
        <v>43</v>
      </c>
      <c r="W78" s="36">
        <f t="shared" si="13"/>
        <v>198</v>
      </c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</row>
    <row r="79" spans="1:77" s="52" customFormat="1" ht="19" x14ac:dyDescent="0.25">
      <c r="A79" s="58">
        <v>152</v>
      </c>
      <c r="B79" s="59" t="s">
        <v>226</v>
      </c>
      <c r="C79" s="59" t="s">
        <v>227</v>
      </c>
      <c r="D79" s="59" t="s">
        <v>124</v>
      </c>
      <c r="E79" s="59"/>
      <c r="F79" s="59" t="s">
        <v>49</v>
      </c>
      <c r="G79" s="60">
        <v>20</v>
      </c>
      <c r="H79" s="61">
        <v>18</v>
      </c>
      <c r="I79" s="61">
        <v>19</v>
      </c>
      <c r="J79" s="62">
        <f t="shared" si="7"/>
        <v>57</v>
      </c>
      <c r="K79" s="61">
        <v>18</v>
      </c>
      <c r="L79" s="61">
        <v>20</v>
      </c>
      <c r="M79" s="63">
        <f t="shared" si="8"/>
        <v>38</v>
      </c>
      <c r="N79" s="64">
        <f t="shared" si="9"/>
        <v>95</v>
      </c>
      <c r="O79" s="61">
        <v>17</v>
      </c>
      <c r="P79" s="61">
        <v>21</v>
      </c>
      <c r="Q79" s="61">
        <v>19</v>
      </c>
      <c r="R79" s="62">
        <f t="shared" si="10"/>
        <v>57</v>
      </c>
      <c r="S79" s="65">
        <f t="shared" si="11"/>
        <v>152</v>
      </c>
      <c r="T79" s="61">
        <v>23</v>
      </c>
      <c r="U79" s="61">
        <v>22</v>
      </c>
      <c r="V79" s="35">
        <f t="shared" si="12"/>
        <v>45</v>
      </c>
      <c r="W79" s="36">
        <f t="shared" si="13"/>
        <v>197</v>
      </c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</row>
    <row r="80" spans="1:77" s="52" customFormat="1" ht="19" x14ac:dyDescent="0.25">
      <c r="A80" s="58">
        <v>243</v>
      </c>
      <c r="B80" s="59" t="s">
        <v>214</v>
      </c>
      <c r="C80" s="59" t="s">
        <v>215</v>
      </c>
      <c r="D80" s="59" t="s">
        <v>68</v>
      </c>
      <c r="E80" s="59" t="s">
        <v>216</v>
      </c>
      <c r="F80" s="59" t="s">
        <v>101</v>
      </c>
      <c r="G80" s="60">
        <v>21</v>
      </c>
      <c r="H80" s="61">
        <v>20</v>
      </c>
      <c r="I80" s="61">
        <v>15</v>
      </c>
      <c r="J80" s="62">
        <f t="shared" si="7"/>
        <v>56</v>
      </c>
      <c r="K80" s="61">
        <v>17</v>
      </c>
      <c r="L80" s="61">
        <v>22</v>
      </c>
      <c r="M80" s="63">
        <f t="shared" si="8"/>
        <v>39</v>
      </c>
      <c r="N80" s="64">
        <f t="shared" si="9"/>
        <v>95</v>
      </c>
      <c r="O80" s="61">
        <v>18</v>
      </c>
      <c r="P80" s="61">
        <v>23</v>
      </c>
      <c r="Q80" s="61">
        <v>20</v>
      </c>
      <c r="R80" s="62">
        <f t="shared" si="10"/>
        <v>61</v>
      </c>
      <c r="S80" s="65">
        <f t="shared" si="11"/>
        <v>156</v>
      </c>
      <c r="T80" s="61">
        <v>16</v>
      </c>
      <c r="U80" s="61">
        <v>21</v>
      </c>
      <c r="V80" s="35">
        <f t="shared" si="12"/>
        <v>37</v>
      </c>
      <c r="W80" s="36">
        <f t="shared" si="13"/>
        <v>193</v>
      </c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</row>
    <row r="81" spans="1:77" s="52" customFormat="1" ht="19" x14ac:dyDescent="0.25">
      <c r="A81" s="58">
        <v>240</v>
      </c>
      <c r="B81" s="59" t="s">
        <v>209</v>
      </c>
      <c r="C81" s="59" t="s">
        <v>210</v>
      </c>
      <c r="D81" s="59" t="s">
        <v>57</v>
      </c>
      <c r="E81" s="59" t="s">
        <v>58</v>
      </c>
      <c r="F81" s="59" t="s">
        <v>75</v>
      </c>
      <c r="G81" s="60">
        <v>22</v>
      </c>
      <c r="H81" s="61">
        <v>23</v>
      </c>
      <c r="I81" s="61">
        <v>20</v>
      </c>
      <c r="J81" s="62">
        <f t="shared" si="7"/>
        <v>65</v>
      </c>
      <c r="K81" s="61">
        <v>18</v>
      </c>
      <c r="L81" s="61">
        <v>19</v>
      </c>
      <c r="M81" s="63">
        <f t="shared" si="8"/>
        <v>37</v>
      </c>
      <c r="N81" s="64">
        <f t="shared" si="9"/>
        <v>102</v>
      </c>
      <c r="O81" s="61">
        <v>19</v>
      </c>
      <c r="P81" s="61">
        <v>19</v>
      </c>
      <c r="Q81" s="61">
        <v>17</v>
      </c>
      <c r="R81" s="62">
        <f t="shared" si="10"/>
        <v>55</v>
      </c>
      <c r="S81" s="65">
        <f t="shared" si="11"/>
        <v>157</v>
      </c>
      <c r="T81" s="61">
        <v>15</v>
      </c>
      <c r="U81" s="61">
        <v>21</v>
      </c>
      <c r="V81" s="35">
        <f t="shared" si="12"/>
        <v>36</v>
      </c>
      <c r="W81" s="36">
        <f t="shared" si="13"/>
        <v>193</v>
      </c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</row>
    <row r="82" spans="1:77" s="52" customFormat="1" ht="19" x14ac:dyDescent="0.25">
      <c r="A82" s="58">
        <v>208</v>
      </c>
      <c r="B82" s="59" t="s">
        <v>219</v>
      </c>
      <c r="C82" s="59" t="s">
        <v>103</v>
      </c>
      <c r="D82" s="59" t="s">
        <v>74</v>
      </c>
      <c r="E82" s="59" t="s">
        <v>58</v>
      </c>
      <c r="F82" s="59" t="s">
        <v>75</v>
      </c>
      <c r="G82" s="60">
        <v>16</v>
      </c>
      <c r="H82" s="61">
        <v>19</v>
      </c>
      <c r="I82" s="61">
        <v>18</v>
      </c>
      <c r="J82" s="62">
        <f t="shared" si="7"/>
        <v>53</v>
      </c>
      <c r="K82" s="61">
        <v>18</v>
      </c>
      <c r="L82" s="61">
        <v>20</v>
      </c>
      <c r="M82" s="63">
        <f t="shared" si="8"/>
        <v>38</v>
      </c>
      <c r="N82" s="64">
        <f t="shared" si="9"/>
        <v>91</v>
      </c>
      <c r="O82" s="61">
        <v>21</v>
      </c>
      <c r="P82" s="61">
        <v>22</v>
      </c>
      <c r="Q82" s="61">
        <v>20</v>
      </c>
      <c r="R82" s="62">
        <f t="shared" si="10"/>
        <v>63</v>
      </c>
      <c r="S82" s="65">
        <f t="shared" si="11"/>
        <v>154</v>
      </c>
      <c r="T82" s="61">
        <v>20</v>
      </c>
      <c r="U82" s="61">
        <v>19</v>
      </c>
      <c r="V82" s="35">
        <f t="shared" si="12"/>
        <v>39</v>
      </c>
      <c r="W82" s="36">
        <f t="shared" si="13"/>
        <v>193</v>
      </c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</row>
    <row r="83" spans="1:77" ht="19" x14ac:dyDescent="0.25">
      <c r="A83" s="58">
        <v>205</v>
      </c>
      <c r="B83" s="59" t="s">
        <v>234</v>
      </c>
      <c r="C83" s="59" t="s">
        <v>103</v>
      </c>
      <c r="D83" s="59" t="s">
        <v>235</v>
      </c>
      <c r="E83" s="59" t="s">
        <v>71</v>
      </c>
      <c r="F83" s="59" t="s">
        <v>49</v>
      </c>
      <c r="G83" s="60">
        <v>19</v>
      </c>
      <c r="H83" s="61">
        <v>15</v>
      </c>
      <c r="I83" s="61">
        <v>21</v>
      </c>
      <c r="J83" s="62">
        <f t="shared" si="7"/>
        <v>55</v>
      </c>
      <c r="K83" s="61">
        <v>14</v>
      </c>
      <c r="L83" s="61">
        <v>21</v>
      </c>
      <c r="M83" s="63">
        <f t="shared" si="8"/>
        <v>35</v>
      </c>
      <c r="N83" s="64">
        <f t="shared" si="9"/>
        <v>90</v>
      </c>
      <c r="O83" s="61">
        <v>20</v>
      </c>
      <c r="P83" s="61">
        <v>18</v>
      </c>
      <c r="Q83" s="61">
        <v>21</v>
      </c>
      <c r="R83" s="62">
        <f t="shared" si="10"/>
        <v>59</v>
      </c>
      <c r="S83" s="65">
        <f t="shared" si="11"/>
        <v>149</v>
      </c>
      <c r="T83" s="61">
        <v>22</v>
      </c>
      <c r="U83" s="61">
        <v>21</v>
      </c>
      <c r="V83" s="35">
        <f t="shared" si="12"/>
        <v>43</v>
      </c>
      <c r="W83" s="36">
        <f t="shared" si="13"/>
        <v>192</v>
      </c>
    </row>
    <row r="84" spans="1:77" ht="19" x14ac:dyDescent="0.25">
      <c r="A84" s="58">
        <v>113</v>
      </c>
      <c r="B84" s="59" t="s">
        <v>236</v>
      </c>
      <c r="C84" s="59" t="s">
        <v>237</v>
      </c>
      <c r="D84" s="59" t="s">
        <v>52</v>
      </c>
      <c r="E84" s="59" t="s">
        <v>216</v>
      </c>
      <c r="F84" s="59" t="s">
        <v>49</v>
      </c>
      <c r="G84" s="60">
        <v>16</v>
      </c>
      <c r="H84" s="61">
        <v>19</v>
      </c>
      <c r="I84" s="61">
        <v>14</v>
      </c>
      <c r="J84" s="62">
        <f t="shared" si="7"/>
        <v>49</v>
      </c>
      <c r="K84" s="61">
        <v>21</v>
      </c>
      <c r="L84" s="61">
        <v>23</v>
      </c>
      <c r="M84" s="63">
        <f t="shared" si="8"/>
        <v>44</v>
      </c>
      <c r="N84" s="64">
        <f t="shared" si="9"/>
        <v>93</v>
      </c>
      <c r="O84" s="61">
        <v>20</v>
      </c>
      <c r="P84" s="61">
        <v>16</v>
      </c>
      <c r="Q84" s="61">
        <v>20</v>
      </c>
      <c r="R84" s="62">
        <f t="shared" si="10"/>
        <v>56</v>
      </c>
      <c r="S84" s="65">
        <f t="shared" si="11"/>
        <v>149</v>
      </c>
      <c r="T84" s="61">
        <v>19</v>
      </c>
      <c r="U84" s="61">
        <v>23</v>
      </c>
      <c r="V84" s="35">
        <f t="shared" si="12"/>
        <v>42</v>
      </c>
      <c r="W84" s="36">
        <f t="shared" si="13"/>
        <v>191</v>
      </c>
    </row>
    <row r="85" spans="1:77" ht="19" x14ac:dyDescent="0.25">
      <c r="A85" s="58">
        <v>153</v>
      </c>
      <c r="B85" s="59" t="s">
        <v>208</v>
      </c>
      <c r="C85" s="59" t="s">
        <v>225</v>
      </c>
      <c r="D85" s="59" t="s">
        <v>65</v>
      </c>
      <c r="E85" s="59" t="s">
        <v>109</v>
      </c>
      <c r="F85" s="59" t="s">
        <v>49</v>
      </c>
      <c r="G85" s="72">
        <v>17</v>
      </c>
      <c r="H85" s="66">
        <v>19</v>
      </c>
      <c r="I85" s="66">
        <v>19</v>
      </c>
      <c r="J85" s="62">
        <f t="shared" si="7"/>
        <v>55</v>
      </c>
      <c r="K85" s="61">
        <v>21</v>
      </c>
      <c r="L85" s="61">
        <v>19</v>
      </c>
      <c r="M85" s="63">
        <f t="shared" si="8"/>
        <v>40</v>
      </c>
      <c r="N85" s="64">
        <f t="shared" si="9"/>
        <v>95</v>
      </c>
      <c r="O85" s="66">
        <v>23</v>
      </c>
      <c r="P85" s="66">
        <v>14</v>
      </c>
      <c r="Q85" s="66">
        <v>20</v>
      </c>
      <c r="R85" s="62">
        <f t="shared" si="10"/>
        <v>57</v>
      </c>
      <c r="S85" s="65">
        <f t="shared" si="11"/>
        <v>152</v>
      </c>
      <c r="T85" s="61">
        <v>21</v>
      </c>
      <c r="U85" s="61">
        <v>18</v>
      </c>
      <c r="V85" s="35">
        <f t="shared" si="12"/>
        <v>39</v>
      </c>
      <c r="W85" s="36">
        <f t="shared" si="13"/>
        <v>191</v>
      </c>
    </row>
    <row r="86" spans="1:77" ht="19" x14ac:dyDescent="0.25">
      <c r="A86" s="58">
        <v>225</v>
      </c>
      <c r="B86" s="59" t="s">
        <v>220</v>
      </c>
      <c r="C86" s="59" t="s">
        <v>221</v>
      </c>
      <c r="D86" s="59" t="s">
        <v>222</v>
      </c>
      <c r="E86" s="59"/>
      <c r="F86" s="59" t="s">
        <v>49</v>
      </c>
      <c r="G86" s="60">
        <v>17</v>
      </c>
      <c r="H86" s="61">
        <v>20</v>
      </c>
      <c r="I86" s="61">
        <v>21</v>
      </c>
      <c r="J86" s="62">
        <f t="shared" si="7"/>
        <v>58</v>
      </c>
      <c r="K86" s="61">
        <v>23</v>
      </c>
      <c r="L86" s="61">
        <v>17</v>
      </c>
      <c r="M86" s="63">
        <f t="shared" si="8"/>
        <v>40</v>
      </c>
      <c r="N86" s="64">
        <f t="shared" si="9"/>
        <v>98</v>
      </c>
      <c r="O86" s="61">
        <v>19</v>
      </c>
      <c r="P86" s="61">
        <v>17</v>
      </c>
      <c r="Q86" s="61">
        <v>20</v>
      </c>
      <c r="R86" s="62">
        <f t="shared" si="10"/>
        <v>56</v>
      </c>
      <c r="S86" s="65">
        <f t="shared" si="11"/>
        <v>154</v>
      </c>
      <c r="T86" s="61">
        <v>20</v>
      </c>
      <c r="U86" s="61">
        <v>17</v>
      </c>
      <c r="V86" s="35">
        <f t="shared" si="12"/>
        <v>37</v>
      </c>
      <c r="W86" s="36">
        <f t="shared" si="13"/>
        <v>191</v>
      </c>
    </row>
    <row r="87" spans="1:77" ht="19" x14ac:dyDescent="0.25">
      <c r="A87" s="58">
        <v>142</v>
      </c>
      <c r="B87" s="59" t="s">
        <v>230</v>
      </c>
      <c r="C87" s="59" t="s">
        <v>224</v>
      </c>
      <c r="D87" s="59" t="s">
        <v>65</v>
      </c>
      <c r="E87" s="59" t="s">
        <v>71</v>
      </c>
      <c r="F87" s="59" t="s">
        <v>49</v>
      </c>
      <c r="G87" s="60">
        <v>22</v>
      </c>
      <c r="H87" s="61">
        <v>19</v>
      </c>
      <c r="I87" s="61">
        <v>17</v>
      </c>
      <c r="J87" s="62">
        <f t="shared" si="7"/>
        <v>58</v>
      </c>
      <c r="K87" s="61">
        <v>20</v>
      </c>
      <c r="L87" s="61">
        <v>24</v>
      </c>
      <c r="M87" s="63">
        <f t="shared" si="8"/>
        <v>44</v>
      </c>
      <c r="N87" s="64">
        <f t="shared" si="9"/>
        <v>102</v>
      </c>
      <c r="O87" s="61">
        <v>17</v>
      </c>
      <c r="P87" s="61">
        <v>15</v>
      </c>
      <c r="Q87" s="61">
        <v>16</v>
      </c>
      <c r="R87" s="62">
        <f t="shared" si="10"/>
        <v>48</v>
      </c>
      <c r="S87" s="65">
        <f t="shared" si="11"/>
        <v>150</v>
      </c>
      <c r="T87" s="61">
        <v>20</v>
      </c>
      <c r="U87" s="61">
        <v>20</v>
      </c>
      <c r="V87" s="35">
        <f t="shared" si="12"/>
        <v>40</v>
      </c>
      <c r="W87" s="36">
        <f t="shared" si="13"/>
        <v>190</v>
      </c>
    </row>
    <row r="88" spans="1:77" ht="19" x14ac:dyDescent="0.25">
      <c r="A88" s="58">
        <v>190</v>
      </c>
      <c r="B88" s="59" t="s">
        <v>223</v>
      </c>
      <c r="C88" s="59" t="s">
        <v>224</v>
      </c>
      <c r="D88" s="59" t="s">
        <v>74</v>
      </c>
      <c r="E88" s="59"/>
      <c r="F88" s="59" t="s">
        <v>101</v>
      </c>
      <c r="G88" s="60">
        <v>21</v>
      </c>
      <c r="H88" s="61">
        <v>18</v>
      </c>
      <c r="I88" s="61">
        <v>18</v>
      </c>
      <c r="J88" s="62">
        <f t="shared" si="7"/>
        <v>57</v>
      </c>
      <c r="K88" s="61">
        <v>20</v>
      </c>
      <c r="L88" s="61">
        <v>21</v>
      </c>
      <c r="M88" s="63">
        <f t="shared" si="8"/>
        <v>41</v>
      </c>
      <c r="N88" s="64">
        <f t="shared" si="9"/>
        <v>98</v>
      </c>
      <c r="O88" s="61">
        <v>15</v>
      </c>
      <c r="P88" s="61">
        <v>22</v>
      </c>
      <c r="Q88" s="61">
        <v>18</v>
      </c>
      <c r="R88" s="62">
        <f t="shared" si="10"/>
        <v>55</v>
      </c>
      <c r="S88" s="65">
        <f t="shared" si="11"/>
        <v>153</v>
      </c>
      <c r="T88" s="61">
        <v>18</v>
      </c>
      <c r="U88" s="61">
        <v>19</v>
      </c>
      <c r="V88" s="35">
        <f t="shared" si="12"/>
        <v>37</v>
      </c>
      <c r="W88" s="36">
        <f t="shared" si="13"/>
        <v>190</v>
      </c>
    </row>
    <row r="89" spans="1:77" ht="19" x14ac:dyDescent="0.25">
      <c r="A89" s="58">
        <v>144</v>
      </c>
      <c r="B89" s="59" t="s">
        <v>228</v>
      </c>
      <c r="C89" s="59" t="s">
        <v>229</v>
      </c>
      <c r="D89" s="59" t="s">
        <v>52</v>
      </c>
      <c r="E89" s="59" t="s">
        <v>109</v>
      </c>
      <c r="F89" s="59" t="s">
        <v>213</v>
      </c>
      <c r="G89" s="60">
        <v>19</v>
      </c>
      <c r="H89" s="61">
        <v>17</v>
      </c>
      <c r="I89" s="61">
        <v>19</v>
      </c>
      <c r="J89" s="62">
        <f t="shared" si="7"/>
        <v>55</v>
      </c>
      <c r="K89" s="61">
        <v>18</v>
      </c>
      <c r="L89" s="61">
        <v>15</v>
      </c>
      <c r="M89" s="63">
        <f t="shared" si="8"/>
        <v>33</v>
      </c>
      <c r="N89" s="64">
        <f t="shared" si="9"/>
        <v>88</v>
      </c>
      <c r="O89" s="61">
        <v>19</v>
      </c>
      <c r="P89" s="61">
        <v>23</v>
      </c>
      <c r="Q89" s="61">
        <v>21</v>
      </c>
      <c r="R89" s="62">
        <f t="shared" si="10"/>
        <v>63</v>
      </c>
      <c r="S89" s="65">
        <f t="shared" si="11"/>
        <v>151</v>
      </c>
      <c r="T89" s="61">
        <v>17</v>
      </c>
      <c r="U89" s="61">
        <v>21</v>
      </c>
      <c r="V89" s="35">
        <f t="shared" si="12"/>
        <v>38</v>
      </c>
      <c r="W89" s="36">
        <f t="shared" si="13"/>
        <v>189</v>
      </c>
    </row>
    <row r="90" spans="1:77" ht="19" x14ac:dyDescent="0.25">
      <c r="A90" s="58">
        <v>269</v>
      </c>
      <c r="B90" s="59" t="s">
        <v>231</v>
      </c>
      <c r="C90" s="68" t="s">
        <v>232</v>
      </c>
      <c r="D90" s="68" t="s">
        <v>233</v>
      </c>
      <c r="E90" s="59" t="s">
        <v>45</v>
      </c>
      <c r="F90" s="59"/>
      <c r="G90" s="60">
        <v>15</v>
      </c>
      <c r="H90" s="61">
        <v>20</v>
      </c>
      <c r="I90" s="61">
        <v>15</v>
      </c>
      <c r="J90" s="62">
        <f t="shared" si="7"/>
        <v>50</v>
      </c>
      <c r="K90" s="61">
        <v>20</v>
      </c>
      <c r="L90" s="61">
        <v>19</v>
      </c>
      <c r="M90" s="63">
        <f t="shared" si="8"/>
        <v>39</v>
      </c>
      <c r="N90" s="64">
        <f t="shared" si="9"/>
        <v>89</v>
      </c>
      <c r="O90" s="61">
        <v>19</v>
      </c>
      <c r="P90" s="61">
        <v>20</v>
      </c>
      <c r="Q90" s="61">
        <v>21</v>
      </c>
      <c r="R90" s="62">
        <f t="shared" si="10"/>
        <v>60</v>
      </c>
      <c r="S90" s="65">
        <f t="shared" si="11"/>
        <v>149</v>
      </c>
      <c r="T90" s="61">
        <v>17</v>
      </c>
      <c r="U90" s="61">
        <v>21</v>
      </c>
      <c r="V90" s="35">
        <f t="shared" si="12"/>
        <v>38</v>
      </c>
      <c r="W90" s="36">
        <f t="shared" si="13"/>
        <v>187</v>
      </c>
    </row>
    <row r="91" spans="1:77" ht="19" x14ac:dyDescent="0.25">
      <c r="A91" s="58">
        <v>114</v>
      </c>
      <c r="B91" s="59" t="s">
        <v>236</v>
      </c>
      <c r="C91" s="59" t="s">
        <v>239</v>
      </c>
      <c r="D91" s="59" t="s">
        <v>52</v>
      </c>
      <c r="E91" s="59" t="s">
        <v>71</v>
      </c>
      <c r="F91" s="59" t="s">
        <v>49</v>
      </c>
      <c r="G91" s="72">
        <v>20</v>
      </c>
      <c r="H91" s="66">
        <v>20</v>
      </c>
      <c r="I91" s="66">
        <v>15</v>
      </c>
      <c r="J91" s="62">
        <f t="shared" si="7"/>
        <v>55</v>
      </c>
      <c r="K91" s="61">
        <v>19</v>
      </c>
      <c r="L91" s="61">
        <v>19</v>
      </c>
      <c r="M91" s="63">
        <f t="shared" si="8"/>
        <v>38</v>
      </c>
      <c r="N91" s="64">
        <f t="shared" si="9"/>
        <v>93</v>
      </c>
      <c r="O91" s="66">
        <v>21</v>
      </c>
      <c r="P91" s="66">
        <v>15</v>
      </c>
      <c r="Q91" s="66">
        <v>17</v>
      </c>
      <c r="R91" s="62">
        <f t="shared" si="10"/>
        <v>53</v>
      </c>
      <c r="S91" s="65">
        <f t="shared" si="11"/>
        <v>146</v>
      </c>
      <c r="T91" s="61">
        <v>22</v>
      </c>
      <c r="U91" s="61">
        <v>18</v>
      </c>
      <c r="V91" s="35">
        <f t="shared" si="12"/>
        <v>40</v>
      </c>
      <c r="W91" s="36">
        <f t="shared" si="13"/>
        <v>186</v>
      </c>
    </row>
    <row r="92" spans="1:77" ht="19" x14ac:dyDescent="0.25">
      <c r="A92" s="58">
        <v>141</v>
      </c>
      <c r="B92" s="59" t="s">
        <v>238</v>
      </c>
      <c r="C92" s="59" t="s">
        <v>92</v>
      </c>
      <c r="D92" s="59" t="s">
        <v>57</v>
      </c>
      <c r="E92" s="59" t="s">
        <v>71</v>
      </c>
      <c r="F92" s="59" t="s">
        <v>49</v>
      </c>
      <c r="G92" s="60">
        <v>18</v>
      </c>
      <c r="H92" s="61">
        <v>19</v>
      </c>
      <c r="I92" s="61">
        <v>19</v>
      </c>
      <c r="J92" s="62">
        <f t="shared" si="7"/>
        <v>56</v>
      </c>
      <c r="K92" s="61">
        <v>15</v>
      </c>
      <c r="L92" s="61">
        <v>17</v>
      </c>
      <c r="M92" s="63">
        <f t="shared" si="8"/>
        <v>32</v>
      </c>
      <c r="N92" s="64">
        <f t="shared" si="9"/>
        <v>88</v>
      </c>
      <c r="O92" s="61">
        <v>20</v>
      </c>
      <c r="P92" s="61">
        <v>18</v>
      </c>
      <c r="Q92" s="61">
        <v>21</v>
      </c>
      <c r="R92" s="62">
        <f t="shared" si="10"/>
        <v>59</v>
      </c>
      <c r="S92" s="65">
        <f t="shared" si="11"/>
        <v>147</v>
      </c>
      <c r="T92" s="61">
        <v>16</v>
      </c>
      <c r="U92" s="61">
        <v>20</v>
      </c>
      <c r="V92" s="35">
        <f t="shared" si="12"/>
        <v>36</v>
      </c>
      <c r="W92" s="36">
        <f t="shared" si="13"/>
        <v>183</v>
      </c>
    </row>
    <row r="93" spans="1:77" ht="19" x14ac:dyDescent="0.25">
      <c r="A93" s="58">
        <v>298</v>
      </c>
      <c r="B93" s="59" t="s">
        <v>240</v>
      </c>
      <c r="C93" s="59" t="s">
        <v>241</v>
      </c>
      <c r="D93" s="59" t="s">
        <v>233</v>
      </c>
      <c r="E93" s="59" t="s">
        <v>45</v>
      </c>
      <c r="F93" s="59"/>
      <c r="G93" s="60">
        <v>20</v>
      </c>
      <c r="H93" s="61">
        <v>13</v>
      </c>
      <c r="I93" s="61">
        <v>17</v>
      </c>
      <c r="J93" s="62">
        <f t="shared" si="7"/>
        <v>50</v>
      </c>
      <c r="K93" s="61">
        <v>20</v>
      </c>
      <c r="L93" s="61">
        <v>18</v>
      </c>
      <c r="M93" s="63">
        <f t="shared" si="8"/>
        <v>38</v>
      </c>
      <c r="N93" s="64">
        <f t="shared" si="9"/>
        <v>88</v>
      </c>
      <c r="O93" s="61">
        <v>18</v>
      </c>
      <c r="P93" s="61">
        <v>18</v>
      </c>
      <c r="Q93" s="61">
        <v>19</v>
      </c>
      <c r="R93" s="62">
        <f t="shared" si="10"/>
        <v>55</v>
      </c>
      <c r="S93" s="65">
        <f t="shared" si="11"/>
        <v>143</v>
      </c>
      <c r="T93" s="61">
        <v>19</v>
      </c>
      <c r="U93" s="61">
        <v>18</v>
      </c>
      <c r="V93" s="35">
        <f t="shared" si="12"/>
        <v>37</v>
      </c>
      <c r="W93" s="36">
        <f t="shared" si="13"/>
        <v>180</v>
      </c>
    </row>
    <row r="94" spans="1:77" ht="19" x14ac:dyDescent="0.25">
      <c r="A94" s="58">
        <v>297</v>
      </c>
      <c r="B94" s="59" t="s">
        <v>252</v>
      </c>
      <c r="C94" s="59" t="s">
        <v>253</v>
      </c>
      <c r="D94" s="59" t="s">
        <v>233</v>
      </c>
      <c r="E94" s="59" t="s">
        <v>45</v>
      </c>
      <c r="F94" s="59"/>
      <c r="G94" s="60">
        <v>11</v>
      </c>
      <c r="H94" s="61">
        <v>13</v>
      </c>
      <c r="I94" s="61">
        <v>17</v>
      </c>
      <c r="J94" s="62">
        <f t="shared" si="7"/>
        <v>41</v>
      </c>
      <c r="K94" s="61">
        <v>17</v>
      </c>
      <c r="L94" s="61">
        <v>22</v>
      </c>
      <c r="M94" s="63">
        <f t="shared" si="8"/>
        <v>39</v>
      </c>
      <c r="N94" s="64">
        <f t="shared" si="9"/>
        <v>80</v>
      </c>
      <c r="O94" s="61">
        <v>17</v>
      </c>
      <c r="P94" s="61">
        <v>17</v>
      </c>
      <c r="Q94" s="61">
        <v>23</v>
      </c>
      <c r="R94" s="62">
        <f t="shared" si="10"/>
        <v>57</v>
      </c>
      <c r="S94" s="65">
        <f t="shared" si="11"/>
        <v>137</v>
      </c>
      <c r="T94" s="61">
        <v>18</v>
      </c>
      <c r="U94" s="61">
        <v>23</v>
      </c>
      <c r="V94" s="35">
        <f t="shared" si="12"/>
        <v>41</v>
      </c>
      <c r="W94" s="36">
        <f t="shared" si="13"/>
        <v>178</v>
      </c>
    </row>
    <row r="95" spans="1:77" ht="19" x14ac:dyDescent="0.25">
      <c r="A95" s="58">
        <v>261</v>
      </c>
      <c r="B95" s="59" t="s">
        <v>245</v>
      </c>
      <c r="C95" s="59" t="s">
        <v>246</v>
      </c>
      <c r="D95" s="59" t="s">
        <v>52</v>
      </c>
      <c r="E95" s="59" t="s">
        <v>109</v>
      </c>
      <c r="F95" s="59" t="s">
        <v>101</v>
      </c>
      <c r="G95" s="60">
        <v>17</v>
      </c>
      <c r="H95" s="61">
        <v>16</v>
      </c>
      <c r="I95" s="61">
        <v>19</v>
      </c>
      <c r="J95" s="62">
        <f t="shared" si="7"/>
        <v>52</v>
      </c>
      <c r="K95" s="66">
        <v>19</v>
      </c>
      <c r="L95" s="66">
        <v>16</v>
      </c>
      <c r="M95" s="63">
        <f t="shared" si="8"/>
        <v>35</v>
      </c>
      <c r="N95" s="64">
        <f t="shared" si="9"/>
        <v>87</v>
      </c>
      <c r="O95" s="61">
        <v>14</v>
      </c>
      <c r="P95" s="61">
        <v>19</v>
      </c>
      <c r="Q95" s="61">
        <v>20</v>
      </c>
      <c r="R95" s="62">
        <f t="shared" si="10"/>
        <v>53</v>
      </c>
      <c r="S95" s="65">
        <f t="shared" si="11"/>
        <v>140</v>
      </c>
      <c r="T95" s="61">
        <v>20</v>
      </c>
      <c r="U95" s="61">
        <v>18</v>
      </c>
      <c r="V95" s="35">
        <f t="shared" si="12"/>
        <v>38</v>
      </c>
      <c r="W95" s="36">
        <f t="shared" si="13"/>
        <v>178</v>
      </c>
    </row>
    <row r="96" spans="1:77" ht="19" x14ac:dyDescent="0.25">
      <c r="A96" s="58">
        <v>307</v>
      </c>
      <c r="B96" s="59" t="s">
        <v>249</v>
      </c>
      <c r="C96" s="59" t="s">
        <v>250</v>
      </c>
      <c r="D96" s="59" t="s">
        <v>112</v>
      </c>
      <c r="E96" s="59" t="s">
        <v>45</v>
      </c>
      <c r="F96" s="59"/>
      <c r="G96" s="60">
        <v>20</v>
      </c>
      <c r="H96" s="61">
        <v>17</v>
      </c>
      <c r="I96" s="61">
        <v>15</v>
      </c>
      <c r="J96" s="62">
        <f t="shared" si="7"/>
        <v>52</v>
      </c>
      <c r="K96" s="61">
        <v>16</v>
      </c>
      <c r="L96" s="61">
        <v>13</v>
      </c>
      <c r="M96" s="63">
        <f t="shared" si="8"/>
        <v>29</v>
      </c>
      <c r="N96" s="64">
        <f t="shared" si="9"/>
        <v>81</v>
      </c>
      <c r="O96" s="61">
        <v>17</v>
      </c>
      <c r="P96" s="61">
        <v>19</v>
      </c>
      <c r="Q96" s="61">
        <v>22</v>
      </c>
      <c r="R96" s="62">
        <f t="shared" si="10"/>
        <v>58</v>
      </c>
      <c r="S96" s="65">
        <f t="shared" si="11"/>
        <v>139</v>
      </c>
      <c r="T96" s="61">
        <v>17</v>
      </c>
      <c r="U96" s="61">
        <v>21</v>
      </c>
      <c r="V96" s="35">
        <f t="shared" si="12"/>
        <v>38</v>
      </c>
      <c r="W96" s="36">
        <f t="shared" si="13"/>
        <v>177</v>
      </c>
    </row>
    <row r="97" spans="1:23" ht="19" x14ac:dyDescent="0.25">
      <c r="A97" s="58">
        <v>207</v>
      </c>
      <c r="B97" s="59" t="s">
        <v>90</v>
      </c>
      <c r="C97" s="59" t="s">
        <v>242</v>
      </c>
      <c r="D97" s="59" t="s">
        <v>65</v>
      </c>
      <c r="E97" s="59" t="s">
        <v>109</v>
      </c>
      <c r="F97" s="59" t="s">
        <v>101</v>
      </c>
      <c r="G97" s="60">
        <v>15</v>
      </c>
      <c r="H97" s="61">
        <v>15</v>
      </c>
      <c r="I97" s="61">
        <v>19</v>
      </c>
      <c r="J97" s="62">
        <f t="shared" si="7"/>
        <v>49</v>
      </c>
      <c r="K97" s="61">
        <v>20</v>
      </c>
      <c r="L97" s="61">
        <v>15</v>
      </c>
      <c r="M97" s="63">
        <f t="shared" si="8"/>
        <v>35</v>
      </c>
      <c r="N97" s="64">
        <f t="shared" si="9"/>
        <v>84</v>
      </c>
      <c r="O97" s="61">
        <v>19</v>
      </c>
      <c r="P97" s="61">
        <v>18</v>
      </c>
      <c r="Q97" s="61">
        <v>20</v>
      </c>
      <c r="R97" s="62">
        <f t="shared" si="10"/>
        <v>57</v>
      </c>
      <c r="S97" s="65">
        <f t="shared" si="11"/>
        <v>141</v>
      </c>
      <c r="T97" s="61">
        <v>19</v>
      </c>
      <c r="U97" s="61">
        <v>16</v>
      </c>
      <c r="V97" s="35">
        <f t="shared" si="12"/>
        <v>35</v>
      </c>
      <c r="W97" s="36">
        <f t="shared" si="13"/>
        <v>176</v>
      </c>
    </row>
    <row r="98" spans="1:23" ht="19" x14ac:dyDescent="0.25">
      <c r="A98" s="58">
        <v>131</v>
      </c>
      <c r="B98" s="59" t="s">
        <v>247</v>
      </c>
      <c r="C98" s="59" t="s">
        <v>248</v>
      </c>
      <c r="D98" s="59" t="s">
        <v>68</v>
      </c>
      <c r="E98" s="59" t="s">
        <v>71</v>
      </c>
      <c r="F98" s="59" t="s">
        <v>101</v>
      </c>
      <c r="G98" s="60">
        <v>22</v>
      </c>
      <c r="H98" s="61">
        <v>16</v>
      </c>
      <c r="I98" s="61">
        <v>19</v>
      </c>
      <c r="J98" s="62">
        <f t="shared" si="7"/>
        <v>57</v>
      </c>
      <c r="K98" s="61">
        <v>18</v>
      </c>
      <c r="L98" s="61">
        <v>17</v>
      </c>
      <c r="M98" s="63">
        <f t="shared" si="8"/>
        <v>35</v>
      </c>
      <c r="N98" s="64">
        <f t="shared" si="9"/>
        <v>92</v>
      </c>
      <c r="O98" s="61">
        <v>14</v>
      </c>
      <c r="P98" s="61">
        <v>19</v>
      </c>
      <c r="Q98" s="61">
        <v>15</v>
      </c>
      <c r="R98" s="62">
        <f t="shared" si="10"/>
        <v>48</v>
      </c>
      <c r="S98" s="65">
        <f t="shared" si="11"/>
        <v>140</v>
      </c>
      <c r="T98" s="61">
        <v>17</v>
      </c>
      <c r="U98" s="61">
        <v>17</v>
      </c>
      <c r="V98" s="35">
        <f t="shared" si="12"/>
        <v>34</v>
      </c>
      <c r="W98" s="36">
        <f t="shared" si="13"/>
        <v>174</v>
      </c>
    </row>
    <row r="99" spans="1:23" ht="19" x14ac:dyDescent="0.25">
      <c r="A99" s="58">
        <v>241</v>
      </c>
      <c r="B99" s="59" t="s">
        <v>254</v>
      </c>
      <c r="C99" s="59" t="s">
        <v>255</v>
      </c>
      <c r="D99" s="59" t="s">
        <v>52</v>
      </c>
      <c r="E99" s="59" t="s">
        <v>109</v>
      </c>
      <c r="F99" s="59" t="s">
        <v>101</v>
      </c>
      <c r="G99" s="60">
        <v>17</v>
      </c>
      <c r="H99" s="61">
        <v>13</v>
      </c>
      <c r="I99" s="61">
        <v>19</v>
      </c>
      <c r="J99" s="62">
        <f t="shared" si="7"/>
        <v>49</v>
      </c>
      <c r="K99" s="61">
        <v>22</v>
      </c>
      <c r="L99" s="61">
        <v>21</v>
      </c>
      <c r="M99" s="63">
        <f t="shared" si="8"/>
        <v>43</v>
      </c>
      <c r="N99" s="64">
        <f t="shared" si="9"/>
        <v>92</v>
      </c>
      <c r="O99" s="61">
        <v>16</v>
      </c>
      <c r="P99" s="61">
        <v>14</v>
      </c>
      <c r="Q99" s="61">
        <v>15</v>
      </c>
      <c r="R99" s="62">
        <f t="shared" si="10"/>
        <v>45</v>
      </c>
      <c r="S99" s="65">
        <f t="shared" si="11"/>
        <v>137</v>
      </c>
      <c r="T99" s="61">
        <v>15</v>
      </c>
      <c r="U99" s="61">
        <v>21</v>
      </c>
      <c r="V99" s="35">
        <f t="shared" si="12"/>
        <v>36</v>
      </c>
      <c r="W99" s="36">
        <f t="shared" si="13"/>
        <v>173</v>
      </c>
    </row>
    <row r="100" spans="1:23" ht="19" x14ac:dyDescent="0.25">
      <c r="A100" s="58">
        <v>188</v>
      </c>
      <c r="B100" s="59" t="s">
        <v>243</v>
      </c>
      <c r="C100" s="59" t="s">
        <v>244</v>
      </c>
      <c r="D100" s="59" t="s">
        <v>168</v>
      </c>
      <c r="E100" s="59" t="s">
        <v>109</v>
      </c>
      <c r="F100" s="59" t="s">
        <v>101</v>
      </c>
      <c r="G100" s="60">
        <v>19</v>
      </c>
      <c r="H100" s="61">
        <v>20</v>
      </c>
      <c r="I100" s="61">
        <v>21</v>
      </c>
      <c r="J100" s="62">
        <f t="shared" si="7"/>
        <v>60</v>
      </c>
      <c r="K100" s="61">
        <v>14</v>
      </c>
      <c r="L100" s="61">
        <v>18</v>
      </c>
      <c r="M100" s="63">
        <f t="shared" si="8"/>
        <v>32</v>
      </c>
      <c r="N100" s="64">
        <f t="shared" si="9"/>
        <v>92</v>
      </c>
      <c r="O100" s="61">
        <v>14</v>
      </c>
      <c r="P100" s="61">
        <v>17</v>
      </c>
      <c r="Q100" s="61">
        <v>18</v>
      </c>
      <c r="R100" s="62">
        <f t="shared" si="10"/>
        <v>49</v>
      </c>
      <c r="S100" s="65">
        <f t="shared" si="11"/>
        <v>141</v>
      </c>
      <c r="T100" s="61">
        <v>17</v>
      </c>
      <c r="U100" s="61">
        <v>15</v>
      </c>
      <c r="V100" s="35">
        <f t="shared" si="12"/>
        <v>32</v>
      </c>
      <c r="W100" s="36">
        <f t="shared" si="13"/>
        <v>173</v>
      </c>
    </row>
    <row r="101" spans="1:23" ht="19" x14ac:dyDescent="0.25">
      <c r="A101" s="58">
        <v>175</v>
      </c>
      <c r="B101" s="59" t="s">
        <v>46</v>
      </c>
      <c r="C101" s="59" t="s">
        <v>251</v>
      </c>
      <c r="D101" s="59" t="s">
        <v>74</v>
      </c>
      <c r="E101" s="59" t="s">
        <v>71</v>
      </c>
      <c r="F101" s="59" t="s">
        <v>49</v>
      </c>
      <c r="G101" s="60">
        <v>12</v>
      </c>
      <c r="H101" s="61">
        <v>15</v>
      </c>
      <c r="I101" s="61">
        <v>16</v>
      </c>
      <c r="J101" s="62">
        <f t="shared" si="7"/>
        <v>43</v>
      </c>
      <c r="K101" s="61">
        <v>18</v>
      </c>
      <c r="L101" s="61">
        <v>18</v>
      </c>
      <c r="M101" s="63">
        <f t="shared" si="8"/>
        <v>36</v>
      </c>
      <c r="N101" s="64">
        <f t="shared" si="9"/>
        <v>79</v>
      </c>
      <c r="O101" s="61">
        <v>20</v>
      </c>
      <c r="P101" s="61">
        <v>18</v>
      </c>
      <c r="Q101" s="61">
        <v>22</v>
      </c>
      <c r="R101" s="62">
        <f t="shared" si="10"/>
        <v>60</v>
      </c>
      <c r="S101" s="65">
        <f t="shared" si="11"/>
        <v>139</v>
      </c>
      <c r="T101" s="61">
        <v>20</v>
      </c>
      <c r="U101" s="61">
        <v>13</v>
      </c>
      <c r="V101" s="35">
        <f t="shared" si="12"/>
        <v>33</v>
      </c>
      <c r="W101" s="36">
        <f t="shared" si="13"/>
        <v>172</v>
      </c>
    </row>
    <row r="102" spans="1:23" ht="19" x14ac:dyDescent="0.25">
      <c r="A102" s="58">
        <v>160</v>
      </c>
      <c r="B102" s="59" t="s">
        <v>256</v>
      </c>
      <c r="C102" s="59" t="s">
        <v>182</v>
      </c>
      <c r="D102" s="59" t="s">
        <v>74</v>
      </c>
      <c r="E102" s="59" t="s">
        <v>109</v>
      </c>
      <c r="F102" s="59" t="s">
        <v>75</v>
      </c>
      <c r="G102" s="60">
        <v>16</v>
      </c>
      <c r="H102" s="61">
        <v>21</v>
      </c>
      <c r="I102" s="61">
        <v>18</v>
      </c>
      <c r="J102" s="62">
        <f t="shared" si="7"/>
        <v>55</v>
      </c>
      <c r="K102" s="61">
        <v>18</v>
      </c>
      <c r="L102" s="61">
        <v>15</v>
      </c>
      <c r="M102" s="63">
        <f t="shared" si="8"/>
        <v>33</v>
      </c>
      <c r="N102" s="64">
        <f t="shared" si="9"/>
        <v>88</v>
      </c>
      <c r="O102" s="61">
        <v>12</v>
      </c>
      <c r="P102" s="61">
        <v>14</v>
      </c>
      <c r="Q102" s="61">
        <v>16</v>
      </c>
      <c r="R102" s="62">
        <f t="shared" si="10"/>
        <v>42</v>
      </c>
      <c r="S102" s="65">
        <f t="shared" si="11"/>
        <v>130</v>
      </c>
      <c r="T102" s="61">
        <v>15</v>
      </c>
      <c r="U102" s="61">
        <v>19</v>
      </c>
      <c r="V102" s="35">
        <f t="shared" si="12"/>
        <v>34</v>
      </c>
      <c r="W102" s="36">
        <f t="shared" si="13"/>
        <v>164</v>
      </c>
    </row>
    <row r="103" spans="1:23" ht="19" x14ac:dyDescent="0.25">
      <c r="A103" s="58">
        <v>304</v>
      </c>
      <c r="B103" s="59" t="s">
        <v>89</v>
      </c>
      <c r="C103" s="59" t="s">
        <v>221</v>
      </c>
      <c r="D103" s="59" t="s">
        <v>74</v>
      </c>
      <c r="E103" s="59" t="s">
        <v>109</v>
      </c>
      <c r="F103" s="59" t="s">
        <v>101</v>
      </c>
      <c r="G103" s="60">
        <v>13</v>
      </c>
      <c r="H103" s="61">
        <v>14</v>
      </c>
      <c r="I103" s="61">
        <v>13</v>
      </c>
      <c r="J103" s="62">
        <f t="shared" si="7"/>
        <v>40</v>
      </c>
      <c r="K103" s="61">
        <v>19</v>
      </c>
      <c r="L103" s="61">
        <v>12</v>
      </c>
      <c r="M103" s="63">
        <f t="shared" si="8"/>
        <v>31</v>
      </c>
      <c r="N103" s="64">
        <f t="shared" si="9"/>
        <v>71</v>
      </c>
      <c r="O103" s="61">
        <v>20</v>
      </c>
      <c r="P103" s="61">
        <v>20</v>
      </c>
      <c r="Q103" s="61">
        <v>19</v>
      </c>
      <c r="R103" s="62">
        <f t="shared" si="10"/>
        <v>59</v>
      </c>
      <c r="S103" s="65">
        <f t="shared" si="11"/>
        <v>130</v>
      </c>
      <c r="T103" s="61">
        <v>15</v>
      </c>
      <c r="U103" s="61">
        <v>13</v>
      </c>
      <c r="V103" s="35">
        <f t="shared" si="12"/>
        <v>28</v>
      </c>
      <c r="W103" s="36">
        <f t="shared" si="13"/>
        <v>158</v>
      </c>
    </row>
    <row r="104" spans="1:23" ht="19" x14ac:dyDescent="0.25">
      <c r="A104" s="58">
        <v>109</v>
      </c>
      <c r="B104" s="59" t="s">
        <v>257</v>
      </c>
      <c r="C104" s="59" t="s">
        <v>258</v>
      </c>
      <c r="D104" s="59" t="s">
        <v>133</v>
      </c>
      <c r="E104" s="59" t="s">
        <v>58</v>
      </c>
      <c r="F104" s="59" t="s">
        <v>101</v>
      </c>
      <c r="G104" s="60">
        <v>15</v>
      </c>
      <c r="H104" s="61">
        <v>17</v>
      </c>
      <c r="I104" s="61">
        <v>14</v>
      </c>
      <c r="J104" s="62">
        <f t="shared" si="7"/>
        <v>46</v>
      </c>
      <c r="K104" s="61">
        <v>14</v>
      </c>
      <c r="L104" s="61">
        <v>17</v>
      </c>
      <c r="M104" s="63">
        <f t="shared" si="8"/>
        <v>31</v>
      </c>
      <c r="N104" s="64">
        <f t="shared" si="9"/>
        <v>77</v>
      </c>
      <c r="O104" s="61">
        <v>16</v>
      </c>
      <c r="P104" s="61">
        <v>17</v>
      </c>
      <c r="Q104" s="61">
        <v>14</v>
      </c>
      <c r="R104" s="62">
        <f t="shared" si="10"/>
        <v>47</v>
      </c>
      <c r="S104" s="65">
        <f t="shared" si="11"/>
        <v>124</v>
      </c>
      <c r="T104" s="61">
        <v>19</v>
      </c>
      <c r="U104" s="61">
        <v>12</v>
      </c>
      <c r="V104" s="35">
        <f t="shared" si="12"/>
        <v>31</v>
      </c>
      <c r="W104" s="36">
        <f t="shared" si="13"/>
        <v>155</v>
      </c>
    </row>
    <row r="105" spans="1:23" ht="19" x14ac:dyDescent="0.25">
      <c r="A105" s="58">
        <v>252</v>
      </c>
      <c r="B105" s="59" t="s">
        <v>264</v>
      </c>
      <c r="C105" s="59" t="s">
        <v>265</v>
      </c>
      <c r="D105" s="59" t="s">
        <v>65</v>
      </c>
      <c r="E105" s="59"/>
      <c r="F105" s="59" t="s">
        <v>49</v>
      </c>
      <c r="G105" s="60">
        <v>10</v>
      </c>
      <c r="H105" s="61">
        <v>9</v>
      </c>
      <c r="I105" s="61">
        <v>17</v>
      </c>
      <c r="J105" s="62">
        <f t="shared" si="7"/>
        <v>36</v>
      </c>
      <c r="K105" s="61">
        <v>16</v>
      </c>
      <c r="L105" s="61">
        <v>15</v>
      </c>
      <c r="M105" s="63">
        <f t="shared" si="8"/>
        <v>31</v>
      </c>
      <c r="N105" s="64">
        <f t="shared" si="9"/>
        <v>67</v>
      </c>
      <c r="O105" s="61">
        <v>18</v>
      </c>
      <c r="P105" s="61">
        <v>16</v>
      </c>
      <c r="Q105" s="61">
        <v>17</v>
      </c>
      <c r="R105" s="62">
        <f t="shared" si="10"/>
        <v>51</v>
      </c>
      <c r="S105" s="65">
        <f t="shared" si="11"/>
        <v>118</v>
      </c>
      <c r="T105" s="61">
        <v>16</v>
      </c>
      <c r="U105" s="61">
        <v>19</v>
      </c>
      <c r="V105" s="35">
        <f t="shared" si="12"/>
        <v>35</v>
      </c>
      <c r="W105" s="36">
        <f t="shared" si="13"/>
        <v>153</v>
      </c>
    </row>
    <row r="106" spans="1:23" ht="19" x14ac:dyDescent="0.25">
      <c r="A106" s="58">
        <v>268</v>
      </c>
      <c r="B106" s="59" t="s">
        <v>262</v>
      </c>
      <c r="C106" s="68" t="s">
        <v>263</v>
      </c>
      <c r="D106" s="68" t="s">
        <v>233</v>
      </c>
      <c r="E106" s="59" t="s">
        <v>45</v>
      </c>
      <c r="F106" s="59"/>
      <c r="G106" s="60">
        <v>12</v>
      </c>
      <c r="H106" s="61">
        <v>15</v>
      </c>
      <c r="I106" s="61">
        <v>12</v>
      </c>
      <c r="J106" s="62">
        <f t="shared" si="7"/>
        <v>39</v>
      </c>
      <c r="K106" s="61">
        <v>18</v>
      </c>
      <c r="L106" s="61">
        <v>14</v>
      </c>
      <c r="M106" s="63">
        <f t="shared" si="8"/>
        <v>32</v>
      </c>
      <c r="N106" s="64">
        <f t="shared" si="9"/>
        <v>71</v>
      </c>
      <c r="O106" s="61">
        <v>14</v>
      </c>
      <c r="P106" s="61">
        <v>17</v>
      </c>
      <c r="Q106" s="61">
        <v>18</v>
      </c>
      <c r="R106" s="62">
        <f t="shared" si="10"/>
        <v>49</v>
      </c>
      <c r="S106" s="65">
        <f t="shared" si="11"/>
        <v>120</v>
      </c>
      <c r="T106" s="61">
        <v>16</v>
      </c>
      <c r="U106" s="61">
        <v>17</v>
      </c>
      <c r="V106" s="35">
        <f t="shared" si="12"/>
        <v>33</v>
      </c>
      <c r="W106" s="36">
        <f t="shared" si="13"/>
        <v>153</v>
      </c>
    </row>
    <row r="107" spans="1:23" ht="19" x14ac:dyDescent="0.25">
      <c r="A107" s="58">
        <v>303</v>
      </c>
      <c r="B107" s="59" t="s">
        <v>259</v>
      </c>
      <c r="C107" s="59" t="s">
        <v>260</v>
      </c>
      <c r="D107" s="59" t="s">
        <v>261</v>
      </c>
      <c r="E107" s="59" t="s">
        <v>71</v>
      </c>
      <c r="F107" s="59" t="s">
        <v>101</v>
      </c>
      <c r="G107" s="60">
        <v>15</v>
      </c>
      <c r="H107" s="61">
        <v>11</v>
      </c>
      <c r="I107" s="61">
        <v>19</v>
      </c>
      <c r="J107" s="62">
        <f t="shared" si="7"/>
        <v>45</v>
      </c>
      <c r="K107" s="61">
        <v>17</v>
      </c>
      <c r="L107" s="61">
        <v>16</v>
      </c>
      <c r="M107" s="63">
        <f t="shared" si="8"/>
        <v>33</v>
      </c>
      <c r="N107" s="64">
        <f t="shared" si="9"/>
        <v>78</v>
      </c>
      <c r="O107" s="61">
        <v>16</v>
      </c>
      <c r="P107" s="61">
        <v>15</v>
      </c>
      <c r="Q107" s="61">
        <v>14</v>
      </c>
      <c r="R107" s="62">
        <f t="shared" si="10"/>
        <v>45</v>
      </c>
      <c r="S107" s="65">
        <f t="shared" si="11"/>
        <v>123</v>
      </c>
      <c r="T107" s="61">
        <v>17</v>
      </c>
      <c r="U107" s="61">
        <v>12</v>
      </c>
      <c r="V107" s="35">
        <f t="shared" si="12"/>
        <v>29</v>
      </c>
      <c r="W107" s="36">
        <f t="shared" si="13"/>
        <v>152</v>
      </c>
    </row>
    <row r="108" spans="1:23" ht="19" x14ac:dyDescent="0.25">
      <c r="A108" s="58">
        <v>226</v>
      </c>
      <c r="B108" s="59" t="s">
        <v>266</v>
      </c>
      <c r="C108" s="59" t="s">
        <v>258</v>
      </c>
      <c r="D108" s="59" t="s">
        <v>65</v>
      </c>
      <c r="E108" s="59" t="s">
        <v>109</v>
      </c>
      <c r="F108" s="59" t="s">
        <v>101</v>
      </c>
      <c r="G108" s="60">
        <v>16</v>
      </c>
      <c r="H108" s="61">
        <v>14</v>
      </c>
      <c r="I108" s="61">
        <v>17</v>
      </c>
      <c r="J108" s="62">
        <f t="shared" si="7"/>
        <v>47</v>
      </c>
      <c r="K108" s="61">
        <v>13</v>
      </c>
      <c r="L108" s="61">
        <v>11</v>
      </c>
      <c r="M108" s="63">
        <f t="shared" si="8"/>
        <v>24</v>
      </c>
      <c r="N108" s="64">
        <f t="shared" si="9"/>
        <v>71</v>
      </c>
      <c r="O108" s="61">
        <v>18</v>
      </c>
      <c r="P108" s="61">
        <v>9</v>
      </c>
      <c r="Q108" s="61">
        <v>17</v>
      </c>
      <c r="R108" s="62">
        <f t="shared" si="10"/>
        <v>44</v>
      </c>
      <c r="S108" s="65">
        <f t="shared" si="11"/>
        <v>115</v>
      </c>
      <c r="T108" s="61">
        <v>16</v>
      </c>
      <c r="U108" s="61">
        <v>15</v>
      </c>
      <c r="V108" s="35">
        <f t="shared" si="12"/>
        <v>31</v>
      </c>
      <c r="W108" s="36">
        <f t="shared" si="13"/>
        <v>146</v>
      </c>
    </row>
    <row r="109" spans="1:23" ht="19" x14ac:dyDescent="0.25">
      <c r="A109" s="58">
        <v>267</v>
      </c>
      <c r="B109" s="59" t="s">
        <v>267</v>
      </c>
      <c r="C109" s="68" t="s">
        <v>221</v>
      </c>
      <c r="D109" s="59" t="s">
        <v>112</v>
      </c>
      <c r="E109" s="59" t="s">
        <v>45</v>
      </c>
      <c r="F109" s="59"/>
      <c r="G109" s="72">
        <v>16</v>
      </c>
      <c r="H109" s="66">
        <v>13</v>
      </c>
      <c r="I109" s="66">
        <v>10</v>
      </c>
      <c r="J109" s="62">
        <f t="shared" si="7"/>
        <v>39</v>
      </c>
      <c r="K109" s="61">
        <v>17</v>
      </c>
      <c r="L109" s="61">
        <v>11</v>
      </c>
      <c r="M109" s="63">
        <f t="shared" si="8"/>
        <v>28</v>
      </c>
      <c r="N109" s="64">
        <f t="shared" si="9"/>
        <v>67</v>
      </c>
      <c r="O109" s="66">
        <v>13</v>
      </c>
      <c r="P109" s="66">
        <v>15</v>
      </c>
      <c r="Q109" s="66">
        <v>13</v>
      </c>
      <c r="R109" s="62">
        <f t="shared" si="10"/>
        <v>41</v>
      </c>
      <c r="S109" s="65">
        <f t="shared" si="11"/>
        <v>108</v>
      </c>
      <c r="T109" s="61">
        <v>15</v>
      </c>
      <c r="U109" s="61">
        <v>11</v>
      </c>
      <c r="V109" s="35">
        <f t="shared" si="12"/>
        <v>26</v>
      </c>
      <c r="W109" s="36">
        <f t="shared" si="13"/>
        <v>134</v>
      </c>
    </row>
    <row r="110" spans="1:23" ht="19" x14ac:dyDescent="0.25">
      <c r="A110" s="58">
        <v>274</v>
      </c>
      <c r="B110" s="59" t="s">
        <v>268</v>
      </c>
      <c r="C110" s="68" t="s">
        <v>269</v>
      </c>
      <c r="D110" s="68" t="s">
        <v>112</v>
      </c>
      <c r="E110" s="59" t="s">
        <v>45</v>
      </c>
      <c r="F110" s="59"/>
      <c r="G110" s="60">
        <v>13</v>
      </c>
      <c r="H110" s="61">
        <v>9</v>
      </c>
      <c r="I110" s="61">
        <v>13</v>
      </c>
      <c r="J110" s="62">
        <f t="shared" si="7"/>
        <v>35</v>
      </c>
      <c r="K110" s="61">
        <v>9</v>
      </c>
      <c r="L110" s="61">
        <v>11</v>
      </c>
      <c r="M110" s="63">
        <f t="shared" si="8"/>
        <v>20</v>
      </c>
      <c r="N110" s="64">
        <f t="shared" si="9"/>
        <v>55</v>
      </c>
      <c r="O110" s="61">
        <v>10</v>
      </c>
      <c r="P110" s="61">
        <v>16</v>
      </c>
      <c r="Q110" s="61">
        <v>12</v>
      </c>
      <c r="R110" s="62">
        <f t="shared" si="10"/>
        <v>38</v>
      </c>
      <c r="S110" s="65">
        <f t="shared" si="11"/>
        <v>93</v>
      </c>
      <c r="T110" s="61">
        <v>13</v>
      </c>
      <c r="U110" s="61">
        <v>19</v>
      </c>
      <c r="V110" s="35">
        <f t="shared" si="12"/>
        <v>32</v>
      </c>
      <c r="W110" s="36">
        <f t="shared" si="13"/>
        <v>125</v>
      </c>
    </row>
    <row r="111" spans="1:23" ht="19" x14ac:dyDescent="0.25">
      <c r="A111" s="58">
        <v>164</v>
      </c>
      <c r="B111" s="59" t="s">
        <v>270</v>
      </c>
      <c r="C111" s="59" t="s">
        <v>271</v>
      </c>
      <c r="D111" s="59" t="s">
        <v>52</v>
      </c>
      <c r="E111" s="59" t="s">
        <v>109</v>
      </c>
      <c r="F111" s="59" t="s">
        <v>101</v>
      </c>
      <c r="G111" s="60">
        <v>8</v>
      </c>
      <c r="H111" s="61">
        <v>9</v>
      </c>
      <c r="I111" s="61">
        <v>6</v>
      </c>
      <c r="J111" s="62">
        <f t="shared" si="7"/>
        <v>23</v>
      </c>
      <c r="K111" s="61">
        <v>7</v>
      </c>
      <c r="L111" s="61">
        <v>11</v>
      </c>
      <c r="M111" s="63">
        <f t="shared" si="8"/>
        <v>18</v>
      </c>
      <c r="N111" s="64">
        <f t="shared" si="9"/>
        <v>41</v>
      </c>
      <c r="O111" s="61">
        <v>8</v>
      </c>
      <c r="P111" s="61">
        <v>7</v>
      </c>
      <c r="Q111" s="61">
        <v>11</v>
      </c>
      <c r="R111" s="62">
        <f t="shared" si="10"/>
        <v>26</v>
      </c>
      <c r="S111" s="65">
        <f t="shared" si="11"/>
        <v>67</v>
      </c>
      <c r="T111" s="61">
        <v>12</v>
      </c>
      <c r="U111" s="61">
        <v>8</v>
      </c>
      <c r="V111" s="35">
        <f t="shared" si="12"/>
        <v>20</v>
      </c>
      <c r="W111" s="36">
        <f t="shared" si="13"/>
        <v>87</v>
      </c>
    </row>
    <row r="112" spans="1:23" ht="23" x14ac:dyDescent="0.2">
      <c r="A112" s="48"/>
      <c r="B112" s="49"/>
      <c r="C112" s="49"/>
      <c r="D112" s="50"/>
      <c r="E112" s="50"/>
      <c r="F112" s="50"/>
      <c r="G112" s="25"/>
      <c r="H112" s="25"/>
      <c r="I112" s="25"/>
      <c r="J112" s="34">
        <v>0</v>
      </c>
      <c r="K112" s="25"/>
      <c r="L112" s="25"/>
      <c r="M112" s="37">
        <v>0</v>
      </c>
      <c r="N112" s="69">
        <f t="shared" si="9"/>
        <v>0</v>
      </c>
      <c r="O112" s="25"/>
      <c r="P112" s="25"/>
      <c r="Q112" s="25"/>
      <c r="R112" s="34">
        <v>0</v>
      </c>
      <c r="S112" s="55">
        <f t="shared" si="11"/>
        <v>0</v>
      </c>
      <c r="T112" s="25"/>
      <c r="U112" s="25"/>
      <c r="V112" s="35">
        <f t="shared" si="12"/>
        <v>0</v>
      </c>
      <c r="W112" s="36">
        <v>0</v>
      </c>
    </row>
    <row r="113" spans="1:23" x14ac:dyDescent="0.2">
      <c r="A113" s="38"/>
      <c r="B113" s="2"/>
      <c r="C113" s="2"/>
      <c r="D113" s="25"/>
      <c r="E113" s="25"/>
      <c r="F113" s="25"/>
      <c r="G113" s="25"/>
      <c r="H113" s="25"/>
      <c r="I113" s="25"/>
      <c r="J113" s="34">
        <v>0</v>
      </c>
      <c r="K113" s="25"/>
      <c r="L113" s="25"/>
      <c r="M113" s="37">
        <v>0</v>
      </c>
      <c r="N113" s="53">
        <v>0</v>
      </c>
      <c r="O113" s="25"/>
      <c r="P113" s="25"/>
      <c r="Q113" s="25"/>
      <c r="R113" s="34">
        <v>0</v>
      </c>
      <c r="S113" s="55">
        <f t="shared" si="11"/>
        <v>0</v>
      </c>
      <c r="T113" s="25"/>
      <c r="U113" s="25"/>
      <c r="V113" s="35">
        <f t="shared" si="12"/>
        <v>0</v>
      </c>
      <c r="W113" s="36">
        <v>0</v>
      </c>
    </row>
    <row r="114" spans="1:23" x14ac:dyDescent="0.2">
      <c r="A114" s="38"/>
      <c r="B114" s="2"/>
      <c r="C114" s="2"/>
      <c r="D114" s="25"/>
      <c r="E114" s="25"/>
      <c r="F114" s="25"/>
      <c r="G114" s="25"/>
      <c r="H114" s="25"/>
      <c r="I114" s="25"/>
      <c r="J114" s="34">
        <v>0</v>
      </c>
      <c r="K114" s="25"/>
      <c r="L114" s="25"/>
      <c r="M114" s="37">
        <v>0</v>
      </c>
      <c r="N114" s="53">
        <v>0</v>
      </c>
      <c r="O114" s="25"/>
      <c r="P114" s="25"/>
      <c r="Q114" s="25"/>
      <c r="R114" s="34">
        <v>0</v>
      </c>
      <c r="S114" s="55">
        <f t="shared" si="11"/>
        <v>0</v>
      </c>
      <c r="T114" s="25"/>
      <c r="U114" s="25"/>
      <c r="V114" s="35">
        <f t="shared" si="12"/>
        <v>0</v>
      </c>
      <c r="W114" s="36">
        <v>0</v>
      </c>
    </row>
    <row r="115" spans="1:23" x14ac:dyDescent="0.2">
      <c r="A115" s="129" t="s">
        <v>19</v>
      </c>
      <c r="B115" s="129"/>
      <c r="C115" s="1"/>
      <c r="D115" s="1"/>
      <c r="E115" s="39"/>
      <c r="F115" s="39"/>
      <c r="G115" s="39"/>
      <c r="H115" s="39"/>
      <c r="I115" s="40"/>
      <c r="J115" s="39"/>
      <c r="K115" s="39"/>
      <c r="L115" s="41"/>
      <c r="M115" s="42"/>
      <c r="N115" s="54"/>
    </row>
    <row r="116" spans="1:23" x14ac:dyDescent="0.2">
      <c r="A116" s="129" t="s">
        <v>272</v>
      </c>
      <c r="B116" s="129"/>
      <c r="C116" s="1"/>
      <c r="D116" s="1"/>
      <c r="E116" s="39"/>
      <c r="F116" s="39"/>
      <c r="G116" s="39"/>
      <c r="H116" s="39"/>
      <c r="I116" s="40"/>
      <c r="J116" s="39"/>
      <c r="K116" s="39"/>
      <c r="L116" s="41"/>
      <c r="M116" s="42"/>
      <c r="N116" s="42"/>
    </row>
    <row r="117" spans="1:23" ht="24" x14ac:dyDescent="0.3">
      <c r="A117" s="126" t="s">
        <v>21</v>
      </c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56"/>
      <c r="U117" s="56"/>
      <c r="V117" s="56"/>
      <c r="W117" s="56"/>
    </row>
    <row r="118" spans="1:23" ht="19" thickBot="1" x14ac:dyDescent="0.25">
      <c r="A118" s="137" t="s">
        <v>273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57"/>
      <c r="U118" s="57"/>
      <c r="V118" s="57"/>
      <c r="W118" s="57"/>
    </row>
    <row r="119" spans="1:23" ht="17" thickBot="1" x14ac:dyDescent="0.25">
      <c r="A119" s="46" t="s">
        <v>8</v>
      </c>
      <c r="B119" s="47" t="s">
        <v>0</v>
      </c>
      <c r="C119" s="47" t="s">
        <v>1</v>
      </c>
      <c r="D119" s="47" t="s">
        <v>9</v>
      </c>
      <c r="E119" s="47" t="s">
        <v>10</v>
      </c>
      <c r="F119" s="47" t="s">
        <v>25</v>
      </c>
      <c r="G119" s="28" t="s">
        <v>11</v>
      </c>
      <c r="H119" s="29" t="s">
        <v>12</v>
      </c>
      <c r="I119" s="29" t="s">
        <v>13</v>
      </c>
      <c r="J119" s="29" t="s">
        <v>14</v>
      </c>
      <c r="K119" s="29" t="s">
        <v>15</v>
      </c>
      <c r="L119" s="29" t="s">
        <v>16</v>
      </c>
      <c r="M119" s="30" t="s">
        <v>17</v>
      </c>
      <c r="N119" s="30" t="s">
        <v>26</v>
      </c>
      <c r="O119" s="28" t="s">
        <v>27</v>
      </c>
      <c r="P119" s="29" t="s">
        <v>28</v>
      </c>
      <c r="Q119" s="29" t="s">
        <v>29</v>
      </c>
      <c r="R119" s="29" t="s">
        <v>30</v>
      </c>
      <c r="S119" s="29" t="s">
        <v>31</v>
      </c>
      <c r="T119" s="29" t="s">
        <v>32</v>
      </c>
      <c r="U119" s="29" t="s">
        <v>33</v>
      </c>
      <c r="V119" s="30" t="s">
        <v>34</v>
      </c>
      <c r="W119" s="31" t="s">
        <v>18</v>
      </c>
    </row>
    <row r="120" spans="1:23" ht="19" x14ac:dyDescent="0.25">
      <c r="A120" s="58">
        <v>130</v>
      </c>
      <c r="B120" s="59" t="s">
        <v>274</v>
      </c>
      <c r="C120" s="59" t="s">
        <v>275</v>
      </c>
      <c r="D120" s="59" t="s">
        <v>74</v>
      </c>
      <c r="E120" s="59"/>
      <c r="F120" s="59" t="s">
        <v>38</v>
      </c>
      <c r="G120" s="60">
        <v>24</v>
      </c>
      <c r="H120" s="61">
        <v>23</v>
      </c>
      <c r="I120" s="61">
        <v>24</v>
      </c>
      <c r="J120" s="62">
        <f t="shared" ref="J120:J154" si="14">SUM(G120:I120)</f>
        <v>71</v>
      </c>
      <c r="K120" s="61">
        <v>24</v>
      </c>
      <c r="L120" s="61">
        <v>24</v>
      </c>
      <c r="M120" s="63">
        <f t="shared" ref="M120:M154" si="15">SUM(K120:L120)</f>
        <v>48</v>
      </c>
      <c r="N120" s="64">
        <f t="shared" ref="N120:N154" si="16">J120+M120</f>
        <v>119</v>
      </c>
      <c r="O120" s="61">
        <v>21</v>
      </c>
      <c r="P120" s="61">
        <v>21</v>
      </c>
      <c r="Q120" s="61">
        <v>25</v>
      </c>
      <c r="R120" s="62">
        <f t="shared" ref="R120:R154" si="17">SUM(O120:Q120)</f>
        <v>67</v>
      </c>
      <c r="S120" s="65">
        <f t="shared" ref="S120:S154" si="18">J120+M120+R120</f>
        <v>186</v>
      </c>
      <c r="T120" s="61">
        <v>21</v>
      </c>
      <c r="U120" s="61">
        <v>24</v>
      </c>
      <c r="V120" s="63">
        <f t="shared" ref="V120:V156" si="19">T120+U120</f>
        <v>45</v>
      </c>
      <c r="W120" s="73">
        <f t="shared" ref="W120:W154" si="20">J120+M120+R120+V120</f>
        <v>231</v>
      </c>
    </row>
    <row r="121" spans="1:23" ht="19" x14ac:dyDescent="0.25">
      <c r="A121" s="58">
        <v>224</v>
      </c>
      <c r="B121" s="59" t="s">
        <v>282</v>
      </c>
      <c r="C121" s="59" t="s">
        <v>283</v>
      </c>
      <c r="D121" s="59" t="s">
        <v>52</v>
      </c>
      <c r="E121" s="59"/>
      <c r="F121" s="59" t="s">
        <v>38</v>
      </c>
      <c r="G121" s="60">
        <v>24</v>
      </c>
      <c r="H121" s="61">
        <v>23</v>
      </c>
      <c r="I121" s="61">
        <v>21</v>
      </c>
      <c r="J121" s="62">
        <f t="shared" si="14"/>
        <v>68</v>
      </c>
      <c r="K121" s="61">
        <v>24</v>
      </c>
      <c r="L121" s="61">
        <v>21</v>
      </c>
      <c r="M121" s="63">
        <f t="shared" si="15"/>
        <v>45</v>
      </c>
      <c r="N121" s="64">
        <f t="shared" si="16"/>
        <v>113</v>
      </c>
      <c r="O121" s="61">
        <v>23</v>
      </c>
      <c r="P121" s="61">
        <v>24</v>
      </c>
      <c r="Q121" s="61">
        <v>22</v>
      </c>
      <c r="R121" s="62">
        <f t="shared" si="17"/>
        <v>69</v>
      </c>
      <c r="S121" s="65">
        <f t="shared" si="18"/>
        <v>182</v>
      </c>
      <c r="T121" s="61">
        <v>24</v>
      </c>
      <c r="U121" s="61">
        <v>24</v>
      </c>
      <c r="V121" s="63">
        <f t="shared" si="19"/>
        <v>48</v>
      </c>
      <c r="W121" s="73">
        <f t="shared" si="20"/>
        <v>230</v>
      </c>
    </row>
    <row r="122" spans="1:23" ht="19" x14ac:dyDescent="0.25">
      <c r="A122" s="58">
        <v>124</v>
      </c>
      <c r="B122" s="59" t="s">
        <v>284</v>
      </c>
      <c r="C122" s="59" t="s">
        <v>285</v>
      </c>
      <c r="D122" s="59" t="s">
        <v>52</v>
      </c>
      <c r="E122" s="59"/>
      <c r="F122" s="59" t="s">
        <v>38</v>
      </c>
      <c r="G122" s="60">
        <v>23</v>
      </c>
      <c r="H122" s="61">
        <v>24</v>
      </c>
      <c r="I122" s="61">
        <v>23</v>
      </c>
      <c r="J122" s="62">
        <f t="shared" si="14"/>
        <v>70</v>
      </c>
      <c r="K122" s="61">
        <v>22</v>
      </c>
      <c r="L122" s="61">
        <v>22</v>
      </c>
      <c r="M122" s="63">
        <f t="shared" si="15"/>
        <v>44</v>
      </c>
      <c r="N122" s="64">
        <f t="shared" si="16"/>
        <v>114</v>
      </c>
      <c r="O122" s="61">
        <v>23</v>
      </c>
      <c r="P122" s="61">
        <v>23</v>
      </c>
      <c r="Q122" s="61">
        <v>22</v>
      </c>
      <c r="R122" s="62">
        <f t="shared" si="17"/>
        <v>68</v>
      </c>
      <c r="S122" s="65">
        <f t="shared" si="18"/>
        <v>182</v>
      </c>
      <c r="T122" s="61">
        <v>25</v>
      </c>
      <c r="U122" s="61">
        <v>23</v>
      </c>
      <c r="V122" s="63">
        <f t="shared" si="19"/>
        <v>48</v>
      </c>
      <c r="W122" s="73">
        <f t="shared" si="20"/>
        <v>230</v>
      </c>
    </row>
    <row r="123" spans="1:23" ht="19" x14ac:dyDescent="0.25">
      <c r="A123" s="58">
        <v>255</v>
      </c>
      <c r="B123" s="59" t="s">
        <v>278</v>
      </c>
      <c r="C123" s="59" t="s">
        <v>279</v>
      </c>
      <c r="D123" s="59" t="s">
        <v>48</v>
      </c>
      <c r="E123" s="59" t="s">
        <v>173</v>
      </c>
      <c r="F123" s="59" t="s">
        <v>38</v>
      </c>
      <c r="G123" s="60">
        <v>21</v>
      </c>
      <c r="H123" s="61">
        <v>24</v>
      </c>
      <c r="I123" s="61">
        <v>22</v>
      </c>
      <c r="J123" s="62">
        <f t="shared" si="14"/>
        <v>67</v>
      </c>
      <c r="K123" s="61">
        <v>23</v>
      </c>
      <c r="L123" s="61">
        <v>24</v>
      </c>
      <c r="M123" s="63">
        <f t="shared" si="15"/>
        <v>47</v>
      </c>
      <c r="N123" s="64">
        <f t="shared" si="16"/>
        <v>114</v>
      </c>
      <c r="O123" s="61">
        <v>23</v>
      </c>
      <c r="P123" s="61">
        <v>22</v>
      </c>
      <c r="Q123" s="61">
        <v>24</v>
      </c>
      <c r="R123" s="62">
        <f t="shared" si="17"/>
        <v>69</v>
      </c>
      <c r="S123" s="65">
        <f t="shared" si="18"/>
        <v>183</v>
      </c>
      <c r="T123" s="61">
        <v>24</v>
      </c>
      <c r="U123" s="61">
        <v>23</v>
      </c>
      <c r="V123" s="63">
        <f t="shared" si="19"/>
        <v>47</v>
      </c>
      <c r="W123" s="73">
        <f t="shared" si="20"/>
        <v>230</v>
      </c>
    </row>
    <row r="124" spans="1:23" ht="19" x14ac:dyDescent="0.25">
      <c r="A124" s="58">
        <v>302</v>
      </c>
      <c r="B124" s="59" t="s">
        <v>280</v>
      </c>
      <c r="C124" s="59" t="s">
        <v>281</v>
      </c>
      <c r="D124" s="59" t="s">
        <v>83</v>
      </c>
      <c r="E124" s="59"/>
      <c r="F124" s="59" t="s">
        <v>59</v>
      </c>
      <c r="G124" s="60">
        <v>23</v>
      </c>
      <c r="H124" s="61">
        <v>23</v>
      </c>
      <c r="I124" s="61">
        <v>23</v>
      </c>
      <c r="J124" s="62">
        <f t="shared" si="14"/>
        <v>69</v>
      </c>
      <c r="K124" s="61">
        <v>22</v>
      </c>
      <c r="L124" s="61">
        <v>21</v>
      </c>
      <c r="M124" s="63">
        <f t="shared" si="15"/>
        <v>43</v>
      </c>
      <c r="N124" s="64">
        <f t="shared" si="16"/>
        <v>112</v>
      </c>
      <c r="O124" s="61">
        <v>24</v>
      </c>
      <c r="P124" s="61">
        <v>22</v>
      </c>
      <c r="Q124" s="61">
        <v>25</v>
      </c>
      <c r="R124" s="62">
        <f t="shared" si="17"/>
        <v>71</v>
      </c>
      <c r="S124" s="65">
        <f t="shared" si="18"/>
        <v>183</v>
      </c>
      <c r="T124" s="61">
        <v>21</v>
      </c>
      <c r="U124" s="61">
        <v>25</v>
      </c>
      <c r="V124" s="63">
        <f t="shared" si="19"/>
        <v>46</v>
      </c>
      <c r="W124" s="73">
        <f t="shared" si="20"/>
        <v>229</v>
      </c>
    </row>
    <row r="125" spans="1:23" ht="19" x14ac:dyDescent="0.25">
      <c r="A125" s="58">
        <v>235</v>
      </c>
      <c r="B125" s="59" t="s">
        <v>290</v>
      </c>
      <c r="C125" s="59" t="s">
        <v>291</v>
      </c>
      <c r="D125" s="59" t="s">
        <v>52</v>
      </c>
      <c r="E125" s="59"/>
      <c r="F125" s="59" t="s">
        <v>38</v>
      </c>
      <c r="G125" s="60">
        <v>23</v>
      </c>
      <c r="H125" s="61">
        <v>24</v>
      </c>
      <c r="I125" s="61">
        <v>20</v>
      </c>
      <c r="J125" s="62">
        <f t="shared" si="14"/>
        <v>67</v>
      </c>
      <c r="K125" s="61">
        <v>22</v>
      </c>
      <c r="L125" s="61">
        <v>21</v>
      </c>
      <c r="M125" s="63">
        <f t="shared" si="15"/>
        <v>43</v>
      </c>
      <c r="N125" s="64">
        <f t="shared" si="16"/>
        <v>110</v>
      </c>
      <c r="O125" s="61">
        <v>22</v>
      </c>
      <c r="P125" s="61">
        <v>23</v>
      </c>
      <c r="Q125" s="61">
        <v>24</v>
      </c>
      <c r="R125" s="62">
        <f t="shared" si="17"/>
        <v>69</v>
      </c>
      <c r="S125" s="65">
        <f t="shared" si="18"/>
        <v>179</v>
      </c>
      <c r="T125" s="61">
        <v>24</v>
      </c>
      <c r="U125" s="61">
        <v>24</v>
      </c>
      <c r="V125" s="63">
        <f t="shared" si="19"/>
        <v>48</v>
      </c>
      <c r="W125" s="73">
        <f t="shared" si="20"/>
        <v>227</v>
      </c>
    </row>
    <row r="126" spans="1:23" ht="19" x14ac:dyDescent="0.25">
      <c r="A126" s="58">
        <v>122</v>
      </c>
      <c r="B126" s="59" t="s">
        <v>276</v>
      </c>
      <c r="C126" s="59" t="s">
        <v>277</v>
      </c>
      <c r="D126" s="59" t="s">
        <v>68</v>
      </c>
      <c r="E126" s="59"/>
      <c r="F126" s="59" t="s">
        <v>38</v>
      </c>
      <c r="G126" s="60">
        <v>23</v>
      </c>
      <c r="H126" s="61">
        <v>23</v>
      </c>
      <c r="I126" s="61">
        <v>22</v>
      </c>
      <c r="J126" s="62">
        <f t="shared" si="14"/>
        <v>68</v>
      </c>
      <c r="K126" s="61">
        <v>23</v>
      </c>
      <c r="L126" s="61">
        <v>23</v>
      </c>
      <c r="M126" s="63">
        <f t="shared" si="15"/>
        <v>46</v>
      </c>
      <c r="N126" s="64">
        <f t="shared" si="16"/>
        <v>114</v>
      </c>
      <c r="O126" s="66">
        <v>23</v>
      </c>
      <c r="P126" s="66">
        <v>23</v>
      </c>
      <c r="Q126" s="66">
        <v>23</v>
      </c>
      <c r="R126" s="62">
        <f t="shared" si="17"/>
        <v>69</v>
      </c>
      <c r="S126" s="65">
        <f t="shared" si="18"/>
        <v>183</v>
      </c>
      <c r="T126" s="61">
        <v>24</v>
      </c>
      <c r="U126" s="61">
        <v>20</v>
      </c>
      <c r="V126" s="63">
        <f t="shared" si="19"/>
        <v>44</v>
      </c>
      <c r="W126" s="73">
        <f t="shared" si="20"/>
        <v>227</v>
      </c>
    </row>
    <row r="127" spans="1:23" ht="19" x14ac:dyDescent="0.25">
      <c r="A127" s="58">
        <v>179</v>
      </c>
      <c r="B127" s="59" t="s">
        <v>288</v>
      </c>
      <c r="C127" s="59" t="s">
        <v>289</v>
      </c>
      <c r="D127" s="59" t="s">
        <v>68</v>
      </c>
      <c r="E127" s="59" t="s">
        <v>49</v>
      </c>
      <c r="F127" s="59" t="s">
        <v>59</v>
      </c>
      <c r="G127" s="60">
        <v>22</v>
      </c>
      <c r="H127" s="61">
        <v>21</v>
      </c>
      <c r="I127" s="61">
        <v>22</v>
      </c>
      <c r="J127" s="62">
        <f t="shared" si="14"/>
        <v>65</v>
      </c>
      <c r="K127" s="61">
        <v>22</v>
      </c>
      <c r="L127" s="61">
        <v>22</v>
      </c>
      <c r="M127" s="63">
        <f t="shared" si="15"/>
        <v>44</v>
      </c>
      <c r="N127" s="64">
        <f t="shared" si="16"/>
        <v>109</v>
      </c>
      <c r="O127" s="61">
        <v>22</v>
      </c>
      <c r="P127" s="61">
        <v>24</v>
      </c>
      <c r="Q127" s="61">
        <v>24</v>
      </c>
      <c r="R127" s="62">
        <f t="shared" si="17"/>
        <v>70</v>
      </c>
      <c r="S127" s="65">
        <f t="shared" si="18"/>
        <v>179</v>
      </c>
      <c r="T127" s="61">
        <v>22</v>
      </c>
      <c r="U127" s="61">
        <v>23</v>
      </c>
      <c r="V127" s="63">
        <f t="shared" si="19"/>
        <v>45</v>
      </c>
      <c r="W127" s="73">
        <f t="shared" si="20"/>
        <v>224</v>
      </c>
    </row>
    <row r="128" spans="1:23" ht="19" x14ac:dyDescent="0.25">
      <c r="A128" s="58">
        <v>118</v>
      </c>
      <c r="B128" s="59" t="s">
        <v>286</v>
      </c>
      <c r="C128" s="59" t="s">
        <v>287</v>
      </c>
      <c r="D128" s="59" t="s">
        <v>52</v>
      </c>
      <c r="E128" s="59"/>
      <c r="F128" s="59" t="s">
        <v>38</v>
      </c>
      <c r="G128" s="60">
        <v>23</v>
      </c>
      <c r="H128" s="61">
        <v>23</v>
      </c>
      <c r="I128" s="61">
        <v>22</v>
      </c>
      <c r="J128" s="62">
        <f t="shared" si="14"/>
        <v>68</v>
      </c>
      <c r="K128" s="61">
        <v>23</v>
      </c>
      <c r="L128" s="61">
        <v>24</v>
      </c>
      <c r="M128" s="63">
        <f t="shared" si="15"/>
        <v>47</v>
      </c>
      <c r="N128" s="64">
        <f t="shared" si="16"/>
        <v>115</v>
      </c>
      <c r="O128" s="61">
        <v>20</v>
      </c>
      <c r="P128" s="61">
        <v>21</v>
      </c>
      <c r="Q128" s="61">
        <v>23</v>
      </c>
      <c r="R128" s="62">
        <f t="shared" si="17"/>
        <v>64</v>
      </c>
      <c r="S128" s="65">
        <f t="shared" si="18"/>
        <v>179</v>
      </c>
      <c r="T128" s="61">
        <v>21</v>
      </c>
      <c r="U128" s="61">
        <v>23</v>
      </c>
      <c r="V128" s="63">
        <f t="shared" si="19"/>
        <v>44</v>
      </c>
      <c r="W128" s="73">
        <f t="shared" si="20"/>
        <v>223</v>
      </c>
    </row>
    <row r="129" spans="1:23" ht="19" x14ac:dyDescent="0.25">
      <c r="A129" s="58">
        <v>111</v>
      </c>
      <c r="B129" s="59" t="s">
        <v>296</v>
      </c>
      <c r="C129" s="59" t="s">
        <v>297</v>
      </c>
      <c r="D129" s="59" t="s">
        <v>106</v>
      </c>
      <c r="E129" s="59" t="s">
        <v>298</v>
      </c>
      <c r="F129" s="59" t="s">
        <v>75</v>
      </c>
      <c r="G129" s="60">
        <v>22</v>
      </c>
      <c r="H129" s="61">
        <v>20</v>
      </c>
      <c r="I129" s="61">
        <v>21</v>
      </c>
      <c r="J129" s="62">
        <f t="shared" si="14"/>
        <v>63</v>
      </c>
      <c r="K129" s="61">
        <v>23</v>
      </c>
      <c r="L129" s="61">
        <v>22</v>
      </c>
      <c r="M129" s="63">
        <f t="shared" si="15"/>
        <v>45</v>
      </c>
      <c r="N129" s="64">
        <f t="shared" si="16"/>
        <v>108</v>
      </c>
      <c r="O129" s="61">
        <v>23</v>
      </c>
      <c r="P129" s="61">
        <v>20</v>
      </c>
      <c r="Q129" s="61">
        <v>23</v>
      </c>
      <c r="R129" s="62">
        <f t="shared" si="17"/>
        <v>66</v>
      </c>
      <c r="S129" s="65">
        <f t="shared" si="18"/>
        <v>174</v>
      </c>
      <c r="T129" s="61">
        <v>24</v>
      </c>
      <c r="U129" s="61">
        <v>23</v>
      </c>
      <c r="V129" s="63">
        <f t="shared" si="19"/>
        <v>47</v>
      </c>
      <c r="W129" s="73">
        <f t="shared" si="20"/>
        <v>221</v>
      </c>
    </row>
    <row r="130" spans="1:23" ht="19" x14ac:dyDescent="0.25">
      <c r="A130" s="58">
        <v>162</v>
      </c>
      <c r="B130" s="59" t="s">
        <v>292</v>
      </c>
      <c r="C130" s="59" t="s">
        <v>293</v>
      </c>
      <c r="D130" s="59" t="s">
        <v>168</v>
      </c>
      <c r="E130" s="59" t="s">
        <v>71</v>
      </c>
      <c r="F130" s="59" t="s">
        <v>59</v>
      </c>
      <c r="G130" s="67">
        <v>22</v>
      </c>
      <c r="H130" s="58">
        <v>23</v>
      </c>
      <c r="I130" s="58">
        <v>23</v>
      </c>
      <c r="J130" s="62">
        <f t="shared" si="14"/>
        <v>68</v>
      </c>
      <c r="K130" s="61">
        <v>23</v>
      </c>
      <c r="L130" s="61">
        <v>21</v>
      </c>
      <c r="M130" s="63">
        <f t="shared" si="15"/>
        <v>44</v>
      </c>
      <c r="N130" s="64">
        <f t="shared" si="16"/>
        <v>112</v>
      </c>
      <c r="O130" s="61">
        <v>23</v>
      </c>
      <c r="P130" s="61">
        <v>22</v>
      </c>
      <c r="Q130" s="61">
        <v>21</v>
      </c>
      <c r="R130" s="62">
        <f t="shared" si="17"/>
        <v>66</v>
      </c>
      <c r="S130" s="65">
        <f t="shared" si="18"/>
        <v>178</v>
      </c>
      <c r="T130" s="61">
        <v>23</v>
      </c>
      <c r="U130" s="61">
        <v>20</v>
      </c>
      <c r="V130" s="63">
        <f t="shared" si="19"/>
        <v>43</v>
      </c>
      <c r="W130" s="73">
        <f t="shared" si="20"/>
        <v>221</v>
      </c>
    </row>
    <row r="131" spans="1:23" ht="19" x14ac:dyDescent="0.25">
      <c r="A131" s="58">
        <v>239</v>
      </c>
      <c r="B131" s="59" t="s">
        <v>294</v>
      </c>
      <c r="C131" s="59" t="s">
        <v>295</v>
      </c>
      <c r="D131" s="59" t="s">
        <v>48</v>
      </c>
      <c r="E131" s="59"/>
      <c r="F131" s="59" t="s">
        <v>49</v>
      </c>
      <c r="G131" s="60">
        <v>21</v>
      </c>
      <c r="H131" s="61">
        <v>23</v>
      </c>
      <c r="I131" s="61">
        <v>20</v>
      </c>
      <c r="J131" s="62">
        <f t="shared" si="14"/>
        <v>64</v>
      </c>
      <c r="K131" s="61">
        <v>23</v>
      </c>
      <c r="L131" s="61">
        <v>25</v>
      </c>
      <c r="M131" s="63">
        <f t="shared" si="15"/>
        <v>48</v>
      </c>
      <c r="N131" s="64">
        <f t="shared" si="16"/>
        <v>112</v>
      </c>
      <c r="O131" s="61">
        <v>21</v>
      </c>
      <c r="P131" s="61">
        <v>20</v>
      </c>
      <c r="Q131" s="61">
        <v>23</v>
      </c>
      <c r="R131" s="62">
        <f t="shared" si="17"/>
        <v>64</v>
      </c>
      <c r="S131" s="65">
        <f t="shared" si="18"/>
        <v>176</v>
      </c>
      <c r="T131" s="61">
        <v>20</v>
      </c>
      <c r="U131" s="61">
        <v>24</v>
      </c>
      <c r="V131" s="63">
        <f t="shared" si="19"/>
        <v>44</v>
      </c>
      <c r="W131" s="73">
        <f t="shared" si="20"/>
        <v>220</v>
      </c>
    </row>
    <row r="132" spans="1:23" ht="20.25" customHeight="1" x14ac:dyDescent="0.25">
      <c r="A132" s="58">
        <v>210</v>
      </c>
      <c r="B132" s="59" t="s">
        <v>304</v>
      </c>
      <c r="C132" s="59" t="s">
        <v>305</v>
      </c>
      <c r="D132" s="59" t="s">
        <v>65</v>
      </c>
      <c r="E132" s="59" t="s">
        <v>58</v>
      </c>
      <c r="F132" s="59" t="s">
        <v>75</v>
      </c>
      <c r="G132" s="60">
        <v>20</v>
      </c>
      <c r="H132" s="61">
        <v>20</v>
      </c>
      <c r="I132" s="61">
        <v>20</v>
      </c>
      <c r="J132" s="62">
        <f t="shared" si="14"/>
        <v>60</v>
      </c>
      <c r="K132" s="61">
        <v>22</v>
      </c>
      <c r="L132" s="61">
        <v>24</v>
      </c>
      <c r="M132" s="63">
        <f t="shared" si="15"/>
        <v>46</v>
      </c>
      <c r="N132" s="64">
        <f t="shared" si="16"/>
        <v>106</v>
      </c>
      <c r="O132" s="61">
        <v>20</v>
      </c>
      <c r="P132" s="61">
        <v>21</v>
      </c>
      <c r="Q132" s="61">
        <v>21</v>
      </c>
      <c r="R132" s="62">
        <f t="shared" si="17"/>
        <v>62</v>
      </c>
      <c r="S132" s="65">
        <f t="shared" si="18"/>
        <v>168</v>
      </c>
      <c r="T132" s="61">
        <v>22</v>
      </c>
      <c r="U132" s="61">
        <v>25</v>
      </c>
      <c r="V132" s="63">
        <f t="shared" si="19"/>
        <v>47</v>
      </c>
      <c r="W132" s="73">
        <f t="shared" si="20"/>
        <v>215</v>
      </c>
    </row>
    <row r="133" spans="1:23" ht="19" x14ac:dyDescent="0.25">
      <c r="A133" s="58">
        <v>163</v>
      </c>
      <c r="B133" s="59" t="s">
        <v>306</v>
      </c>
      <c r="C133" s="59" t="s">
        <v>307</v>
      </c>
      <c r="D133" s="59" t="s">
        <v>83</v>
      </c>
      <c r="E133" s="59" t="s">
        <v>71</v>
      </c>
      <c r="F133" s="59" t="s">
        <v>75</v>
      </c>
      <c r="G133" s="60">
        <v>19</v>
      </c>
      <c r="H133" s="61">
        <v>21</v>
      </c>
      <c r="I133" s="61">
        <v>21</v>
      </c>
      <c r="J133" s="62">
        <f t="shared" si="14"/>
        <v>61</v>
      </c>
      <c r="K133" s="61">
        <v>18</v>
      </c>
      <c r="L133" s="61">
        <v>22</v>
      </c>
      <c r="M133" s="63">
        <f t="shared" si="15"/>
        <v>40</v>
      </c>
      <c r="N133" s="64">
        <f t="shared" si="16"/>
        <v>101</v>
      </c>
      <c r="O133" s="61">
        <v>21</v>
      </c>
      <c r="P133" s="61">
        <v>22</v>
      </c>
      <c r="Q133" s="61">
        <v>23</v>
      </c>
      <c r="R133" s="62">
        <f t="shared" si="17"/>
        <v>66</v>
      </c>
      <c r="S133" s="65">
        <f t="shared" si="18"/>
        <v>167</v>
      </c>
      <c r="T133" s="61">
        <v>21</v>
      </c>
      <c r="U133" s="61">
        <v>24</v>
      </c>
      <c r="V133" s="63">
        <f t="shared" si="19"/>
        <v>45</v>
      </c>
      <c r="W133" s="73">
        <f t="shared" si="20"/>
        <v>212</v>
      </c>
    </row>
    <row r="134" spans="1:23" ht="19" x14ac:dyDescent="0.25">
      <c r="A134" s="58">
        <v>214</v>
      </c>
      <c r="B134" s="59" t="s">
        <v>320</v>
      </c>
      <c r="C134" s="59" t="s">
        <v>321</v>
      </c>
      <c r="D134" s="59" t="s">
        <v>57</v>
      </c>
      <c r="E134" s="59"/>
      <c r="F134" s="59" t="s">
        <v>59</v>
      </c>
      <c r="G134" s="60">
        <v>19</v>
      </c>
      <c r="H134" s="61">
        <v>23</v>
      </c>
      <c r="I134" s="61">
        <v>20</v>
      </c>
      <c r="J134" s="62">
        <f t="shared" si="14"/>
        <v>62</v>
      </c>
      <c r="K134" s="61">
        <v>22</v>
      </c>
      <c r="L134" s="61">
        <v>20</v>
      </c>
      <c r="M134" s="63">
        <f t="shared" si="15"/>
        <v>42</v>
      </c>
      <c r="N134" s="64">
        <f t="shared" si="16"/>
        <v>104</v>
      </c>
      <c r="O134" s="61">
        <v>21</v>
      </c>
      <c r="P134" s="61">
        <v>20</v>
      </c>
      <c r="Q134" s="61">
        <v>20</v>
      </c>
      <c r="R134" s="62">
        <f t="shared" si="17"/>
        <v>61</v>
      </c>
      <c r="S134" s="65">
        <f t="shared" si="18"/>
        <v>165</v>
      </c>
      <c r="T134" s="61">
        <v>23</v>
      </c>
      <c r="U134" s="61">
        <v>23</v>
      </c>
      <c r="V134" s="63">
        <f t="shared" si="19"/>
        <v>46</v>
      </c>
      <c r="W134" s="73">
        <f t="shared" si="20"/>
        <v>211</v>
      </c>
    </row>
    <row r="135" spans="1:23" ht="19" x14ac:dyDescent="0.25">
      <c r="A135" s="58">
        <v>213</v>
      </c>
      <c r="B135" s="59" t="s">
        <v>324</v>
      </c>
      <c r="C135" s="59" t="s">
        <v>325</v>
      </c>
      <c r="D135" s="59" t="s">
        <v>65</v>
      </c>
      <c r="E135" s="59" t="s">
        <v>216</v>
      </c>
      <c r="F135" s="59" t="s">
        <v>101</v>
      </c>
      <c r="G135" s="60">
        <v>19</v>
      </c>
      <c r="H135" s="61">
        <v>23</v>
      </c>
      <c r="I135" s="61">
        <v>20</v>
      </c>
      <c r="J135" s="62">
        <f t="shared" si="14"/>
        <v>62</v>
      </c>
      <c r="K135" s="61">
        <v>23</v>
      </c>
      <c r="L135" s="58">
        <v>18</v>
      </c>
      <c r="M135" s="63">
        <f t="shared" si="15"/>
        <v>41</v>
      </c>
      <c r="N135" s="64">
        <f t="shared" si="16"/>
        <v>103</v>
      </c>
      <c r="O135" s="66">
        <v>22</v>
      </c>
      <c r="P135" s="66">
        <v>20</v>
      </c>
      <c r="Q135" s="66">
        <v>18</v>
      </c>
      <c r="R135" s="62">
        <f t="shared" si="17"/>
        <v>60</v>
      </c>
      <c r="S135" s="65">
        <f t="shared" si="18"/>
        <v>163</v>
      </c>
      <c r="T135" s="61">
        <v>23</v>
      </c>
      <c r="U135" s="61">
        <v>24</v>
      </c>
      <c r="V135" s="63">
        <f t="shared" si="19"/>
        <v>47</v>
      </c>
      <c r="W135" s="73">
        <f t="shared" si="20"/>
        <v>210</v>
      </c>
    </row>
    <row r="136" spans="1:23" ht="19" x14ac:dyDescent="0.25">
      <c r="A136" s="58">
        <v>119</v>
      </c>
      <c r="B136" s="59" t="s">
        <v>322</v>
      </c>
      <c r="C136" s="59" t="s">
        <v>323</v>
      </c>
      <c r="D136" s="59" t="s">
        <v>48</v>
      </c>
      <c r="E136" s="59" t="s">
        <v>71</v>
      </c>
      <c r="F136" s="59" t="s">
        <v>59</v>
      </c>
      <c r="G136" s="60">
        <v>23</v>
      </c>
      <c r="H136" s="61">
        <v>19</v>
      </c>
      <c r="I136" s="61">
        <v>22</v>
      </c>
      <c r="J136" s="62">
        <f t="shared" si="14"/>
        <v>64</v>
      </c>
      <c r="K136" s="61">
        <v>23</v>
      </c>
      <c r="L136" s="61">
        <v>21</v>
      </c>
      <c r="M136" s="63">
        <f t="shared" si="15"/>
        <v>44</v>
      </c>
      <c r="N136" s="64">
        <f t="shared" si="16"/>
        <v>108</v>
      </c>
      <c r="O136" s="61">
        <v>17</v>
      </c>
      <c r="P136" s="61">
        <v>18</v>
      </c>
      <c r="Q136" s="61">
        <v>22</v>
      </c>
      <c r="R136" s="62">
        <f t="shared" si="17"/>
        <v>57</v>
      </c>
      <c r="S136" s="65">
        <f t="shared" si="18"/>
        <v>165</v>
      </c>
      <c r="T136" s="61">
        <v>22</v>
      </c>
      <c r="U136" s="61">
        <v>23</v>
      </c>
      <c r="V136" s="63">
        <f t="shared" si="19"/>
        <v>45</v>
      </c>
      <c r="W136" s="73">
        <f t="shared" si="20"/>
        <v>210</v>
      </c>
    </row>
    <row r="137" spans="1:23" ht="19" x14ac:dyDescent="0.25">
      <c r="A137" s="58">
        <v>191</v>
      </c>
      <c r="B137" s="59" t="s">
        <v>302</v>
      </c>
      <c r="C137" s="59" t="s">
        <v>303</v>
      </c>
      <c r="D137" s="59" t="s">
        <v>168</v>
      </c>
      <c r="E137" s="59"/>
      <c r="F137" s="59" t="s">
        <v>75</v>
      </c>
      <c r="G137" s="60">
        <v>23</v>
      </c>
      <c r="H137" s="61">
        <v>21</v>
      </c>
      <c r="I137" s="61">
        <v>21</v>
      </c>
      <c r="J137" s="62">
        <f t="shared" si="14"/>
        <v>65</v>
      </c>
      <c r="K137" s="61">
        <v>22</v>
      </c>
      <c r="L137" s="61">
        <v>22</v>
      </c>
      <c r="M137" s="63">
        <f t="shared" si="15"/>
        <v>44</v>
      </c>
      <c r="N137" s="64">
        <f t="shared" si="16"/>
        <v>109</v>
      </c>
      <c r="O137" s="61">
        <v>18</v>
      </c>
      <c r="P137" s="61">
        <v>22</v>
      </c>
      <c r="Q137" s="61">
        <v>19</v>
      </c>
      <c r="R137" s="62">
        <f t="shared" si="17"/>
        <v>59</v>
      </c>
      <c r="S137" s="65">
        <f t="shared" si="18"/>
        <v>168</v>
      </c>
      <c r="T137" s="61">
        <v>21</v>
      </c>
      <c r="U137" s="61">
        <v>21</v>
      </c>
      <c r="V137" s="63">
        <f t="shared" si="19"/>
        <v>42</v>
      </c>
      <c r="W137" s="73">
        <f t="shared" si="20"/>
        <v>210</v>
      </c>
    </row>
    <row r="138" spans="1:23" ht="19" x14ac:dyDescent="0.25">
      <c r="A138" s="58">
        <v>308</v>
      </c>
      <c r="B138" s="59" t="s">
        <v>299</v>
      </c>
      <c r="C138" s="68" t="s">
        <v>300</v>
      </c>
      <c r="D138" s="68" t="s">
        <v>301</v>
      </c>
      <c r="E138" s="59"/>
      <c r="F138" s="68" t="s">
        <v>38</v>
      </c>
      <c r="G138" s="60">
        <v>20</v>
      </c>
      <c r="H138" s="61">
        <v>22</v>
      </c>
      <c r="I138" s="61">
        <v>22</v>
      </c>
      <c r="J138" s="62">
        <f t="shared" si="14"/>
        <v>64</v>
      </c>
      <c r="K138" s="58">
        <v>21</v>
      </c>
      <c r="L138" s="58">
        <v>22</v>
      </c>
      <c r="M138" s="63">
        <f t="shared" si="15"/>
        <v>43</v>
      </c>
      <c r="N138" s="64">
        <f t="shared" si="16"/>
        <v>107</v>
      </c>
      <c r="O138" s="61">
        <v>22</v>
      </c>
      <c r="P138" s="61">
        <v>21</v>
      </c>
      <c r="Q138" s="61">
        <v>19</v>
      </c>
      <c r="R138" s="62">
        <f t="shared" si="17"/>
        <v>62</v>
      </c>
      <c r="S138" s="65">
        <f t="shared" si="18"/>
        <v>169</v>
      </c>
      <c r="T138" s="61">
        <v>21</v>
      </c>
      <c r="U138" s="61">
        <v>20</v>
      </c>
      <c r="V138" s="63">
        <f t="shared" si="19"/>
        <v>41</v>
      </c>
      <c r="W138" s="73">
        <f t="shared" si="20"/>
        <v>210</v>
      </c>
    </row>
    <row r="139" spans="1:23" ht="19" x14ac:dyDescent="0.25">
      <c r="A139" s="58">
        <v>108</v>
      </c>
      <c r="B139" s="59" t="s">
        <v>308</v>
      </c>
      <c r="C139" s="59" t="s">
        <v>309</v>
      </c>
      <c r="D139" s="59" t="s">
        <v>142</v>
      </c>
      <c r="E139" s="59" t="s">
        <v>298</v>
      </c>
      <c r="F139" s="59" t="s">
        <v>75</v>
      </c>
      <c r="G139" s="60">
        <v>17</v>
      </c>
      <c r="H139" s="61">
        <v>25</v>
      </c>
      <c r="I139" s="61">
        <v>22</v>
      </c>
      <c r="J139" s="62">
        <f t="shared" si="14"/>
        <v>64</v>
      </c>
      <c r="K139" s="61">
        <v>19</v>
      </c>
      <c r="L139" s="61">
        <v>18</v>
      </c>
      <c r="M139" s="63">
        <f t="shared" si="15"/>
        <v>37</v>
      </c>
      <c r="N139" s="64">
        <f t="shared" si="16"/>
        <v>101</v>
      </c>
      <c r="O139" s="61">
        <v>19</v>
      </c>
      <c r="P139" s="61">
        <v>23</v>
      </c>
      <c r="Q139" s="61">
        <v>24</v>
      </c>
      <c r="R139" s="62">
        <f t="shared" si="17"/>
        <v>66</v>
      </c>
      <c r="S139" s="65">
        <f t="shared" si="18"/>
        <v>167</v>
      </c>
      <c r="T139" s="61">
        <v>20</v>
      </c>
      <c r="U139" s="61">
        <v>22</v>
      </c>
      <c r="V139" s="63">
        <f t="shared" si="19"/>
        <v>42</v>
      </c>
      <c r="W139" s="73">
        <f t="shared" si="20"/>
        <v>209</v>
      </c>
    </row>
    <row r="140" spans="1:23" ht="19" x14ac:dyDescent="0.25">
      <c r="A140" s="58">
        <v>212</v>
      </c>
      <c r="B140" s="59" t="s">
        <v>315</v>
      </c>
      <c r="C140" s="59" t="s">
        <v>316</v>
      </c>
      <c r="D140" s="59" t="s">
        <v>52</v>
      </c>
      <c r="E140" s="59" t="s">
        <v>71</v>
      </c>
      <c r="F140" s="59" t="s">
        <v>75</v>
      </c>
      <c r="G140" s="60">
        <v>23</v>
      </c>
      <c r="H140" s="61">
        <v>22</v>
      </c>
      <c r="I140" s="61">
        <v>20</v>
      </c>
      <c r="J140" s="62">
        <f t="shared" si="14"/>
        <v>65</v>
      </c>
      <c r="K140" s="61">
        <v>20</v>
      </c>
      <c r="L140" s="61">
        <v>18</v>
      </c>
      <c r="M140" s="63">
        <f t="shared" si="15"/>
        <v>38</v>
      </c>
      <c r="N140" s="64">
        <f t="shared" si="16"/>
        <v>103</v>
      </c>
      <c r="O140" s="61">
        <v>23</v>
      </c>
      <c r="P140" s="61">
        <v>18</v>
      </c>
      <c r="Q140" s="61">
        <v>22</v>
      </c>
      <c r="R140" s="62">
        <f t="shared" si="17"/>
        <v>63</v>
      </c>
      <c r="S140" s="65">
        <f t="shared" si="18"/>
        <v>166</v>
      </c>
      <c r="T140" s="61">
        <v>21</v>
      </c>
      <c r="U140" s="61">
        <v>21</v>
      </c>
      <c r="V140" s="63">
        <f t="shared" si="19"/>
        <v>42</v>
      </c>
      <c r="W140" s="73">
        <f t="shared" si="20"/>
        <v>208</v>
      </c>
    </row>
    <row r="141" spans="1:23" ht="19" x14ac:dyDescent="0.25">
      <c r="A141" s="58">
        <v>194</v>
      </c>
      <c r="B141" s="59" t="s">
        <v>125</v>
      </c>
      <c r="C141" s="59" t="s">
        <v>313</v>
      </c>
      <c r="D141" s="59" t="s">
        <v>314</v>
      </c>
      <c r="E141" s="59" t="s">
        <v>45</v>
      </c>
      <c r="F141" s="59"/>
      <c r="G141" s="60">
        <v>19</v>
      </c>
      <c r="H141" s="61">
        <v>22</v>
      </c>
      <c r="I141" s="61">
        <v>23</v>
      </c>
      <c r="J141" s="62">
        <f t="shared" si="14"/>
        <v>64</v>
      </c>
      <c r="K141" s="61">
        <v>21</v>
      </c>
      <c r="L141" s="61">
        <v>22</v>
      </c>
      <c r="M141" s="63">
        <f t="shared" si="15"/>
        <v>43</v>
      </c>
      <c r="N141" s="64">
        <f t="shared" si="16"/>
        <v>107</v>
      </c>
      <c r="O141" s="61">
        <v>18</v>
      </c>
      <c r="P141" s="61">
        <v>19</v>
      </c>
      <c r="Q141" s="61">
        <v>22</v>
      </c>
      <c r="R141" s="62">
        <f t="shared" si="17"/>
        <v>59</v>
      </c>
      <c r="S141" s="65">
        <f t="shared" si="18"/>
        <v>166</v>
      </c>
      <c r="T141" s="61">
        <v>17</v>
      </c>
      <c r="U141" s="61">
        <v>23</v>
      </c>
      <c r="V141" s="63">
        <f t="shared" si="19"/>
        <v>40</v>
      </c>
      <c r="W141" s="73">
        <f t="shared" si="20"/>
        <v>206</v>
      </c>
    </row>
    <row r="142" spans="1:23" ht="19" x14ac:dyDescent="0.25">
      <c r="A142" s="58">
        <v>306</v>
      </c>
      <c r="B142" s="59" t="s">
        <v>326</v>
      </c>
      <c r="C142" s="59" t="s">
        <v>46</v>
      </c>
      <c r="D142" s="59"/>
      <c r="E142" s="59" t="s">
        <v>45</v>
      </c>
      <c r="F142" s="59"/>
      <c r="G142" s="60">
        <v>18</v>
      </c>
      <c r="H142" s="61">
        <v>20</v>
      </c>
      <c r="I142" s="61">
        <v>19</v>
      </c>
      <c r="J142" s="62">
        <f t="shared" si="14"/>
        <v>57</v>
      </c>
      <c r="K142" s="61">
        <v>23</v>
      </c>
      <c r="L142" s="61">
        <v>22</v>
      </c>
      <c r="M142" s="63">
        <f t="shared" si="15"/>
        <v>45</v>
      </c>
      <c r="N142" s="64">
        <f t="shared" si="16"/>
        <v>102</v>
      </c>
      <c r="O142" s="61">
        <v>20</v>
      </c>
      <c r="P142" s="61">
        <v>19</v>
      </c>
      <c r="Q142" s="61">
        <v>22</v>
      </c>
      <c r="R142" s="62">
        <f t="shared" si="17"/>
        <v>61</v>
      </c>
      <c r="S142" s="65">
        <f t="shared" si="18"/>
        <v>163</v>
      </c>
      <c r="T142" s="61">
        <v>19</v>
      </c>
      <c r="U142" s="61">
        <v>23</v>
      </c>
      <c r="V142" s="63">
        <f t="shared" si="19"/>
        <v>42</v>
      </c>
      <c r="W142" s="73">
        <f t="shared" si="20"/>
        <v>205</v>
      </c>
    </row>
    <row r="143" spans="1:23" ht="19" x14ac:dyDescent="0.25">
      <c r="A143" s="58">
        <v>147</v>
      </c>
      <c r="B143" s="59" t="s">
        <v>328</v>
      </c>
      <c r="C143" s="59" t="s">
        <v>329</v>
      </c>
      <c r="D143" s="59" t="s">
        <v>48</v>
      </c>
      <c r="E143" s="59" t="s">
        <v>216</v>
      </c>
      <c r="F143" s="59" t="s">
        <v>75</v>
      </c>
      <c r="G143" s="60">
        <v>18</v>
      </c>
      <c r="H143" s="61">
        <v>19</v>
      </c>
      <c r="I143" s="61">
        <v>20</v>
      </c>
      <c r="J143" s="62">
        <f t="shared" si="14"/>
        <v>57</v>
      </c>
      <c r="K143" s="61">
        <v>22</v>
      </c>
      <c r="L143" s="61">
        <v>21</v>
      </c>
      <c r="M143" s="63">
        <f t="shared" si="15"/>
        <v>43</v>
      </c>
      <c r="N143" s="64">
        <f t="shared" si="16"/>
        <v>100</v>
      </c>
      <c r="O143" s="61">
        <v>18</v>
      </c>
      <c r="P143" s="61">
        <v>23</v>
      </c>
      <c r="Q143" s="61">
        <v>20</v>
      </c>
      <c r="R143" s="62">
        <f t="shared" si="17"/>
        <v>61</v>
      </c>
      <c r="S143" s="65">
        <f t="shared" si="18"/>
        <v>161</v>
      </c>
      <c r="T143" s="61">
        <v>21</v>
      </c>
      <c r="U143" s="61">
        <v>21</v>
      </c>
      <c r="V143" s="63">
        <f t="shared" si="19"/>
        <v>42</v>
      </c>
      <c r="W143" s="73">
        <f t="shared" si="20"/>
        <v>203</v>
      </c>
    </row>
    <row r="144" spans="1:23" ht="19" x14ac:dyDescent="0.25">
      <c r="A144" s="58">
        <v>155</v>
      </c>
      <c r="B144" s="59" t="s">
        <v>317</v>
      </c>
      <c r="C144" s="59" t="s">
        <v>318</v>
      </c>
      <c r="D144" s="59" t="s">
        <v>319</v>
      </c>
      <c r="E144" s="59" t="s">
        <v>298</v>
      </c>
      <c r="F144" s="59" t="s">
        <v>75</v>
      </c>
      <c r="G144" s="60">
        <v>24</v>
      </c>
      <c r="H144" s="61">
        <v>20</v>
      </c>
      <c r="I144" s="61">
        <v>20</v>
      </c>
      <c r="J144" s="62">
        <f t="shared" si="14"/>
        <v>64</v>
      </c>
      <c r="K144" s="61">
        <v>18</v>
      </c>
      <c r="L144" s="61">
        <v>24</v>
      </c>
      <c r="M144" s="63">
        <f t="shared" si="15"/>
        <v>42</v>
      </c>
      <c r="N144" s="64">
        <f t="shared" si="16"/>
        <v>106</v>
      </c>
      <c r="O144" s="61">
        <v>22</v>
      </c>
      <c r="P144" s="61">
        <v>18</v>
      </c>
      <c r="Q144" s="61">
        <v>19</v>
      </c>
      <c r="R144" s="62">
        <f t="shared" si="17"/>
        <v>59</v>
      </c>
      <c r="S144" s="65">
        <f t="shared" si="18"/>
        <v>165</v>
      </c>
      <c r="T144" s="61">
        <v>18</v>
      </c>
      <c r="U144" s="61">
        <v>20</v>
      </c>
      <c r="V144" s="63">
        <f t="shared" si="19"/>
        <v>38</v>
      </c>
      <c r="W144" s="73">
        <f t="shared" si="20"/>
        <v>203</v>
      </c>
    </row>
    <row r="145" spans="1:23" ht="19" x14ac:dyDescent="0.25">
      <c r="A145" s="58">
        <v>134</v>
      </c>
      <c r="B145" s="59" t="s">
        <v>310</v>
      </c>
      <c r="C145" s="59" t="s">
        <v>311</v>
      </c>
      <c r="D145" s="59" t="s">
        <v>312</v>
      </c>
      <c r="E145" s="59" t="s">
        <v>58</v>
      </c>
      <c r="F145" s="59" t="s">
        <v>59</v>
      </c>
      <c r="G145" s="60">
        <v>22</v>
      </c>
      <c r="H145" s="61">
        <v>21</v>
      </c>
      <c r="I145" s="61">
        <v>20</v>
      </c>
      <c r="J145" s="62">
        <f t="shared" si="14"/>
        <v>63</v>
      </c>
      <c r="K145" s="61">
        <v>20</v>
      </c>
      <c r="L145" s="61">
        <v>19</v>
      </c>
      <c r="M145" s="63">
        <f t="shared" si="15"/>
        <v>39</v>
      </c>
      <c r="N145" s="64">
        <f t="shared" si="16"/>
        <v>102</v>
      </c>
      <c r="O145" s="61">
        <v>21</v>
      </c>
      <c r="P145" s="61">
        <v>23</v>
      </c>
      <c r="Q145" s="61">
        <v>20</v>
      </c>
      <c r="R145" s="62">
        <f t="shared" si="17"/>
        <v>64</v>
      </c>
      <c r="S145" s="65">
        <f t="shared" si="18"/>
        <v>166</v>
      </c>
      <c r="T145" s="61">
        <v>16</v>
      </c>
      <c r="U145" s="61">
        <v>19</v>
      </c>
      <c r="V145" s="63">
        <f t="shared" si="19"/>
        <v>35</v>
      </c>
      <c r="W145" s="73">
        <f t="shared" si="20"/>
        <v>201</v>
      </c>
    </row>
    <row r="146" spans="1:23" ht="19" x14ac:dyDescent="0.25">
      <c r="A146" s="58">
        <v>132</v>
      </c>
      <c r="B146" s="59" t="s">
        <v>61</v>
      </c>
      <c r="C146" s="59" t="s">
        <v>327</v>
      </c>
      <c r="D146" s="59" t="s">
        <v>106</v>
      </c>
      <c r="E146" s="59" t="s">
        <v>58</v>
      </c>
      <c r="F146" s="59" t="s">
        <v>59</v>
      </c>
      <c r="G146" s="60">
        <v>20</v>
      </c>
      <c r="H146" s="61">
        <v>19</v>
      </c>
      <c r="I146" s="61">
        <v>21</v>
      </c>
      <c r="J146" s="62">
        <f t="shared" si="14"/>
        <v>60</v>
      </c>
      <c r="K146" s="61">
        <v>19</v>
      </c>
      <c r="L146" s="61">
        <v>20</v>
      </c>
      <c r="M146" s="63">
        <f t="shared" si="15"/>
        <v>39</v>
      </c>
      <c r="N146" s="64">
        <f t="shared" si="16"/>
        <v>99</v>
      </c>
      <c r="O146" s="61">
        <v>22</v>
      </c>
      <c r="P146" s="61">
        <v>21</v>
      </c>
      <c r="Q146" s="61">
        <v>20</v>
      </c>
      <c r="R146" s="62">
        <f t="shared" si="17"/>
        <v>63</v>
      </c>
      <c r="S146" s="65">
        <f t="shared" si="18"/>
        <v>162</v>
      </c>
      <c r="T146" s="61">
        <v>21</v>
      </c>
      <c r="U146" s="61">
        <v>18</v>
      </c>
      <c r="V146" s="63">
        <f t="shared" si="19"/>
        <v>39</v>
      </c>
      <c r="W146" s="73">
        <f t="shared" si="20"/>
        <v>201</v>
      </c>
    </row>
    <row r="147" spans="1:23" ht="19" x14ac:dyDescent="0.25">
      <c r="A147" s="58">
        <v>159</v>
      </c>
      <c r="B147" s="59" t="s">
        <v>330</v>
      </c>
      <c r="C147" s="59" t="s">
        <v>331</v>
      </c>
      <c r="D147" s="59" t="s">
        <v>48</v>
      </c>
      <c r="E147" s="59" t="s">
        <v>71</v>
      </c>
      <c r="F147" s="59" t="s">
        <v>213</v>
      </c>
      <c r="G147" s="60">
        <v>18</v>
      </c>
      <c r="H147" s="61">
        <v>21</v>
      </c>
      <c r="I147" s="61">
        <v>17</v>
      </c>
      <c r="J147" s="62">
        <f t="shared" si="14"/>
        <v>56</v>
      </c>
      <c r="K147" s="61">
        <v>21</v>
      </c>
      <c r="L147" s="61">
        <v>17</v>
      </c>
      <c r="M147" s="63">
        <f t="shared" si="15"/>
        <v>38</v>
      </c>
      <c r="N147" s="64">
        <f t="shared" si="16"/>
        <v>94</v>
      </c>
      <c r="O147" s="61">
        <v>19</v>
      </c>
      <c r="P147" s="61">
        <v>24</v>
      </c>
      <c r="Q147" s="61">
        <v>17</v>
      </c>
      <c r="R147" s="62">
        <f t="shared" si="17"/>
        <v>60</v>
      </c>
      <c r="S147" s="65">
        <f t="shared" si="18"/>
        <v>154</v>
      </c>
      <c r="T147" s="61">
        <v>22</v>
      </c>
      <c r="U147" s="61">
        <v>22</v>
      </c>
      <c r="V147" s="63">
        <f t="shared" si="19"/>
        <v>44</v>
      </c>
      <c r="W147" s="73">
        <f t="shared" si="20"/>
        <v>198</v>
      </c>
    </row>
    <row r="148" spans="1:23" ht="19" x14ac:dyDescent="0.25">
      <c r="A148" s="58">
        <v>170</v>
      </c>
      <c r="B148" s="59" t="s">
        <v>332</v>
      </c>
      <c r="C148" s="59" t="s">
        <v>333</v>
      </c>
      <c r="D148" s="59" t="s">
        <v>334</v>
      </c>
      <c r="E148" s="59" t="s">
        <v>71</v>
      </c>
      <c r="F148" s="59" t="s">
        <v>49</v>
      </c>
      <c r="G148" s="60">
        <v>21</v>
      </c>
      <c r="H148" s="61">
        <v>18</v>
      </c>
      <c r="I148" s="61">
        <v>18</v>
      </c>
      <c r="J148" s="62">
        <f t="shared" si="14"/>
        <v>57</v>
      </c>
      <c r="K148" s="61">
        <v>19</v>
      </c>
      <c r="L148" s="61">
        <v>23</v>
      </c>
      <c r="M148" s="63">
        <f t="shared" si="15"/>
        <v>42</v>
      </c>
      <c r="N148" s="64">
        <f t="shared" si="16"/>
        <v>99</v>
      </c>
      <c r="O148" s="61">
        <v>23</v>
      </c>
      <c r="P148" s="61">
        <v>20</v>
      </c>
      <c r="Q148" s="61">
        <v>11</v>
      </c>
      <c r="R148" s="62">
        <f t="shared" si="17"/>
        <v>54</v>
      </c>
      <c r="S148" s="65">
        <f t="shared" si="18"/>
        <v>153</v>
      </c>
      <c r="T148" s="61">
        <v>20</v>
      </c>
      <c r="U148" s="61">
        <v>22</v>
      </c>
      <c r="V148" s="63">
        <f t="shared" si="19"/>
        <v>42</v>
      </c>
      <c r="W148" s="73">
        <f t="shared" si="20"/>
        <v>195</v>
      </c>
    </row>
    <row r="149" spans="1:23" ht="19" x14ac:dyDescent="0.25">
      <c r="A149" s="58">
        <v>251</v>
      </c>
      <c r="B149" s="59" t="s">
        <v>337</v>
      </c>
      <c r="C149" s="59" t="s">
        <v>338</v>
      </c>
      <c r="D149" s="59" t="s">
        <v>52</v>
      </c>
      <c r="E149" s="59"/>
      <c r="F149" s="59" t="s">
        <v>59</v>
      </c>
      <c r="G149" s="60">
        <v>22</v>
      </c>
      <c r="H149" s="61">
        <v>22</v>
      </c>
      <c r="I149" s="61">
        <v>19</v>
      </c>
      <c r="J149" s="62">
        <f t="shared" si="14"/>
        <v>63</v>
      </c>
      <c r="K149" s="61">
        <v>12</v>
      </c>
      <c r="L149" s="61">
        <v>16</v>
      </c>
      <c r="M149" s="63">
        <f t="shared" si="15"/>
        <v>28</v>
      </c>
      <c r="N149" s="64">
        <f t="shared" si="16"/>
        <v>91</v>
      </c>
      <c r="O149" s="61">
        <v>19</v>
      </c>
      <c r="P149" s="61">
        <v>20</v>
      </c>
      <c r="Q149" s="61">
        <v>17</v>
      </c>
      <c r="R149" s="62">
        <f t="shared" si="17"/>
        <v>56</v>
      </c>
      <c r="S149" s="65">
        <f t="shared" si="18"/>
        <v>147</v>
      </c>
      <c r="T149" s="61">
        <v>22</v>
      </c>
      <c r="U149" s="61">
        <v>24</v>
      </c>
      <c r="V149" s="63">
        <f t="shared" si="19"/>
        <v>46</v>
      </c>
      <c r="W149" s="73">
        <f t="shared" si="20"/>
        <v>193</v>
      </c>
    </row>
    <row r="150" spans="1:23" ht="19" x14ac:dyDescent="0.25">
      <c r="A150" s="58">
        <v>156</v>
      </c>
      <c r="B150" s="59" t="s">
        <v>335</v>
      </c>
      <c r="C150" s="59" t="s">
        <v>336</v>
      </c>
      <c r="D150" s="59" t="s">
        <v>52</v>
      </c>
      <c r="E150" s="59" t="s">
        <v>49</v>
      </c>
      <c r="F150" s="59" t="s">
        <v>49</v>
      </c>
      <c r="G150" s="60">
        <v>20</v>
      </c>
      <c r="H150" s="61">
        <v>15</v>
      </c>
      <c r="I150" s="61">
        <v>19</v>
      </c>
      <c r="J150" s="62">
        <f t="shared" si="14"/>
        <v>54</v>
      </c>
      <c r="K150" s="61">
        <v>20</v>
      </c>
      <c r="L150" s="61">
        <v>19</v>
      </c>
      <c r="M150" s="63">
        <f t="shared" si="15"/>
        <v>39</v>
      </c>
      <c r="N150" s="64">
        <f t="shared" si="16"/>
        <v>93</v>
      </c>
      <c r="O150" s="61">
        <v>22</v>
      </c>
      <c r="P150" s="61">
        <v>17</v>
      </c>
      <c r="Q150" s="61">
        <v>20</v>
      </c>
      <c r="R150" s="62">
        <f t="shared" si="17"/>
        <v>59</v>
      </c>
      <c r="S150" s="65">
        <f t="shared" si="18"/>
        <v>152</v>
      </c>
      <c r="T150" s="61">
        <v>22</v>
      </c>
      <c r="U150" s="61">
        <v>16</v>
      </c>
      <c r="V150" s="63">
        <f t="shared" si="19"/>
        <v>38</v>
      </c>
      <c r="W150" s="73">
        <f t="shared" si="20"/>
        <v>190</v>
      </c>
    </row>
    <row r="151" spans="1:23" ht="19" x14ac:dyDescent="0.25">
      <c r="A151" s="58">
        <v>199</v>
      </c>
      <c r="B151" s="59" t="s">
        <v>340</v>
      </c>
      <c r="C151" s="59" t="s">
        <v>341</v>
      </c>
      <c r="D151" s="59" t="s">
        <v>52</v>
      </c>
      <c r="E151" s="59"/>
      <c r="F151" s="59" t="s">
        <v>49</v>
      </c>
      <c r="G151" s="60">
        <v>16</v>
      </c>
      <c r="H151" s="61">
        <v>15</v>
      </c>
      <c r="I151" s="61">
        <v>18</v>
      </c>
      <c r="J151" s="62">
        <f t="shared" si="14"/>
        <v>49</v>
      </c>
      <c r="K151" s="61">
        <v>14</v>
      </c>
      <c r="L151" s="76">
        <v>21</v>
      </c>
      <c r="M151" s="63">
        <f t="shared" si="15"/>
        <v>35</v>
      </c>
      <c r="N151" s="64">
        <f t="shared" si="16"/>
        <v>84</v>
      </c>
      <c r="O151" s="61">
        <v>22</v>
      </c>
      <c r="P151" s="61">
        <v>20</v>
      </c>
      <c r="Q151" s="61">
        <v>18</v>
      </c>
      <c r="R151" s="62">
        <f t="shared" si="17"/>
        <v>60</v>
      </c>
      <c r="S151" s="65">
        <f t="shared" si="18"/>
        <v>144</v>
      </c>
      <c r="T151" s="61">
        <v>21</v>
      </c>
      <c r="U151" s="61">
        <v>23</v>
      </c>
      <c r="V151" s="63">
        <f t="shared" si="19"/>
        <v>44</v>
      </c>
      <c r="W151" s="73">
        <f t="shared" si="20"/>
        <v>188</v>
      </c>
    </row>
    <row r="152" spans="1:23" ht="19" x14ac:dyDescent="0.25">
      <c r="A152" s="58">
        <v>112</v>
      </c>
      <c r="B152" s="59" t="s">
        <v>296</v>
      </c>
      <c r="C152" s="59" t="s">
        <v>339</v>
      </c>
      <c r="D152" s="59" t="s">
        <v>106</v>
      </c>
      <c r="E152" s="59" t="s">
        <v>298</v>
      </c>
      <c r="F152" s="59" t="s">
        <v>75</v>
      </c>
      <c r="G152" s="60">
        <v>19</v>
      </c>
      <c r="H152" s="61">
        <v>14</v>
      </c>
      <c r="I152" s="61">
        <v>19</v>
      </c>
      <c r="J152" s="62">
        <f t="shared" si="14"/>
        <v>52</v>
      </c>
      <c r="K152" s="61">
        <v>19</v>
      </c>
      <c r="L152" s="61">
        <v>17</v>
      </c>
      <c r="M152" s="63">
        <f t="shared" si="15"/>
        <v>36</v>
      </c>
      <c r="N152" s="64">
        <f t="shared" si="16"/>
        <v>88</v>
      </c>
      <c r="O152" s="61">
        <v>18</v>
      </c>
      <c r="P152" s="61">
        <v>20</v>
      </c>
      <c r="Q152" s="61">
        <v>22</v>
      </c>
      <c r="R152" s="62">
        <f t="shared" si="17"/>
        <v>60</v>
      </c>
      <c r="S152" s="65">
        <f t="shared" si="18"/>
        <v>148</v>
      </c>
      <c r="T152" s="61">
        <v>20</v>
      </c>
      <c r="U152" s="61">
        <v>16</v>
      </c>
      <c r="V152" s="63">
        <f t="shared" si="19"/>
        <v>36</v>
      </c>
      <c r="W152" s="73">
        <f t="shared" si="20"/>
        <v>184</v>
      </c>
    </row>
    <row r="153" spans="1:23" ht="19" x14ac:dyDescent="0.25">
      <c r="A153" s="58">
        <v>260</v>
      </c>
      <c r="B153" s="59" t="s">
        <v>245</v>
      </c>
      <c r="C153" s="59" t="s">
        <v>342</v>
      </c>
      <c r="D153" s="59" t="s">
        <v>52</v>
      </c>
      <c r="E153" s="59" t="s">
        <v>109</v>
      </c>
      <c r="F153" s="59" t="s">
        <v>49</v>
      </c>
      <c r="G153" s="60">
        <v>20</v>
      </c>
      <c r="H153" s="61">
        <v>18</v>
      </c>
      <c r="I153" s="61">
        <v>15</v>
      </c>
      <c r="J153" s="62">
        <f t="shared" si="14"/>
        <v>53</v>
      </c>
      <c r="K153" s="61">
        <v>20</v>
      </c>
      <c r="L153" s="61">
        <v>17</v>
      </c>
      <c r="M153" s="63">
        <f t="shared" si="15"/>
        <v>37</v>
      </c>
      <c r="N153" s="64">
        <f t="shared" si="16"/>
        <v>90</v>
      </c>
      <c r="O153" s="61">
        <v>17</v>
      </c>
      <c r="P153" s="61">
        <v>16</v>
      </c>
      <c r="Q153" s="61">
        <v>20</v>
      </c>
      <c r="R153" s="62">
        <f t="shared" si="17"/>
        <v>53</v>
      </c>
      <c r="S153" s="65">
        <f t="shared" si="18"/>
        <v>143</v>
      </c>
      <c r="T153" s="61">
        <v>16</v>
      </c>
      <c r="U153" s="61">
        <v>20</v>
      </c>
      <c r="V153" s="63">
        <f t="shared" si="19"/>
        <v>36</v>
      </c>
      <c r="W153" s="73">
        <f t="shared" si="20"/>
        <v>179</v>
      </c>
    </row>
    <row r="154" spans="1:23" ht="19" x14ac:dyDescent="0.25">
      <c r="A154" s="58">
        <v>259</v>
      </c>
      <c r="B154" s="59" t="s">
        <v>343</v>
      </c>
      <c r="C154" s="59" t="s">
        <v>344</v>
      </c>
      <c r="D154" s="59" t="s">
        <v>261</v>
      </c>
      <c r="E154" s="59" t="s">
        <v>58</v>
      </c>
      <c r="F154" s="59" t="s">
        <v>101</v>
      </c>
      <c r="G154" s="60">
        <v>18</v>
      </c>
      <c r="H154" s="61">
        <v>16</v>
      </c>
      <c r="I154" s="61">
        <v>14</v>
      </c>
      <c r="J154" s="62">
        <f t="shared" si="14"/>
        <v>48</v>
      </c>
      <c r="K154" s="61">
        <v>18</v>
      </c>
      <c r="L154" s="61">
        <v>13</v>
      </c>
      <c r="M154" s="63">
        <f t="shared" si="15"/>
        <v>31</v>
      </c>
      <c r="N154" s="64">
        <f t="shared" si="16"/>
        <v>79</v>
      </c>
      <c r="O154" s="61">
        <v>20</v>
      </c>
      <c r="P154" s="61">
        <v>19</v>
      </c>
      <c r="Q154" s="61">
        <v>18</v>
      </c>
      <c r="R154" s="62">
        <f t="shared" si="17"/>
        <v>57</v>
      </c>
      <c r="S154" s="65">
        <f t="shared" si="18"/>
        <v>136</v>
      </c>
      <c r="T154" s="61">
        <v>15</v>
      </c>
      <c r="U154" s="61">
        <v>17</v>
      </c>
      <c r="V154" s="63">
        <f t="shared" si="19"/>
        <v>32</v>
      </c>
      <c r="W154" s="73">
        <f t="shared" si="20"/>
        <v>168</v>
      </c>
    </row>
    <row r="155" spans="1:23" x14ac:dyDescent="0.2">
      <c r="A155" s="43"/>
      <c r="B155" s="44"/>
      <c r="C155" s="44"/>
      <c r="D155" s="44"/>
      <c r="E155" s="44"/>
      <c r="F155" s="44"/>
      <c r="G155" s="45"/>
      <c r="H155" s="25"/>
      <c r="I155" s="25"/>
      <c r="J155" s="34">
        <v>0</v>
      </c>
      <c r="K155" s="25"/>
      <c r="L155" s="25"/>
      <c r="M155" s="37">
        <v>0</v>
      </c>
      <c r="N155" s="53">
        <v>0</v>
      </c>
      <c r="O155" s="25"/>
      <c r="P155" s="25"/>
      <c r="Q155" s="25"/>
      <c r="R155" s="34">
        <f>SUM(O155+P155+Q155)</f>
        <v>0</v>
      </c>
      <c r="S155" s="55">
        <f>SUM(J155+M155+R155)</f>
        <v>0</v>
      </c>
      <c r="T155" s="25"/>
      <c r="U155" s="25"/>
      <c r="V155" s="35">
        <f t="shared" si="19"/>
        <v>0</v>
      </c>
      <c r="W155" s="36">
        <v>0</v>
      </c>
    </row>
    <row r="156" spans="1:23" x14ac:dyDescent="0.2">
      <c r="A156" s="44"/>
      <c r="B156" s="43"/>
      <c r="C156" s="43"/>
      <c r="D156" s="43"/>
      <c r="E156" s="44"/>
      <c r="F156" s="44"/>
      <c r="G156" s="45"/>
      <c r="H156" s="25"/>
      <c r="I156" s="25"/>
      <c r="J156" s="34">
        <v>0</v>
      </c>
      <c r="K156" s="25"/>
      <c r="L156" s="25"/>
      <c r="M156" s="37">
        <v>0</v>
      </c>
      <c r="N156" s="53">
        <v>0</v>
      </c>
      <c r="O156" s="25"/>
      <c r="P156" s="25"/>
      <c r="Q156" s="25"/>
      <c r="R156" s="34">
        <f t="shared" ref="R156:R157" si="21">SUM(O156+P156+Q156)</f>
        <v>0</v>
      </c>
      <c r="S156" s="51">
        <f t="shared" ref="S156:S157" si="22">SUM(J156+M156+R156)</f>
        <v>0</v>
      </c>
      <c r="T156" s="25"/>
      <c r="U156" s="25"/>
      <c r="V156" s="35">
        <f t="shared" si="19"/>
        <v>0</v>
      </c>
      <c r="W156" s="36">
        <v>0</v>
      </c>
    </row>
    <row r="157" spans="1:23" x14ac:dyDescent="0.2">
      <c r="A157" s="44"/>
      <c r="B157" s="43"/>
      <c r="C157" s="43"/>
      <c r="D157" s="43"/>
      <c r="E157" s="44"/>
      <c r="F157" s="44"/>
      <c r="G157" s="45"/>
      <c r="H157" s="25"/>
      <c r="I157" s="25"/>
      <c r="J157" s="34">
        <v>0</v>
      </c>
      <c r="K157" s="25"/>
      <c r="L157" s="25"/>
      <c r="M157" s="37">
        <v>0</v>
      </c>
      <c r="N157" s="53">
        <v>0</v>
      </c>
      <c r="O157" s="25"/>
      <c r="P157" s="25"/>
      <c r="Q157" s="25"/>
      <c r="R157" s="34">
        <f t="shared" si="21"/>
        <v>0</v>
      </c>
      <c r="S157" s="51">
        <f t="shared" si="22"/>
        <v>0</v>
      </c>
      <c r="T157" s="25"/>
      <c r="U157" s="25"/>
      <c r="V157" s="37">
        <v>0</v>
      </c>
      <c r="W157" s="36">
        <v>0</v>
      </c>
    </row>
  </sheetData>
  <mergeCells count="6">
    <mergeCell ref="A118:S118"/>
    <mergeCell ref="A1:W1"/>
    <mergeCell ref="A2:W2"/>
    <mergeCell ref="A115:B115"/>
    <mergeCell ref="A116:B116"/>
    <mergeCell ref="A117:S117"/>
  </mergeCells>
  <conditionalFormatting sqref="H31:I38 H40:I54 G153 K151 K152:L152 K3:N3 I153:I157 T155:U157 I158:J1048576 E154:G1048576 K4:L38 D4:I30 O4:Q30 T4:U38 K40:L114 D55:I114 O55:Q114 T40:U114 K120:L150 E120:I152 T120:U153 D120:D151 O120:Q153 X18:Y18 W3">
    <cfRule type="cellIs" dxfId="42" priority="25" stopIfTrue="1" operator="equal">
      <formula>25</formula>
    </cfRule>
  </conditionalFormatting>
  <conditionalFormatting sqref="G31:G38 G40:G54">
    <cfRule type="cellIs" dxfId="41" priority="24" stopIfTrue="1" operator="equal">
      <formula>25</formula>
    </cfRule>
  </conditionalFormatting>
  <conditionalFormatting sqref="K39:L39 H39:I39">
    <cfRule type="cellIs" dxfId="40" priority="23" stopIfTrue="1" operator="equal">
      <formula>25</formula>
    </cfRule>
  </conditionalFormatting>
  <conditionalFormatting sqref="G39">
    <cfRule type="cellIs" dxfId="39" priority="22" stopIfTrue="1" operator="equal">
      <formula>25</formula>
    </cfRule>
  </conditionalFormatting>
  <conditionalFormatting sqref="E39:F39">
    <cfRule type="cellIs" dxfId="38" priority="19" stopIfTrue="1" operator="equal">
      <formula>25</formula>
    </cfRule>
  </conditionalFormatting>
  <conditionalFormatting sqref="D39">
    <cfRule type="cellIs" dxfId="37" priority="18" stopIfTrue="1" operator="equal">
      <formula>25</formula>
    </cfRule>
  </conditionalFormatting>
  <conditionalFormatting sqref="E31:F38 E40:F54">
    <cfRule type="cellIs" dxfId="36" priority="21" stopIfTrue="1" operator="equal">
      <formula>25</formula>
    </cfRule>
  </conditionalFormatting>
  <conditionalFormatting sqref="D31:D38 D40:D54">
    <cfRule type="cellIs" dxfId="35" priority="20" stopIfTrue="1" operator="equal">
      <formula>25</formula>
    </cfRule>
  </conditionalFormatting>
  <conditionalFormatting sqref="O3:Q3">
    <cfRule type="cellIs" dxfId="34" priority="10" stopIfTrue="1" operator="equal">
      <formula>25</formula>
    </cfRule>
  </conditionalFormatting>
  <conditionalFormatting sqref="G3:I3">
    <cfRule type="cellIs" dxfId="33" priority="17" stopIfTrue="1" operator="equal">
      <formula>25</formula>
    </cfRule>
  </conditionalFormatting>
  <conditionalFormatting sqref="D152">
    <cfRule type="cellIs" dxfId="32" priority="15" stopIfTrue="1" operator="equal">
      <formula>25</formula>
    </cfRule>
  </conditionalFormatting>
  <conditionalFormatting sqref="D153">
    <cfRule type="cellIs" dxfId="31" priority="16" stopIfTrue="1" operator="equal">
      <formula>25</formula>
    </cfRule>
  </conditionalFormatting>
  <conditionalFormatting sqref="P31:Q38 P40:Q54 T3:V3">
    <cfRule type="cellIs" dxfId="30" priority="14" stopIfTrue="1" operator="equal">
      <formula>25</formula>
    </cfRule>
  </conditionalFormatting>
  <conditionalFormatting sqref="O31:O38 O40:O54">
    <cfRule type="cellIs" dxfId="29" priority="13" stopIfTrue="1" operator="equal">
      <formula>25</formula>
    </cfRule>
  </conditionalFormatting>
  <conditionalFormatting sqref="T39:U39 P39:Q39">
    <cfRule type="cellIs" dxfId="28" priority="12" stopIfTrue="1" operator="equal">
      <formula>25</formula>
    </cfRule>
  </conditionalFormatting>
  <conditionalFormatting sqref="O39">
    <cfRule type="cellIs" dxfId="27" priority="11" stopIfTrue="1" operator="equal">
      <formula>25</formula>
    </cfRule>
  </conditionalFormatting>
  <conditionalFormatting sqref="K119:N119">
    <cfRule type="cellIs" dxfId="26" priority="9" stopIfTrue="1" operator="equal">
      <formula>25</formula>
    </cfRule>
  </conditionalFormatting>
  <conditionalFormatting sqref="G119:I119">
    <cfRule type="cellIs" dxfId="25" priority="8" stopIfTrue="1" operator="equal">
      <formula>25</formula>
    </cfRule>
  </conditionalFormatting>
  <conditionalFormatting sqref="T119:V119">
    <cfRule type="cellIs" dxfId="24" priority="7" stopIfTrue="1" operator="equal">
      <formula>25</formula>
    </cfRule>
  </conditionalFormatting>
  <conditionalFormatting sqref="O119:Q119">
    <cfRule type="cellIs" dxfId="23" priority="6" stopIfTrue="1" operator="equal">
      <formula>25</formula>
    </cfRule>
  </conditionalFormatting>
  <conditionalFormatting sqref="P155:Q157">
    <cfRule type="cellIs" dxfId="22" priority="5" stopIfTrue="1" operator="equal">
      <formula>25</formula>
    </cfRule>
  </conditionalFormatting>
  <conditionalFormatting sqref="O155:O157">
    <cfRule type="cellIs" dxfId="21" priority="4" stopIfTrue="1" operator="equal">
      <formula>25</formula>
    </cfRule>
  </conditionalFormatting>
  <conditionalFormatting sqref="T154:U154 P154:Q154">
    <cfRule type="cellIs" dxfId="20" priority="3" stopIfTrue="1" operator="equal">
      <formula>25</formula>
    </cfRule>
  </conditionalFormatting>
  <conditionalFormatting sqref="O154">
    <cfRule type="cellIs" dxfId="19" priority="2" stopIfTrue="1" operator="equal">
      <formula>25</formula>
    </cfRule>
  </conditionalFormatting>
  <conditionalFormatting sqref="W119">
    <cfRule type="cellIs" dxfId="18" priority="1" stopIfTrue="1" operator="equal">
      <formula>25</formula>
    </cfRule>
  </conditionalFormatting>
  <pageMargins left="0.7" right="0.7" top="0.75" bottom="0.75" header="0.3" footer="0.3"/>
  <pageSetup scale="47" orientation="landscape" horizontalDpi="0" verticalDpi="0"/>
  <rowBreaks count="2" manualBreakCount="2">
    <brk id="53" max="22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E15E-6634-6C49-BB25-7D4672281FEE}">
  <dimension ref="A1:U57"/>
  <sheetViews>
    <sheetView topLeftCell="C1" zoomScaleNormal="100" workbookViewId="0">
      <selection activeCell="Y14" sqref="Y14"/>
    </sheetView>
  </sheetViews>
  <sheetFormatPr baseColWidth="10" defaultColWidth="8.83203125" defaultRowHeight="15" x14ac:dyDescent="0.2"/>
  <cols>
    <col min="1" max="1" width="14.6640625" bestFit="1" customWidth="1"/>
    <col min="2" max="2" width="15.5" bestFit="1" customWidth="1"/>
    <col min="5" max="5" width="14.5" bestFit="1" customWidth="1"/>
    <col min="6" max="6" width="15.5" bestFit="1" customWidth="1"/>
    <col min="10" max="10" width="13.5" customWidth="1"/>
    <col min="12" max="12" width="13.6640625" customWidth="1"/>
    <col min="13" max="13" width="14.5" customWidth="1"/>
  </cols>
  <sheetData>
    <row r="1" spans="1:20" ht="20" x14ac:dyDescent="0.2">
      <c r="A1" s="4" t="s">
        <v>345</v>
      </c>
      <c r="B1" s="5"/>
      <c r="C1" s="5"/>
      <c r="D1" s="5"/>
      <c r="E1" s="5"/>
      <c r="F1" s="5"/>
      <c r="G1" s="5"/>
      <c r="H1" s="5"/>
      <c r="I1" s="5"/>
      <c r="J1" s="5"/>
      <c r="K1" s="5"/>
      <c r="L1" s="4" t="s">
        <v>346</v>
      </c>
      <c r="M1" s="5"/>
      <c r="N1" s="5"/>
      <c r="O1" s="5"/>
      <c r="P1" s="5"/>
      <c r="Q1" s="5"/>
      <c r="R1" s="5"/>
      <c r="S1" s="5"/>
      <c r="T1" s="5"/>
    </row>
    <row r="2" spans="1:20" ht="16" x14ac:dyDescent="0.2">
      <c r="A2" s="6" t="s">
        <v>0</v>
      </c>
      <c r="B2" s="6" t="s">
        <v>1</v>
      </c>
      <c r="C2" s="75" t="s">
        <v>2</v>
      </c>
      <c r="D2" s="75" t="s">
        <v>3</v>
      </c>
      <c r="E2" s="75" t="s">
        <v>2</v>
      </c>
      <c r="F2" s="75" t="s">
        <v>347</v>
      </c>
      <c r="L2" s="6" t="s">
        <v>0</v>
      </c>
      <c r="M2" s="6" t="s">
        <v>1</v>
      </c>
      <c r="N2" s="74" t="s">
        <v>2</v>
      </c>
      <c r="O2" s="75" t="s">
        <v>3</v>
      </c>
      <c r="P2" s="75" t="s">
        <v>2</v>
      </c>
      <c r="Q2" s="75" t="s">
        <v>348</v>
      </c>
    </row>
    <row r="3" spans="1:20" ht="17" x14ac:dyDescent="0.2">
      <c r="A3" s="7" t="s">
        <v>46</v>
      </c>
      <c r="B3" s="8" t="s">
        <v>47</v>
      </c>
      <c r="C3" s="9"/>
      <c r="D3" s="10">
        <v>242</v>
      </c>
      <c r="E3" s="10"/>
      <c r="F3" s="10">
        <v>44</v>
      </c>
      <c r="G3" s="3" t="s">
        <v>4</v>
      </c>
      <c r="I3" t="s">
        <v>379</v>
      </c>
      <c r="L3" s="7" t="s">
        <v>290</v>
      </c>
      <c r="M3" s="8" t="s">
        <v>291</v>
      </c>
      <c r="N3" s="23" t="s">
        <v>368</v>
      </c>
      <c r="O3" s="23">
        <v>227</v>
      </c>
      <c r="P3" s="9"/>
      <c r="Q3" s="10">
        <v>44</v>
      </c>
      <c r="R3" s="3" t="s">
        <v>4</v>
      </c>
      <c r="T3" t="s">
        <v>376</v>
      </c>
    </row>
    <row r="4" spans="1:20" ht="17" x14ac:dyDescent="0.2">
      <c r="A4" s="7" t="s">
        <v>66</v>
      </c>
      <c r="B4" s="8" t="s">
        <v>67</v>
      </c>
      <c r="C4" s="9"/>
      <c r="D4" s="10">
        <v>237</v>
      </c>
      <c r="E4" s="10" t="s">
        <v>385</v>
      </c>
      <c r="F4" s="10">
        <v>43</v>
      </c>
      <c r="G4" s="3" t="s">
        <v>5</v>
      </c>
      <c r="I4" t="s">
        <v>380</v>
      </c>
      <c r="L4" s="7" t="s">
        <v>369</v>
      </c>
      <c r="M4" s="8" t="s">
        <v>279</v>
      </c>
      <c r="N4" s="23"/>
      <c r="O4" s="23">
        <v>230</v>
      </c>
      <c r="P4" s="9" t="s">
        <v>375</v>
      </c>
      <c r="Q4" s="10">
        <v>40</v>
      </c>
      <c r="R4" s="3" t="s">
        <v>5</v>
      </c>
      <c r="T4" t="s">
        <v>377</v>
      </c>
    </row>
    <row r="5" spans="1:20" ht="17" x14ac:dyDescent="0.2">
      <c r="A5" s="7" t="s">
        <v>35</v>
      </c>
      <c r="B5" s="8" t="s">
        <v>36</v>
      </c>
      <c r="C5" s="9"/>
      <c r="D5" s="10">
        <v>245</v>
      </c>
      <c r="E5" s="10"/>
      <c r="F5" s="10">
        <v>31</v>
      </c>
      <c r="G5" s="3" t="s">
        <v>6</v>
      </c>
      <c r="I5" t="s">
        <v>381</v>
      </c>
      <c r="L5" s="7" t="s">
        <v>284</v>
      </c>
      <c r="M5" s="8" t="s">
        <v>285</v>
      </c>
      <c r="N5" s="23"/>
      <c r="O5" s="23">
        <v>230</v>
      </c>
      <c r="P5" s="9" t="s">
        <v>374</v>
      </c>
      <c r="Q5" s="10">
        <v>33</v>
      </c>
      <c r="R5" s="3" t="s">
        <v>6</v>
      </c>
      <c r="T5" t="s">
        <v>378</v>
      </c>
    </row>
    <row r="6" spans="1:20" ht="17" x14ac:dyDescent="0.2">
      <c r="A6" s="7" t="s">
        <v>53</v>
      </c>
      <c r="B6" s="8" t="s">
        <v>54</v>
      </c>
      <c r="C6" s="9"/>
      <c r="D6" s="10">
        <v>237</v>
      </c>
      <c r="E6" s="10" t="s">
        <v>384</v>
      </c>
      <c r="F6" s="10">
        <v>28</v>
      </c>
      <c r="L6" s="7" t="s">
        <v>280</v>
      </c>
      <c r="M6" s="8" t="s">
        <v>281</v>
      </c>
      <c r="N6" s="23"/>
      <c r="O6" s="23">
        <v>229</v>
      </c>
      <c r="P6" s="9"/>
      <c r="Q6" s="21">
        <v>28</v>
      </c>
      <c r="S6" s="3"/>
    </row>
    <row r="7" spans="1:20" ht="17" x14ac:dyDescent="0.2">
      <c r="A7" s="7" t="s">
        <v>50</v>
      </c>
      <c r="B7" s="8" t="s">
        <v>51</v>
      </c>
      <c r="C7" s="9"/>
      <c r="D7" s="10">
        <v>237</v>
      </c>
      <c r="E7" s="22" t="s">
        <v>383</v>
      </c>
      <c r="F7" s="10">
        <v>22</v>
      </c>
      <c r="L7" s="79" t="s">
        <v>370</v>
      </c>
      <c r="M7" s="8" t="s">
        <v>371</v>
      </c>
      <c r="N7" s="23"/>
      <c r="O7" s="23">
        <v>231</v>
      </c>
      <c r="P7" s="9"/>
      <c r="Q7" s="22">
        <v>22</v>
      </c>
      <c r="S7" s="3"/>
    </row>
    <row r="8" spans="1:20" ht="17" x14ac:dyDescent="0.2">
      <c r="A8" s="7" t="s">
        <v>56</v>
      </c>
      <c r="B8" s="8" t="s">
        <v>51</v>
      </c>
      <c r="C8" s="9"/>
      <c r="D8" s="10">
        <v>237</v>
      </c>
      <c r="E8" s="10" t="s">
        <v>382</v>
      </c>
      <c r="F8" s="10">
        <v>18</v>
      </c>
      <c r="L8" s="7" t="s">
        <v>282</v>
      </c>
      <c r="M8" s="8" t="s">
        <v>372</v>
      </c>
      <c r="N8" s="23"/>
      <c r="O8" s="23">
        <v>230</v>
      </c>
      <c r="P8" s="9" t="s">
        <v>373</v>
      </c>
      <c r="Q8" s="10">
        <v>18</v>
      </c>
      <c r="S8" s="3"/>
    </row>
    <row r="9" spans="1:20" ht="17" x14ac:dyDescent="0.2">
      <c r="A9" s="14"/>
      <c r="B9" s="15"/>
      <c r="C9" s="16"/>
      <c r="D9" s="17"/>
      <c r="E9" s="17"/>
      <c r="F9" s="19"/>
      <c r="L9" s="14" t="s">
        <v>276</v>
      </c>
      <c r="M9" s="15" t="s">
        <v>366</v>
      </c>
      <c r="N9" s="24" t="s">
        <v>367</v>
      </c>
      <c r="O9" s="16"/>
      <c r="P9" s="18"/>
      <c r="Q9" s="19"/>
    </row>
    <row r="10" spans="1:20" ht="16" x14ac:dyDescent="0.2">
      <c r="A10" s="7"/>
      <c r="B10" s="8"/>
      <c r="C10" s="9"/>
      <c r="D10" s="10"/>
      <c r="E10" s="10"/>
      <c r="F10" s="13"/>
      <c r="L10" s="7"/>
      <c r="M10" s="8"/>
      <c r="N10" s="8"/>
      <c r="O10" s="9"/>
      <c r="P10" s="11"/>
      <c r="Q10" s="13"/>
    </row>
    <row r="11" spans="1:20" ht="16" x14ac:dyDescent="0.2">
      <c r="A11" s="7"/>
      <c r="B11" s="8"/>
      <c r="C11" s="9"/>
      <c r="D11" s="10"/>
      <c r="E11" s="10"/>
      <c r="F11" s="12"/>
      <c r="L11" s="7"/>
      <c r="M11" s="8"/>
      <c r="N11" s="8"/>
      <c r="O11" s="9"/>
      <c r="P11" s="11"/>
      <c r="Q11" s="13"/>
    </row>
    <row r="12" spans="1:20" ht="16" x14ac:dyDescent="0.2">
      <c r="A12" s="7"/>
      <c r="B12" s="8"/>
      <c r="C12" s="9"/>
      <c r="D12" s="10"/>
      <c r="E12" s="10"/>
      <c r="F12" s="12"/>
      <c r="L12" s="7"/>
      <c r="M12" s="8"/>
      <c r="N12" s="9"/>
      <c r="O12" s="10"/>
      <c r="P12" s="10"/>
      <c r="Q12" s="12"/>
    </row>
    <row r="13" spans="1:20" ht="16" x14ac:dyDescent="0.2">
      <c r="A13" s="7"/>
      <c r="B13" s="8"/>
      <c r="C13" s="9"/>
      <c r="D13" s="10"/>
      <c r="E13" s="10"/>
      <c r="F13" s="12"/>
      <c r="L13" s="7"/>
      <c r="M13" s="8"/>
      <c r="N13" s="9"/>
      <c r="O13" s="10"/>
      <c r="P13" s="10"/>
      <c r="Q13" s="12"/>
    </row>
    <row r="14" spans="1:20" ht="16" x14ac:dyDescent="0.2">
      <c r="A14" s="7"/>
      <c r="B14" s="8"/>
      <c r="C14" s="9"/>
      <c r="D14" s="10"/>
      <c r="E14" s="10"/>
      <c r="F14" s="12"/>
      <c r="L14" s="7"/>
      <c r="M14" s="8"/>
      <c r="N14" s="9"/>
      <c r="O14" s="10"/>
      <c r="P14" s="10"/>
      <c r="Q14" s="12"/>
    </row>
    <row r="15" spans="1:20" ht="16" x14ac:dyDescent="0.2">
      <c r="A15" s="5"/>
      <c r="B15" s="20"/>
      <c r="C15" s="20"/>
    </row>
    <row r="16" spans="1:20" ht="20" x14ac:dyDescent="0.2">
      <c r="A16" s="4" t="s">
        <v>349</v>
      </c>
      <c r="B16" s="5"/>
      <c r="C16" s="5"/>
      <c r="D16" s="5"/>
      <c r="E16" s="5"/>
      <c r="F16" s="5"/>
      <c r="G16" s="5"/>
      <c r="H16" s="5"/>
      <c r="L16" s="4" t="s">
        <v>350</v>
      </c>
      <c r="M16" s="5"/>
      <c r="N16" s="5"/>
      <c r="O16" s="5"/>
      <c r="P16" s="5"/>
      <c r="Q16" s="5"/>
      <c r="R16" s="5"/>
    </row>
    <row r="17" spans="1:21" ht="16" x14ac:dyDescent="0.2">
      <c r="A17" s="6" t="s">
        <v>0</v>
      </c>
      <c r="B17" s="6" t="s">
        <v>1</v>
      </c>
      <c r="C17" s="74" t="s">
        <v>2</v>
      </c>
      <c r="D17" s="75" t="s">
        <v>3</v>
      </c>
      <c r="E17" s="75" t="s">
        <v>2</v>
      </c>
      <c r="F17" s="75" t="s">
        <v>348</v>
      </c>
      <c r="L17" s="6" t="s">
        <v>0</v>
      </c>
      <c r="M17" s="6" t="s">
        <v>1</v>
      </c>
      <c r="N17" s="74" t="s">
        <v>2</v>
      </c>
      <c r="O17" s="75" t="s">
        <v>3</v>
      </c>
      <c r="P17" s="75" t="s">
        <v>2</v>
      </c>
      <c r="Q17" s="75" t="s">
        <v>348</v>
      </c>
      <c r="S17" s="5"/>
    </row>
    <row r="18" spans="1:21" ht="17" x14ac:dyDescent="0.2">
      <c r="A18" s="7" t="s">
        <v>60</v>
      </c>
      <c r="B18" s="8" t="s">
        <v>389</v>
      </c>
      <c r="C18" s="23"/>
      <c r="D18" s="23">
        <v>235</v>
      </c>
      <c r="E18" s="9"/>
      <c r="F18" s="10">
        <v>48</v>
      </c>
      <c r="G18" s="3" t="s">
        <v>4</v>
      </c>
      <c r="I18" s="130" t="s">
        <v>390</v>
      </c>
      <c r="J18" s="130"/>
      <c r="L18" s="7" t="s">
        <v>292</v>
      </c>
      <c r="M18" s="8" t="s">
        <v>393</v>
      </c>
      <c r="N18" s="23"/>
      <c r="O18" s="23"/>
      <c r="P18" s="9"/>
      <c r="Q18" s="10"/>
      <c r="R18" s="3" t="s">
        <v>4</v>
      </c>
      <c r="T18" s="130" t="s">
        <v>418</v>
      </c>
      <c r="U18" s="130"/>
    </row>
    <row r="19" spans="1:21" ht="17" x14ac:dyDescent="0.2">
      <c r="A19" s="7" t="s">
        <v>66</v>
      </c>
      <c r="B19" s="8" t="s">
        <v>67</v>
      </c>
      <c r="C19" s="23"/>
      <c r="D19" s="23">
        <v>237</v>
      </c>
      <c r="E19" s="9"/>
      <c r="F19" s="10">
        <v>46</v>
      </c>
      <c r="G19" s="3" t="s">
        <v>5</v>
      </c>
      <c r="I19" s="130" t="s">
        <v>380</v>
      </c>
      <c r="J19" s="130"/>
      <c r="L19" s="7" t="s">
        <v>324</v>
      </c>
      <c r="M19" s="8" t="s">
        <v>325</v>
      </c>
      <c r="N19" s="23"/>
      <c r="O19" s="23"/>
      <c r="P19" s="9"/>
      <c r="Q19" s="10"/>
      <c r="R19" s="3" t="s">
        <v>5</v>
      </c>
      <c r="T19" s="130" t="s">
        <v>422</v>
      </c>
      <c r="U19" s="130"/>
    </row>
    <row r="20" spans="1:21" ht="17" x14ac:dyDescent="0.2">
      <c r="A20" s="7" t="s">
        <v>56</v>
      </c>
      <c r="B20" s="8" t="s">
        <v>51</v>
      </c>
      <c r="C20" s="23"/>
      <c r="D20" s="23">
        <v>237</v>
      </c>
      <c r="E20" s="9"/>
      <c r="F20" s="10">
        <v>35</v>
      </c>
      <c r="G20" s="3" t="s">
        <v>6</v>
      </c>
      <c r="I20" s="130" t="s">
        <v>391</v>
      </c>
      <c r="J20" s="130"/>
      <c r="L20" s="7" t="s">
        <v>322</v>
      </c>
      <c r="M20" s="8" t="s">
        <v>323</v>
      </c>
      <c r="N20" s="23"/>
      <c r="O20" s="23"/>
      <c r="P20" s="9"/>
      <c r="Q20" s="10"/>
      <c r="R20" s="3" t="s">
        <v>6</v>
      </c>
      <c r="T20" s="130" t="s">
        <v>463</v>
      </c>
      <c r="U20" s="130"/>
    </row>
    <row r="21" spans="1:21" ht="17" x14ac:dyDescent="0.2">
      <c r="A21" s="7" t="s">
        <v>63</v>
      </c>
      <c r="B21" s="8" t="s">
        <v>392</v>
      </c>
      <c r="C21" s="23"/>
      <c r="D21" s="23">
        <v>235</v>
      </c>
      <c r="E21" s="9"/>
      <c r="F21" s="21">
        <v>30</v>
      </c>
      <c r="H21" s="3"/>
      <c r="L21" s="7" t="s">
        <v>388</v>
      </c>
      <c r="M21" s="8" t="s">
        <v>307</v>
      </c>
      <c r="N21" s="23"/>
      <c r="O21" s="23">
        <v>212</v>
      </c>
      <c r="P21" s="9"/>
      <c r="Q21" s="21"/>
    </row>
    <row r="22" spans="1:21" ht="17" x14ac:dyDescent="0.2">
      <c r="A22" s="7" t="s">
        <v>86</v>
      </c>
      <c r="B22" s="8" t="s">
        <v>87</v>
      </c>
      <c r="C22" s="23"/>
      <c r="D22" s="23">
        <v>232</v>
      </c>
      <c r="E22" s="9"/>
      <c r="F22" s="22">
        <v>23</v>
      </c>
      <c r="H22" s="3"/>
      <c r="L22" s="7" t="s">
        <v>304</v>
      </c>
      <c r="M22" s="8" t="s">
        <v>305</v>
      </c>
      <c r="N22" s="23"/>
      <c r="O22" s="23">
        <v>215</v>
      </c>
      <c r="P22" s="9"/>
      <c r="Q22" s="22"/>
      <c r="S22" s="3"/>
    </row>
    <row r="23" spans="1:21" ht="17" x14ac:dyDescent="0.2">
      <c r="A23" s="7" t="s">
        <v>72</v>
      </c>
      <c r="B23" s="8" t="s">
        <v>73</v>
      </c>
      <c r="C23" s="23"/>
      <c r="D23" s="23">
        <v>235</v>
      </c>
      <c r="E23" s="9"/>
      <c r="F23" s="10">
        <v>18</v>
      </c>
      <c r="H23" s="3"/>
      <c r="L23" s="7" t="s">
        <v>386</v>
      </c>
      <c r="M23" s="8" t="s">
        <v>387</v>
      </c>
      <c r="N23" s="23"/>
      <c r="O23" s="23">
        <v>221</v>
      </c>
      <c r="P23" s="9" t="s">
        <v>365</v>
      </c>
      <c r="Q23" s="10"/>
      <c r="S23" s="3"/>
    </row>
    <row r="24" spans="1:21" ht="16" x14ac:dyDescent="0.2">
      <c r="A24" s="14"/>
      <c r="B24" s="15"/>
      <c r="C24" s="24"/>
      <c r="D24" s="16"/>
      <c r="E24" s="18"/>
      <c r="F24" s="19"/>
      <c r="L24" s="14"/>
      <c r="M24" s="15"/>
      <c r="N24" s="24"/>
      <c r="O24" s="16"/>
      <c r="P24" s="18"/>
      <c r="Q24" s="19"/>
      <c r="S24" s="3"/>
    </row>
    <row r="25" spans="1:21" ht="16" x14ac:dyDescent="0.2">
      <c r="A25" s="7"/>
      <c r="B25" s="8"/>
      <c r="C25" s="8"/>
      <c r="D25" s="9"/>
      <c r="E25" s="11"/>
      <c r="F25" s="13"/>
      <c r="L25" s="7"/>
      <c r="M25" s="8"/>
      <c r="N25" s="8"/>
      <c r="O25" s="9"/>
      <c r="P25" s="11"/>
      <c r="Q25" s="13"/>
    </row>
    <row r="26" spans="1:21" ht="16" x14ac:dyDescent="0.2">
      <c r="A26" s="7"/>
      <c r="B26" s="8"/>
      <c r="C26" s="8"/>
      <c r="D26" s="9"/>
      <c r="E26" s="11"/>
      <c r="F26" s="13"/>
      <c r="L26" s="7"/>
      <c r="M26" s="8"/>
      <c r="N26" s="8"/>
      <c r="O26" s="9"/>
      <c r="P26" s="11"/>
      <c r="Q26" s="13"/>
    </row>
    <row r="27" spans="1:21" ht="16" x14ac:dyDescent="0.2">
      <c r="A27" s="7"/>
      <c r="B27" s="8"/>
      <c r="C27" s="9"/>
      <c r="D27" s="10"/>
      <c r="E27" s="10"/>
      <c r="F27" s="12"/>
      <c r="L27" s="7"/>
      <c r="M27" s="8"/>
      <c r="N27" s="9"/>
      <c r="O27" s="10"/>
      <c r="P27" s="10"/>
      <c r="Q27" s="12"/>
    </row>
    <row r="28" spans="1:21" ht="16" x14ac:dyDescent="0.2">
      <c r="A28" s="7"/>
      <c r="B28" s="8"/>
      <c r="C28" s="9"/>
      <c r="D28" s="10"/>
      <c r="E28" s="10"/>
      <c r="F28" s="12"/>
      <c r="L28" s="7"/>
      <c r="M28" s="8"/>
      <c r="N28" s="9"/>
      <c r="O28" s="10"/>
      <c r="P28" s="10"/>
      <c r="Q28" s="12"/>
    </row>
    <row r="29" spans="1:21" ht="16" x14ac:dyDescent="0.2">
      <c r="A29" s="7"/>
      <c r="B29" s="8"/>
      <c r="C29" s="9"/>
      <c r="D29" s="10"/>
      <c r="E29" s="10"/>
      <c r="F29" s="12"/>
      <c r="L29" s="7"/>
      <c r="M29" s="8"/>
      <c r="N29" s="9"/>
      <c r="O29" s="10"/>
      <c r="P29" s="10"/>
      <c r="Q29" s="12"/>
    </row>
    <row r="31" spans="1:21" ht="20" x14ac:dyDescent="0.2">
      <c r="A31" s="4" t="s">
        <v>351</v>
      </c>
      <c r="B31" s="5"/>
      <c r="C31" s="5"/>
      <c r="D31" s="5"/>
      <c r="E31" s="5"/>
      <c r="F31" s="5"/>
      <c r="G31" s="5"/>
      <c r="H31" s="5"/>
      <c r="L31" s="4" t="s">
        <v>352</v>
      </c>
      <c r="M31" s="5"/>
      <c r="N31" s="5"/>
      <c r="O31" s="5"/>
      <c r="P31" s="5"/>
      <c r="Q31" s="5"/>
      <c r="R31" s="5"/>
      <c r="S31" s="5"/>
    </row>
    <row r="32" spans="1:21" ht="16" x14ac:dyDescent="0.2">
      <c r="A32" s="6" t="s">
        <v>0</v>
      </c>
      <c r="B32" s="6" t="s">
        <v>1</v>
      </c>
      <c r="C32" s="74" t="s">
        <v>2</v>
      </c>
      <c r="D32" s="75" t="s">
        <v>3</v>
      </c>
      <c r="E32" s="75" t="s">
        <v>2</v>
      </c>
      <c r="F32" s="75" t="s">
        <v>348</v>
      </c>
      <c r="L32" s="6" t="s">
        <v>0</v>
      </c>
      <c r="M32" s="6" t="s">
        <v>1</v>
      </c>
      <c r="N32" s="74" t="s">
        <v>2</v>
      </c>
      <c r="O32" s="75" t="s">
        <v>3</v>
      </c>
      <c r="P32" s="75" t="s">
        <v>2</v>
      </c>
      <c r="Q32" s="75" t="s">
        <v>348</v>
      </c>
    </row>
    <row r="33" spans="1:20" ht="17" x14ac:dyDescent="0.2">
      <c r="A33" s="7" t="s">
        <v>42</v>
      </c>
      <c r="B33" s="8" t="s">
        <v>353</v>
      </c>
      <c r="C33" s="23"/>
      <c r="D33" s="23">
        <v>192</v>
      </c>
      <c r="E33" s="9"/>
      <c r="F33" s="10">
        <v>42</v>
      </c>
      <c r="G33" s="3" t="s">
        <v>4</v>
      </c>
      <c r="I33" t="s">
        <v>361</v>
      </c>
      <c r="L33" s="7" t="s">
        <v>123</v>
      </c>
      <c r="M33" s="8" t="s">
        <v>95</v>
      </c>
      <c r="N33" s="23"/>
      <c r="O33" s="23">
        <v>179</v>
      </c>
      <c r="P33" s="9"/>
      <c r="Q33" s="10">
        <v>42</v>
      </c>
      <c r="R33" s="3" t="s">
        <v>4</v>
      </c>
      <c r="T33" t="s">
        <v>358</v>
      </c>
    </row>
    <row r="34" spans="1:20" ht="17" x14ac:dyDescent="0.2">
      <c r="A34" s="7" t="s">
        <v>110</v>
      </c>
      <c r="B34" s="8" t="s">
        <v>130</v>
      </c>
      <c r="C34" s="23"/>
      <c r="D34" s="23">
        <v>181</v>
      </c>
      <c r="E34" s="9"/>
      <c r="F34" s="10">
        <v>41</v>
      </c>
      <c r="G34" s="3" t="s">
        <v>5</v>
      </c>
      <c r="I34" t="s">
        <v>362</v>
      </c>
      <c r="L34" s="7" t="s">
        <v>181</v>
      </c>
      <c r="M34" s="8" t="s">
        <v>182</v>
      </c>
      <c r="N34" s="23"/>
      <c r="O34" s="23">
        <v>168</v>
      </c>
      <c r="P34" s="9"/>
      <c r="Q34" s="10">
        <v>41</v>
      </c>
      <c r="R34" s="3" t="s">
        <v>5</v>
      </c>
      <c r="T34" t="s">
        <v>359</v>
      </c>
    </row>
    <row r="35" spans="1:20" ht="17" x14ac:dyDescent="0.2">
      <c r="A35" s="7" t="s">
        <v>42</v>
      </c>
      <c r="B35" s="8" t="s">
        <v>355</v>
      </c>
      <c r="C35" s="23"/>
      <c r="D35" s="23">
        <v>176</v>
      </c>
      <c r="E35" s="9"/>
      <c r="F35" s="10">
        <v>32</v>
      </c>
      <c r="G35" s="3" t="s">
        <v>6</v>
      </c>
      <c r="I35" t="s">
        <v>363</v>
      </c>
      <c r="L35" s="7" t="s">
        <v>276</v>
      </c>
      <c r="M35" s="8" t="s">
        <v>146</v>
      </c>
      <c r="N35" s="23"/>
      <c r="O35" s="23">
        <v>176</v>
      </c>
      <c r="P35" s="9"/>
      <c r="Q35" s="10">
        <v>32</v>
      </c>
      <c r="R35" s="3" t="s">
        <v>6</v>
      </c>
      <c r="T35" t="s">
        <v>360</v>
      </c>
    </row>
    <row r="36" spans="1:20" ht="17" x14ac:dyDescent="0.2">
      <c r="A36" s="7" t="s">
        <v>161</v>
      </c>
      <c r="B36" s="8" t="s">
        <v>182</v>
      </c>
      <c r="C36" s="23"/>
      <c r="D36" s="23">
        <v>173</v>
      </c>
      <c r="E36" s="9"/>
      <c r="F36" s="21">
        <v>23</v>
      </c>
      <c r="H36" s="3"/>
      <c r="L36" s="7" t="s">
        <v>107</v>
      </c>
      <c r="M36" s="8" t="s">
        <v>108</v>
      </c>
      <c r="N36" s="23"/>
      <c r="O36" s="23">
        <v>182</v>
      </c>
      <c r="P36" s="9"/>
      <c r="Q36" s="21">
        <v>27</v>
      </c>
      <c r="S36" s="3"/>
    </row>
    <row r="37" spans="1:20" ht="17" x14ac:dyDescent="0.2">
      <c r="A37" s="77" t="s">
        <v>150</v>
      </c>
      <c r="B37" s="78" t="s">
        <v>354</v>
      </c>
      <c r="C37" s="23"/>
      <c r="D37" s="23">
        <v>15</v>
      </c>
      <c r="E37" s="9"/>
      <c r="F37" s="22">
        <v>21</v>
      </c>
      <c r="H37" s="3"/>
      <c r="L37" s="7" t="s">
        <v>192</v>
      </c>
      <c r="M37" s="8" t="s">
        <v>356</v>
      </c>
      <c r="N37" s="23"/>
      <c r="O37" s="23">
        <v>166</v>
      </c>
      <c r="P37" s="9"/>
      <c r="Q37" s="22">
        <v>16</v>
      </c>
      <c r="S37" s="3"/>
    </row>
    <row r="38" spans="1:20" ht="17" x14ac:dyDescent="0.2">
      <c r="A38" s="7" t="s">
        <v>125</v>
      </c>
      <c r="B38" s="8" t="s">
        <v>313</v>
      </c>
      <c r="C38" s="23"/>
      <c r="D38" s="23">
        <v>166</v>
      </c>
      <c r="E38" s="9"/>
      <c r="F38" s="10">
        <v>15</v>
      </c>
      <c r="H38" s="3"/>
      <c r="L38" s="7" t="s">
        <v>357</v>
      </c>
      <c r="M38" s="8" t="s">
        <v>82</v>
      </c>
      <c r="N38" s="23" t="s">
        <v>364</v>
      </c>
      <c r="O38" s="23">
        <v>162</v>
      </c>
      <c r="P38" s="9"/>
      <c r="Q38" s="10">
        <v>12</v>
      </c>
      <c r="S38" s="3"/>
    </row>
    <row r="39" spans="1:20" ht="17" x14ac:dyDescent="0.2">
      <c r="A39" s="14"/>
      <c r="B39" s="15"/>
      <c r="C39" s="24"/>
      <c r="D39" s="16"/>
      <c r="E39" s="18"/>
      <c r="F39" s="19"/>
      <c r="L39" s="14" t="s">
        <v>202</v>
      </c>
      <c r="M39" s="15" t="s">
        <v>203</v>
      </c>
      <c r="N39" s="24" t="s">
        <v>365</v>
      </c>
      <c r="O39" s="16"/>
      <c r="P39" s="18"/>
      <c r="Q39" s="19"/>
    </row>
    <row r="40" spans="1:20" ht="16" x14ac:dyDescent="0.2">
      <c r="A40" s="7"/>
      <c r="B40" s="8"/>
      <c r="C40" s="8"/>
      <c r="D40" s="9"/>
      <c r="E40" s="11"/>
      <c r="F40" s="13"/>
      <c r="L40" s="7"/>
      <c r="M40" s="8"/>
      <c r="N40" s="8"/>
      <c r="O40" s="9"/>
      <c r="P40" s="11"/>
      <c r="Q40" s="13"/>
    </row>
    <row r="41" spans="1:20" ht="16" x14ac:dyDescent="0.2">
      <c r="A41" s="7"/>
      <c r="B41" s="8"/>
      <c r="C41" s="8"/>
      <c r="D41" s="9"/>
      <c r="E41" s="11"/>
      <c r="F41" s="13"/>
      <c r="L41" s="7"/>
      <c r="M41" s="8"/>
      <c r="N41" s="8"/>
      <c r="O41" s="9"/>
      <c r="P41" s="11"/>
      <c r="Q41" s="13"/>
    </row>
    <row r="42" spans="1:20" ht="16" x14ac:dyDescent="0.2">
      <c r="A42" s="7"/>
      <c r="B42" s="8"/>
      <c r="C42" s="9"/>
      <c r="D42" s="10"/>
      <c r="E42" s="10"/>
      <c r="F42" s="12"/>
      <c r="L42" s="7"/>
      <c r="M42" s="8"/>
      <c r="N42" s="9"/>
      <c r="O42" s="10"/>
      <c r="P42" s="10"/>
      <c r="Q42" s="12"/>
    </row>
    <row r="43" spans="1:20" ht="16" x14ac:dyDescent="0.2">
      <c r="A43" s="7"/>
      <c r="B43" s="8"/>
      <c r="C43" s="9"/>
      <c r="D43" s="10"/>
      <c r="E43" s="10"/>
      <c r="F43" s="12"/>
      <c r="L43" s="7"/>
      <c r="M43" s="8"/>
      <c r="N43" s="9"/>
      <c r="O43" s="10"/>
      <c r="P43" s="10"/>
      <c r="Q43" s="12"/>
    </row>
    <row r="44" spans="1:20" ht="16" x14ac:dyDescent="0.2">
      <c r="A44" s="7"/>
      <c r="B44" s="8"/>
      <c r="C44" s="9"/>
      <c r="D44" s="10"/>
      <c r="E44" s="10"/>
      <c r="F44" s="12"/>
      <c r="L44" s="7"/>
      <c r="M44" s="8"/>
      <c r="N44" s="9"/>
      <c r="O44" s="10"/>
      <c r="P44" s="10"/>
      <c r="Q44" s="12"/>
    </row>
    <row r="57" spans="9:9" ht="16" x14ac:dyDescent="0.2">
      <c r="I57" s="5"/>
    </row>
  </sheetData>
  <mergeCells count="6">
    <mergeCell ref="I18:J18"/>
    <mergeCell ref="T18:U18"/>
    <mergeCell ref="I19:J19"/>
    <mergeCell ref="T19:U19"/>
    <mergeCell ref="I20:J20"/>
    <mergeCell ref="T20:U20"/>
  </mergeCells>
  <pageMargins left="0.7" right="0.7" top="0.75" bottom="0.75" header="0.3" footer="0.3"/>
  <pageSetup scale="55" orientation="landscape" horizontalDpi="0" verticalDpi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8918-972A-B649-A31F-3365B39D61C7}">
  <dimension ref="A1:I29"/>
  <sheetViews>
    <sheetView topLeftCell="G1" zoomScaleNormal="100" workbookViewId="0">
      <selection activeCell="Y14" sqref="Y14"/>
    </sheetView>
  </sheetViews>
  <sheetFormatPr baseColWidth="10" defaultRowHeight="16" x14ac:dyDescent="0.2"/>
  <cols>
    <col min="1" max="1" width="14.5" bestFit="1" customWidth="1"/>
    <col min="2" max="2" width="16.33203125" bestFit="1" customWidth="1"/>
    <col min="3" max="3" width="10" style="80" customWidth="1"/>
    <col min="4" max="4" width="14.6640625" style="92" bestFit="1" customWidth="1"/>
    <col min="5" max="5" width="16.33203125" bestFit="1" customWidth="1"/>
    <col min="6" max="6" width="15" style="80" customWidth="1"/>
    <col min="7" max="7" width="15.1640625" style="92" bestFit="1" customWidth="1"/>
    <col min="8" max="8" width="25.1640625" bestFit="1" customWidth="1"/>
  </cols>
  <sheetData>
    <row r="1" spans="1:9" ht="17" thickBot="1" x14ac:dyDescent="0.25">
      <c r="A1" s="140" t="s">
        <v>394</v>
      </c>
      <c r="B1" s="140"/>
      <c r="C1" s="81"/>
      <c r="D1" s="141" t="s">
        <v>395</v>
      </c>
      <c r="E1" s="140"/>
      <c r="F1" s="81"/>
      <c r="G1" s="82"/>
    </row>
    <row r="2" spans="1:9" x14ac:dyDescent="0.2">
      <c r="A2" s="83"/>
      <c r="B2" s="83" t="s">
        <v>396</v>
      </c>
      <c r="C2" s="83" t="s">
        <v>397</v>
      </c>
      <c r="D2" s="84"/>
      <c r="E2" s="83" t="s">
        <v>398</v>
      </c>
      <c r="F2" s="83" t="s">
        <v>397</v>
      </c>
      <c r="G2" s="85"/>
      <c r="H2" s="86" t="s">
        <v>398</v>
      </c>
      <c r="I2" s="86" t="s">
        <v>399</v>
      </c>
    </row>
    <row r="3" spans="1:9" x14ac:dyDescent="0.2">
      <c r="A3" s="87" t="s">
        <v>400</v>
      </c>
      <c r="B3" s="88" t="s">
        <v>401</v>
      </c>
      <c r="C3" s="89" t="s">
        <v>402</v>
      </c>
      <c r="D3" s="90" t="s">
        <v>400</v>
      </c>
      <c r="E3" s="88" t="s">
        <v>376</v>
      </c>
      <c r="F3" s="89" t="s">
        <v>403</v>
      </c>
      <c r="G3" s="90" t="s">
        <v>404</v>
      </c>
      <c r="H3" s="91" t="s">
        <v>405</v>
      </c>
      <c r="I3" t="s">
        <v>406</v>
      </c>
    </row>
    <row r="4" spans="1:9" x14ac:dyDescent="0.2">
      <c r="A4" s="87" t="s">
        <v>407</v>
      </c>
      <c r="B4" s="88" t="s">
        <v>380</v>
      </c>
      <c r="C4" s="89" t="s">
        <v>408</v>
      </c>
      <c r="D4" s="90" t="s">
        <v>407</v>
      </c>
      <c r="E4" s="88" t="s">
        <v>377</v>
      </c>
      <c r="F4" s="89" t="s">
        <v>409</v>
      </c>
      <c r="G4" s="90" t="s">
        <v>410</v>
      </c>
      <c r="H4" s="91" t="s">
        <v>359</v>
      </c>
      <c r="I4" t="s">
        <v>411</v>
      </c>
    </row>
    <row r="5" spans="1:9" x14ac:dyDescent="0.2">
      <c r="A5" s="87" t="s">
        <v>412</v>
      </c>
      <c r="B5" s="88" t="s">
        <v>381</v>
      </c>
      <c r="C5" s="89" t="s">
        <v>413</v>
      </c>
      <c r="D5" s="90" t="s">
        <v>412</v>
      </c>
      <c r="E5" s="88" t="s">
        <v>378</v>
      </c>
      <c r="F5" s="89" t="s">
        <v>414</v>
      </c>
      <c r="G5" s="90" t="s">
        <v>412</v>
      </c>
      <c r="H5" s="88" t="s">
        <v>415</v>
      </c>
      <c r="I5" t="s">
        <v>416</v>
      </c>
    </row>
    <row r="6" spans="1:9" x14ac:dyDescent="0.2">
      <c r="A6" s="87"/>
      <c r="B6" s="88"/>
      <c r="C6" s="89"/>
      <c r="D6" s="90"/>
      <c r="E6" s="88"/>
      <c r="F6" s="89"/>
      <c r="G6" s="90"/>
      <c r="H6" s="88"/>
    </row>
    <row r="7" spans="1:9" x14ac:dyDescent="0.2">
      <c r="A7" s="87" t="s">
        <v>22</v>
      </c>
      <c r="B7" s="88" t="s">
        <v>390</v>
      </c>
      <c r="C7" s="89" t="s">
        <v>417</v>
      </c>
      <c r="D7" s="90" t="s">
        <v>22</v>
      </c>
      <c r="E7" s="88" t="s">
        <v>418</v>
      </c>
      <c r="F7" s="89" t="s">
        <v>419</v>
      </c>
      <c r="G7" s="90" t="s">
        <v>23</v>
      </c>
      <c r="H7" s="91" t="s">
        <v>361</v>
      </c>
      <c r="I7" t="s">
        <v>420</v>
      </c>
    </row>
    <row r="8" spans="1:9" x14ac:dyDescent="0.2">
      <c r="A8" s="87" t="s">
        <v>407</v>
      </c>
      <c r="B8" s="88" t="s">
        <v>380</v>
      </c>
      <c r="C8" s="89" t="s">
        <v>421</v>
      </c>
      <c r="D8" s="90" t="s">
        <v>407</v>
      </c>
      <c r="E8" s="88" t="s">
        <v>422</v>
      </c>
      <c r="F8" s="89" t="s">
        <v>423</v>
      </c>
      <c r="G8" s="90" t="s">
        <v>410</v>
      </c>
      <c r="H8" s="91" t="s">
        <v>362</v>
      </c>
      <c r="I8" t="s">
        <v>424</v>
      </c>
    </row>
    <row r="9" spans="1:9" x14ac:dyDescent="0.2">
      <c r="A9" s="87" t="s">
        <v>412</v>
      </c>
      <c r="B9" s="88" t="s">
        <v>391</v>
      </c>
      <c r="C9" s="89" t="s">
        <v>425</v>
      </c>
      <c r="D9" s="90" t="s">
        <v>412</v>
      </c>
      <c r="E9" s="88" t="s">
        <v>426</v>
      </c>
      <c r="F9" s="89" t="s">
        <v>427</v>
      </c>
      <c r="G9" s="90" t="s">
        <v>412</v>
      </c>
      <c r="H9" s="88" t="s">
        <v>363</v>
      </c>
      <c r="I9" t="s">
        <v>428</v>
      </c>
    </row>
    <row r="10" spans="1:9" x14ac:dyDescent="0.2">
      <c r="A10" s="92"/>
      <c r="D10" s="93"/>
      <c r="G10" s="93"/>
    </row>
    <row r="11" spans="1:9" x14ac:dyDescent="0.2">
      <c r="A11" s="92" t="s">
        <v>429</v>
      </c>
      <c r="B11" s="94" t="s">
        <v>430</v>
      </c>
      <c r="C11" s="80">
        <v>218</v>
      </c>
      <c r="D11" s="93" t="s">
        <v>429</v>
      </c>
      <c r="E11" t="s">
        <v>431</v>
      </c>
      <c r="F11" s="80">
        <v>224</v>
      </c>
      <c r="G11" s="93"/>
    </row>
    <row r="12" spans="1:9" x14ac:dyDescent="0.2">
      <c r="A12" s="95" t="s">
        <v>432</v>
      </c>
      <c r="B12" s="94" t="s">
        <v>433</v>
      </c>
      <c r="C12" s="80">
        <v>232</v>
      </c>
      <c r="D12" s="96" t="s">
        <v>432</v>
      </c>
      <c r="E12" t="s">
        <v>434</v>
      </c>
      <c r="F12" s="80">
        <v>212</v>
      </c>
      <c r="G12" s="93"/>
    </row>
    <row r="13" spans="1:9" x14ac:dyDescent="0.2">
      <c r="A13" s="92" t="s">
        <v>435</v>
      </c>
      <c r="B13" t="s">
        <v>436</v>
      </c>
      <c r="C13" s="80">
        <v>193</v>
      </c>
      <c r="D13" s="93" t="s">
        <v>435</v>
      </c>
      <c r="E13" t="s">
        <v>437</v>
      </c>
      <c r="F13" s="80">
        <v>203</v>
      </c>
      <c r="G13" s="93"/>
    </row>
    <row r="14" spans="1:9" x14ac:dyDescent="0.2">
      <c r="A14" s="92"/>
      <c r="D14" s="93"/>
      <c r="G14" s="93"/>
    </row>
    <row r="15" spans="1:9" x14ac:dyDescent="0.2">
      <c r="A15" s="92" t="s">
        <v>438</v>
      </c>
      <c r="B15" t="s">
        <v>439</v>
      </c>
      <c r="C15" s="80">
        <v>233</v>
      </c>
      <c r="D15" s="93" t="s">
        <v>438</v>
      </c>
      <c r="E15" t="s">
        <v>440</v>
      </c>
      <c r="F15" s="80">
        <v>229</v>
      </c>
      <c r="G15" s="93"/>
    </row>
    <row r="16" spans="1:9" x14ac:dyDescent="0.2">
      <c r="A16" s="92" t="s">
        <v>410</v>
      </c>
      <c r="B16" t="s">
        <v>441</v>
      </c>
      <c r="C16" s="80">
        <v>231</v>
      </c>
      <c r="D16" s="93" t="s">
        <v>410</v>
      </c>
      <c r="E16" t="s">
        <v>431</v>
      </c>
      <c r="F16" s="80">
        <v>224</v>
      </c>
      <c r="G16" s="93"/>
    </row>
    <row r="17" spans="1:7" x14ac:dyDescent="0.2">
      <c r="A17" s="92" t="s">
        <v>412</v>
      </c>
      <c r="B17" t="s">
        <v>442</v>
      </c>
      <c r="C17" s="80">
        <v>229</v>
      </c>
      <c r="D17" s="93" t="s">
        <v>412</v>
      </c>
      <c r="E17" t="s">
        <v>443</v>
      </c>
      <c r="F17" s="80">
        <v>211</v>
      </c>
      <c r="G17" s="93"/>
    </row>
    <row r="18" spans="1:7" x14ac:dyDescent="0.2">
      <c r="A18" s="92"/>
      <c r="D18" s="93"/>
      <c r="G18" s="93"/>
    </row>
    <row r="19" spans="1:7" x14ac:dyDescent="0.2">
      <c r="A19" s="92" t="s">
        <v>444</v>
      </c>
      <c r="B19" t="s">
        <v>445</v>
      </c>
      <c r="C19" s="80">
        <v>235</v>
      </c>
      <c r="D19" s="93" t="s">
        <v>444</v>
      </c>
      <c r="E19" t="s">
        <v>446</v>
      </c>
      <c r="F19" s="80">
        <v>221</v>
      </c>
      <c r="G19" s="93"/>
    </row>
    <row r="20" spans="1:7" x14ac:dyDescent="0.2">
      <c r="A20" s="92" t="s">
        <v>410</v>
      </c>
      <c r="B20" t="s">
        <v>447</v>
      </c>
      <c r="C20" s="80">
        <v>226</v>
      </c>
      <c r="D20" s="93" t="s">
        <v>410</v>
      </c>
      <c r="E20" t="s">
        <v>448</v>
      </c>
      <c r="F20" s="80">
        <v>215</v>
      </c>
      <c r="G20" s="93"/>
    </row>
    <row r="21" spans="1:7" x14ac:dyDescent="0.2">
      <c r="A21" s="92" t="s">
        <v>412</v>
      </c>
      <c r="B21" t="s">
        <v>449</v>
      </c>
      <c r="C21" s="80">
        <v>222</v>
      </c>
      <c r="D21" s="93" t="s">
        <v>412</v>
      </c>
      <c r="E21" t="s">
        <v>434</v>
      </c>
      <c r="F21" s="80">
        <v>212</v>
      </c>
      <c r="G21" s="93"/>
    </row>
    <row r="22" spans="1:7" x14ac:dyDescent="0.2">
      <c r="A22" s="92"/>
      <c r="D22" s="93"/>
      <c r="G22" s="93"/>
    </row>
    <row r="23" spans="1:7" x14ac:dyDescent="0.2">
      <c r="A23" s="92" t="s">
        <v>450</v>
      </c>
      <c r="B23" t="s">
        <v>451</v>
      </c>
      <c r="C23" s="80">
        <v>226</v>
      </c>
      <c r="D23" s="93" t="s">
        <v>450</v>
      </c>
      <c r="E23" t="s">
        <v>452</v>
      </c>
      <c r="F23" s="80">
        <v>220</v>
      </c>
      <c r="G23" s="93"/>
    </row>
    <row r="24" spans="1:7" x14ac:dyDescent="0.2">
      <c r="A24" s="92" t="s">
        <v>410</v>
      </c>
      <c r="B24" t="s">
        <v>453</v>
      </c>
      <c r="C24" s="80">
        <v>223</v>
      </c>
      <c r="D24" s="93" t="s">
        <v>410</v>
      </c>
      <c r="E24" t="s">
        <v>454</v>
      </c>
      <c r="F24" s="80">
        <v>198</v>
      </c>
      <c r="G24" s="93"/>
    </row>
    <row r="25" spans="1:7" x14ac:dyDescent="0.2">
      <c r="A25" s="92" t="s">
        <v>455</v>
      </c>
      <c r="B25" t="s">
        <v>456</v>
      </c>
      <c r="C25" s="80">
        <v>220</v>
      </c>
      <c r="D25" s="93" t="s">
        <v>455</v>
      </c>
      <c r="E25" t="s">
        <v>457</v>
      </c>
      <c r="F25" s="80">
        <v>195</v>
      </c>
      <c r="G25" s="93"/>
    </row>
    <row r="26" spans="1:7" x14ac:dyDescent="0.2">
      <c r="A26" s="92"/>
      <c r="D26" s="93"/>
      <c r="G26" s="93"/>
    </row>
    <row r="27" spans="1:7" x14ac:dyDescent="0.2">
      <c r="A27" s="92" t="s">
        <v>458</v>
      </c>
      <c r="B27" t="s">
        <v>459</v>
      </c>
      <c r="C27" s="80">
        <v>222</v>
      </c>
      <c r="D27" s="93" t="s">
        <v>458</v>
      </c>
      <c r="E27" t="s">
        <v>460</v>
      </c>
      <c r="F27" s="80">
        <v>168</v>
      </c>
      <c r="G27" s="93"/>
    </row>
    <row r="28" spans="1:7" x14ac:dyDescent="0.2">
      <c r="A28" s="92" t="s">
        <v>410</v>
      </c>
      <c r="B28" t="s">
        <v>461</v>
      </c>
      <c r="C28" s="80">
        <v>207</v>
      </c>
      <c r="D28" s="93" t="s">
        <v>410</v>
      </c>
      <c r="G28" s="93"/>
    </row>
    <row r="29" spans="1:7" x14ac:dyDescent="0.2">
      <c r="A29" s="92" t="s">
        <v>412</v>
      </c>
      <c r="B29" t="s">
        <v>462</v>
      </c>
      <c r="C29" s="80">
        <v>205</v>
      </c>
      <c r="D29" s="93" t="s">
        <v>412</v>
      </c>
      <c r="G29" s="93"/>
    </row>
  </sheetData>
  <mergeCells count="2">
    <mergeCell ref="A1:B1"/>
    <mergeCell ref="D1:E1"/>
  </mergeCells>
  <pageMargins left="0.7" right="0.7" top="0.75" bottom="0.75" header="0.3" footer="0.3"/>
  <pageSetup scale="55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84BF-4D3F-C54E-8023-5D31ED393012}">
  <dimension ref="A1:R85"/>
  <sheetViews>
    <sheetView topLeftCell="A14" zoomScaleNormal="100" workbookViewId="0">
      <selection activeCell="Y14" sqref="Y14"/>
    </sheetView>
  </sheetViews>
  <sheetFormatPr baseColWidth="10" defaultColWidth="8.83203125" defaultRowHeight="15" x14ac:dyDescent="0.2"/>
  <cols>
    <col min="1" max="2" width="8" customWidth="1"/>
    <col min="3" max="3" width="14.5" style="123" customWidth="1"/>
    <col min="4" max="4" width="12" style="123" customWidth="1"/>
    <col min="5" max="5" width="7.6640625" style="191" customWidth="1"/>
    <col min="6" max="6" width="7.6640625" customWidth="1"/>
    <col min="7" max="9" width="7.6640625" style="191" customWidth="1"/>
    <col min="10" max="10" width="12" style="191" customWidth="1"/>
    <col min="11" max="12" width="7.6640625" customWidth="1"/>
    <col min="13" max="13" width="7.6640625" style="123" customWidth="1"/>
    <col min="16" max="16" width="12" customWidth="1"/>
  </cols>
  <sheetData>
    <row r="1" spans="1:18" ht="24" x14ac:dyDescent="0.3">
      <c r="A1" s="142" t="s">
        <v>619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4"/>
    </row>
    <row r="2" spans="1:18" ht="18" x14ac:dyDescent="0.2">
      <c r="A2" s="145" t="s">
        <v>620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</row>
    <row r="3" spans="1:18" ht="18" x14ac:dyDescent="0.2">
      <c r="A3" s="145" t="s">
        <v>621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7"/>
    </row>
    <row r="4" spans="1:18" ht="18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50"/>
    </row>
    <row r="5" spans="1:18" s="158" customFormat="1" ht="24" x14ac:dyDescent="0.3">
      <c r="A5" s="151"/>
      <c r="B5" s="152"/>
      <c r="C5" s="152"/>
      <c r="D5" s="153"/>
      <c r="E5" s="152"/>
      <c r="F5" s="152"/>
      <c r="G5" s="154"/>
      <c r="H5" s="155" t="s">
        <v>622</v>
      </c>
      <c r="I5" s="156" t="s">
        <v>623</v>
      </c>
      <c r="J5" s="156"/>
      <c r="K5" s="156"/>
      <c r="L5" s="156"/>
      <c r="M5" s="152"/>
      <c r="N5" s="152"/>
      <c r="O5" s="152"/>
      <c r="P5" s="152"/>
      <c r="Q5" s="157"/>
    </row>
    <row r="6" spans="1:18" s="158" customFormat="1" ht="24" x14ac:dyDescent="0.3">
      <c r="A6" s="151"/>
      <c r="B6" s="152"/>
      <c r="C6" s="152"/>
      <c r="D6" s="153"/>
      <c r="E6" s="152"/>
      <c r="F6" s="152"/>
      <c r="G6" s="154"/>
      <c r="H6" s="155" t="s">
        <v>624</v>
      </c>
      <c r="I6" s="156" t="s">
        <v>625</v>
      </c>
      <c r="J6" s="156"/>
      <c r="K6" s="156"/>
      <c r="L6" s="156"/>
      <c r="M6" s="156"/>
      <c r="N6" s="156"/>
      <c r="O6" s="152"/>
      <c r="P6" s="152"/>
      <c r="Q6" s="157"/>
    </row>
    <row r="7" spans="1:18" s="158" customFormat="1" ht="24" x14ac:dyDescent="0.3">
      <c r="A7" s="151"/>
      <c r="B7" s="152"/>
      <c r="C7" s="152"/>
      <c r="D7" s="153"/>
      <c r="E7" s="152"/>
      <c r="F7" s="152"/>
      <c r="G7" s="154"/>
      <c r="H7" s="155" t="s">
        <v>626</v>
      </c>
      <c r="I7" s="156" t="s">
        <v>627</v>
      </c>
      <c r="J7" s="156"/>
      <c r="K7" s="156"/>
      <c r="L7" s="156"/>
      <c r="M7" s="156"/>
      <c r="N7" s="156"/>
      <c r="O7" s="152"/>
      <c r="P7" s="152"/>
      <c r="Q7" s="157"/>
    </row>
    <row r="8" spans="1:18" ht="19" customHeight="1" thickBot="1" x14ac:dyDescent="0.25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1"/>
    </row>
    <row r="9" spans="1:18" ht="17" customHeight="1" thickBot="1" x14ac:dyDescent="0.25">
      <c r="A9" s="162" t="s">
        <v>628</v>
      </c>
      <c r="B9" s="163" t="s">
        <v>629</v>
      </c>
      <c r="C9" s="164" t="s">
        <v>0</v>
      </c>
      <c r="D9" s="164" t="s">
        <v>1</v>
      </c>
      <c r="E9" s="165" t="s">
        <v>11</v>
      </c>
      <c r="F9" s="166" t="s">
        <v>12</v>
      </c>
      <c r="G9" s="166" t="s">
        <v>13</v>
      </c>
      <c r="H9" s="166" t="s">
        <v>14</v>
      </c>
      <c r="I9" s="166" t="s">
        <v>630</v>
      </c>
      <c r="J9" s="166" t="s">
        <v>631</v>
      </c>
      <c r="K9" s="165" t="s">
        <v>11</v>
      </c>
      <c r="L9" s="166" t="s">
        <v>12</v>
      </c>
      <c r="M9" s="166" t="s">
        <v>13</v>
      </c>
      <c r="N9" s="167" t="s">
        <v>17</v>
      </c>
      <c r="O9" s="167" t="s">
        <v>630</v>
      </c>
      <c r="P9" s="167" t="s">
        <v>632</v>
      </c>
      <c r="Q9" s="168" t="s">
        <v>18</v>
      </c>
      <c r="R9" s="169"/>
    </row>
    <row r="10" spans="1:18" ht="18" x14ac:dyDescent="0.2">
      <c r="A10" s="170">
        <v>15</v>
      </c>
      <c r="B10" s="171">
        <v>340</v>
      </c>
      <c r="C10" s="172" t="s">
        <v>84</v>
      </c>
      <c r="D10" s="172" t="s">
        <v>633</v>
      </c>
      <c r="E10" s="173">
        <v>25</v>
      </c>
      <c r="F10" s="173">
        <v>24</v>
      </c>
      <c r="G10" s="173">
        <v>25</v>
      </c>
      <c r="H10" s="174">
        <f t="shared" ref="H10" si="0">SUM(E10:G11)</f>
        <v>147</v>
      </c>
      <c r="I10" s="174"/>
      <c r="J10" s="174">
        <f t="shared" ref="J10:J23" si="1">H10+I10</f>
        <v>147</v>
      </c>
      <c r="K10" s="173">
        <v>24</v>
      </c>
      <c r="L10" s="173">
        <v>24</v>
      </c>
      <c r="M10" s="173">
        <v>25</v>
      </c>
      <c r="N10" s="175">
        <f t="shared" ref="N10" si="2">SUM(K10:M11)</f>
        <v>146</v>
      </c>
      <c r="O10" s="175">
        <v>41</v>
      </c>
      <c r="P10" s="175">
        <f t="shared" ref="P10" si="3">N10+O10</f>
        <v>187</v>
      </c>
      <c r="Q10" s="176">
        <f t="shared" ref="Q10" si="4">SUM(N10+I10+H10+O10)</f>
        <v>334</v>
      </c>
    </row>
    <row r="11" spans="1:18" ht="20" thickBot="1" x14ac:dyDescent="0.25">
      <c r="A11" s="177"/>
      <c r="B11" s="178">
        <v>341</v>
      </c>
      <c r="C11" s="179" t="s">
        <v>290</v>
      </c>
      <c r="D11" s="179" t="s">
        <v>291</v>
      </c>
      <c r="E11" s="180">
        <v>24</v>
      </c>
      <c r="F11" s="180">
        <v>24</v>
      </c>
      <c r="G11" s="180">
        <v>25</v>
      </c>
      <c r="H11" s="181"/>
      <c r="I11" s="181"/>
      <c r="J11" s="181">
        <f t="shared" si="1"/>
        <v>0</v>
      </c>
      <c r="K11" s="180">
        <v>25</v>
      </c>
      <c r="L11" s="180">
        <v>24</v>
      </c>
      <c r="M11" s="180">
        <v>24</v>
      </c>
      <c r="N11" s="182"/>
      <c r="O11" s="182"/>
      <c r="P11" s="182"/>
      <c r="Q11" s="183"/>
    </row>
    <row r="12" spans="1:18" ht="19" x14ac:dyDescent="0.2">
      <c r="A12" s="170">
        <v>12</v>
      </c>
      <c r="B12" s="171">
        <v>334</v>
      </c>
      <c r="C12" s="184" t="s">
        <v>35</v>
      </c>
      <c r="D12" s="184" t="s">
        <v>36</v>
      </c>
      <c r="E12" s="185">
        <v>25</v>
      </c>
      <c r="F12" s="185">
        <v>24</v>
      </c>
      <c r="G12" s="185">
        <v>22</v>
      </c>
      <c r="H12" s="174">
        <f>SUM(E12:G13)</f>
        <v>141</v>
      </c>
      <c r="I12" s="174">
        <v>3</v>
      </c>
      <c r="J12" s="174">
        <f t="shared" si="1"/>
        <v>144</v>
      </c>
      <c r="K12" s="185">
        <v>23</v>
      </c>
      <c r="L12" s="185">
        <v>23</v>
      </c>
      <c r="M12" s="185">
        <v>24</v>
      </c>
      <c r="N12" s="175">
        <f>SUM(K12:M13)</f>
        <v>140</v>
      </c>
      <c r="O12" s="175">
        <v>41</v>
      </c>
      <c r="P12" s="175">
        <f>N12+O12</f>
        <v>181</v>
      </c>
      <c r="Q12" s="176">
        <f>SUM(N12+I12+H12+O12)</f>
        <v>325</v>
      </c>
    </row>
    <row r="13" spans="1:18" ht="20" thickBot="1" x14ac:dyDescent="0.25">
      <c r="A13" s="177"/>
      <c r="B13" s="178">
        <v>335</v>
      </c>
      <c r="C13" s="179" t="s">
        <v>276</v>
      </c>
      <c r="D13" s="179" t="s">
        <v>277</v>
      </c>
      <c r="E13" s="180">
        <v>24</v>
      </c>
      <c r="F13" s="180">
        <v>22</v>
      </c>
      <c r="G13" s="180">
        <v>24</v>
      </c>
      <c r="H13" s="181"/>
      <c r="I13" s="181"/>
      <c r="J13" s="181">
        <f t="shared" si="1"/>
        <v>0</v>
      </c>
      <c r="K13" s="180">
        <v>23</v>
      </c>
      <c r="L13" s="180">
        <v>23</v>
      </c>
      <c r="M13" s="180">
        <v>24</v>
      </c>
      <c r="N13" s="182"/>
      <c r="O13" s="182"/>
      <c r="P13" s="182"/>
      <c r="Q13" s="183"/>
    </row>
    <row r="14" spans="1:18" ht="19" x14ac:dyDescent="0.2">
      <c r="A14" s="170">
        <v>24</v>
      </c>
      <c r="B14" s="171">
        <v>359</v>
      </c>
      <c r="C14" s="186" t="s">
        <v>92</v>
      </c>
      <c r="D14" s="184" t="s">
        <v>634</v>
      </c>
      <c r="E14" s="185">
        <v>25</v>
      </c>
      <c r="F14" s="185">
        <v>25</v>
      </c>
      <c r="G14" s="185">
        <v>23</v>
      </c>
      <c r="H14" s="174">
        <f t="shared" ref="H14" si="5">SUM(E14:G15)</f>
        <v>141</v>
      </c>
      <c r="I14" s="174">
        <v>2</v>
      </c>
      <c r="J14" s="174">
        <f t="shared" si="1"/>
        <v>143</v>
      </c>
      <c r="K14" s="185">
        <v>22</v>
      </c>
      <c r="L14" s="185">
        <v>23</v>
      </c>
      <c r="M14" s="185">
        <v>24</v>
      </c>
      <c r="N14" s="175">
        <f t="shared" ref="N14" si="6">SUM(K14:M15)</f>
        <v>140</v>
      </c>
      <c r="O14" s="175">
        <v>36</v>
      </c>
      <c r="P14" s="175">
        <f t="shared" ref="P14" si="7">N14+O14</f>
        <v>176</v>
      </c>
      <c r="Q14" s="176">
        <f t="shared" ref="Q14" si="8">SUM(N14+I14+H14+O14)</f>
        <v>319</v>
      </c>
    </row>
    <row r="15" spans="1:18" ht="20" thickBot="1" x14ac:dyDescent="0.25">
      <c r="A15" s="177"/>
      <c r="B15" s="178">
        <v>358</v>
      </c>
      <c r="C15" s="187" t="s">
        <v>370</v>
      </c>
      <c r="D15" s="179" t="s">
        <v>275</v>
      </c>
      <c r="E15" s="180">
        <v>24</v>
      </c>
      <c r="F15" s="180">
        <v>20</v>
      </c>
      <c r="G15" s="180">
        <v>24</v>
      </c>
      <c r="H15" s="181"/>
      <c r="I15" s="181"/>
      <c r="J15" s="181">
        <f t="shared" si="1"/>
        <v>0</v>
      </c>
      <c r="K15" s="180">
        <v>23</v>
      </c>
      <c r="L15" s="180">
        <v>24</v>
      </c>
      <c r="M15" s="180">
        <v>24</v>
      </c>
      <c r="N15" s="182"/>
      <c r="O15" s="182"/>
      <c r="P15" s="182"/>
      <c r="Q15" s="183"/>
    </row>
    <row r="16" spans="1:18" ht="19" x14ac:dyDescent="0.2">
      <c r="A16" s="170">
        <v>1</v>
      </c>
      <c r="B16" s="171">
        <v>312</v>
      </c>
      <c r="C16" s="184" t="s">
        <v>86</v>
      </c>
      <c r="D16" s="184" t="s">
        <v>87</v>
      </c>
      <c r="E16" s="185">
        <v>22</v>
      </c>
      <c r="F16" s="185">
        <v>22</v>
      </c>
      <c r="G16" s="185">
        <v>25</v>
      </c>
      <c r="H16" s="174">
        <f t="shared" ref="H16" si="9">SUM(E16:G17)</f>
        <v>135</v>
      </c>
      <c r="I16" s="174"/>
      <c r="J16" s="174">
        <f>H16+I16</f>
        <v>135</v>
      </c>
      <c r="K16" s="185">
        <v>24</v>
      </c>
      <c r="L16" s="185">
        <v>22</v>
      </c>
      <c r="M16" s="185">
        <v>24</v>
      </c>
      <c r="N16" s="175">
        <f>SUM(K16:M17)</f>
        <v>143</v>
      </c>
      <c r="O16" s="175">
        <v>40</v>
      </c>
      <c r="P16" s="175">
        <f>N16+O16</f>
        <v>183</v>
      </c>
      <c r="Q16" s="176">
        <f t="shared" ref="Q16" si="10">SUM(N16+I16+H16+O16)</f>
        <v>318</v>
      </c>
    </row>
    <row r="17" spans="1:18" ht="20" thickBot="1" x14ac:dyDescent="0.25">
      <c r="A17" s="177"/>
      <c r="B17" s="178">
        <v>313</v>
      </c>
      <c r="C17" s="179" t="s">
        <v>294</v>
      </c>
      <c r="D17" s="179" t="s">
        <v>295</v>
      </c>
      <c r="E17" s="180">
        <v>23</v>
      </c>
      <c r="F17" s="180">
        <v>22</v>
      </c>
      <c r="G17" s="180">
        <v>21</v>
      </c>
      <c r="H17" s="181"/>
      <c r="I17" s="181"/>
      <c r="J17" s="181">
        <f>H17+I17</f>
        <v>0</v>
      </c>
      <c r="K17" s="180">
        <v>25</v>
      </c>
      <c r="L17" s="180">
        <v>25</v>
      </c>
      <c r="M17" s="180">
        <v>23</v>
      </c>
      <c r="N17" s="182"/>
      <c r="O17" s="182"/>
      <c r="P17" s="182"/>
      <c r="Q17" s="183"/>
    </row>
    <row r="18" spans="1:18" ht="19" x14ac:dyDescent="0.2">
      <c r="A18" s="170">
        <v>10</v>
      </c>
      <c r="B18" s="188">
        <v>331</v>
      </c>
      <c r="C18" s="189" t="s">
        <v>635</v>
      </c>
      <c r="D18" s="189" t="s">
        <v>201</v>
      </c>
      <c r="E18" s="185">
        <v>24</v>
      </c>
      <c r="F18" s="185">
        <v>25</v>
      </c>
      <c r="G18" s="185">
        <v>23</v>
      </c>
      <c r="H18" s="174">
        <f t="shared" ref="H18" si="11">SUM(E18:G19)</f>
        <v>140</v>
      </c>
      <c r="I18" s="174"/>
      <c r="J18" s="174">
        <f t="shared" si="1"/>
        <v>140</v>
      </c>
      <c r="K18" s="185">
        <v>24</v>
      </c>
      <c r="L18" s="185">
        <v>24</v>
      </c>
      <c r="M18" s="185">
        <v>23</v>
      </c>
      <c r="N18" s="175">
        <f t="shared" ref="N18" si="12">SUM(K18:M19)</f>
        <v>140</v>
      </c>
      <c r="O18" s="175">
        <v>38</v>
      </c>
      <c r="P18" s="175">
        <f t="shared" ref="P18" si="13">N18+O18</f>
        <v>178</v>
      </c>
      <c r="Q18" s="176">
        <f t="shared" ref="Q18" si="14">SUM(N18+I18+H18+O18)</f>
        <v>318</v>
      </c>
    </row>
    <row r="19" spans="1:18" ht="20" thickBot="1" x14ac:dyDescent="0.25">
      <c r="A19" s="177"/>
      <c r="B19" s="188">
        <v>330</v>
      </c>
      <c r="C19" s="189" t="s">
        <v>282</v>
      </c>
      <c r="D19" s="189" t="s">
        <v>372</v>
      </c>
      <c r="E19" s="180">
        <v>25</v>
      </c>
      <c r="F19" s="180">
        <v>21</v>
      </c>
      <c r="G19" s="180">
        <v>22</v>
      </c>
      <c r="H19" s="181"/>
      <c r="I19" s="181"/>
      <c r="J19" s="181">
        <f t="shared" si="1"/>
        <v>0</v>
      </c>
      <c r="K19" s="180">
        <v>24</v>
      </c>
      <c r="L19" s="180">
        <v>21</v>
      </c>
      <c r="M19" s="180">
        <v>24</v>
      </c>
      <c r="N19" s="182"/>
      <c r="O19" s="182"/>
      <c r="P19" s="182"/>
      <c r="Q19" s="183"/>
    </row>
    <row r="20" spans="1:18" ht="19" x14ac:dyDescent="0.2">
      <c r="A20" s="170">
        <v>22</v>
      </c>
      <c r="B20" s="171">
        <v>355</v>
      </c>
      <c r="C20" s="184" t="s">
        <v>56</v>
      </c>
      <c r="D20" s="184" t="s">
        <v>51</v>
      </c>
      <c r="E20" s="185">
        <v>21</v>
      </c>
      <c r="F20" s="185">
        <v>24</v>
      </c>
      <c r="G20" s="185">
        <v>24</v>
      </c>
      <c r="H20" s="174">
        <f t="shared" ref="H20" si="15">SUM(E20:G21)</f>
        <v>136</v>
      </c>
      <c r="I20" s="174"/>
      <c r="J20" s="174">
        <f>H20+I20</f>
        <v>136</v>
      </c>
      <c r="K20" s="185">
        <v>22</v>
      </c>
      <c r="L20" s="185">
        <v>23</v>
      </c>
      <c r="M20" s="185">
        <v>24</v>
      </c>
      <c r="N20" s="175">
        <f t="shared" ref="N20" si="16">SUM(K20:M21)</f>
        <v>133</v>
      </c>
      <c r="O20" s="175">
        <v>37</v>
      </c>
      <c r="P20" s="175">
        <f t="shared" ref="P20" si="17">N20+O20</f>
        <v>170</v>
      </c>
      <c r="Q20" s="176">
        <f t="shared" ref="Q20" si="18">SUM(N20+I20+H20+O20)</f>
        <v>306</v>
      </c>
    </row>
    <row r="21" spans="1:18" ht="20" thickBot="1" x14ac:dyDescent="0.25">
      <c r="A21" s="177"/>
      <c r="B21" s="178">
        <v>354</v>
      </c>
      <c r="C21" s="179" t="s">
        <v>284</v>
      </c>
      <c r="D21" s="179" t="s">
        <v>285</v>
      </c>
      <c r="E21" s="180">
        <v>22</v>
      </c>
      <c r="F21" s="180">
        <v>23</v>
      </c>
      <c r="G21" s="180">
        <v>22</v>
      </c>
      <c r="H21" s="181"/>
      <c r="I21" s="181"/>
      <c r="J21" s="181">
        <f>H21+I21</f>
        <v>0</v>
      </c>
      <c r="K21" s="180">
        <v>22</v>
      </c>
      <c r="L21" s="180">
        <v>22</v>
      </c>
      <c r="M21" s="180">
        <v>20</v>
      </c>
      <c r="N21" s="182"/>
      <c r="O21" s="182"/>
      <c r="P21" s="182"/>
      <c r="Q21" s="183"/>
    </row>
    <row r="22" spans="1:18" ht="18" customHeight="1" x14ac:dyDescent="0.2">
      <c r="A22" s="170">
        <v>23</v>
      </c>
      <c r="B22" s="171">
        <v>357</v>
      </c>
      <c r="C22" s="172" t="s">
        <v>96</v>
      </c>
      <c r="D22" s="172" t="s">
        <v>636</v>
      </c>
      <c r="E22" s="190">
        <v>22</v>
      </c>
      <c r="F22" s="190">
        <v>23</v>
      </c>
      <c r="G22" s="173">
        <v>24</v>
      </c>
      <c r="H22" s="174">
        <f t="shared" ref="H22" si="19">SUM(E22:G23)</f>
        <v>136</v>
      </c>
      <c r="I22" s="174">
        <v>1</v>
      </c>
      <c r="J22" s="174">
        <f t="shared" si="1"/>
        <v>137</v>
      </c>
      <c r="K22" s="173">
        <v>22</v>
      </c>
      <c r="L22" s="173">
        <v>22</v>
      </c>
      <c r="M22" s="173">
        <v>24</v>
      </c>
      <c r="N22" s="175">
        <f t="shared" ref="N22" si="20">SUM(K22:M23)</f>
        <v>131</v>
      </c>
      <c r="O22" s="175"/>
      <c r="P22" s="175">
        <f t="shared" ref="P22" si="21">N22+O22</f>
        <v>131</v>
      </c>
      <c r="Q22" s="176">
        <f t="shared" ref="Q22" si="22">SUM(N22+I22+H22+O22)</f>
        <v>268</v>
      </c>
    </row>
    <row r="23" spans="1:18" ht="20" thickBot="1" x14ac:dyDescent="0.25">
      <c r="A23" s="177"/>
      <c r="B23" s="178">
        <v>356</v>
      </c>
      <c r="C23" s="179" t="s">
        <v>320</v>
      </c>
      <c r="D23" s="179" t="s">
        <v>321</v>
      </c>
      <c r="E23" s="180">
        <v>21</v>
      </c>
      <c r="F23" s="180">
        <v>23</v>
      </c>
      <c r="G23" s="180">
        <v>23</v>
      </c>
      <c r="H23" s="181"/>
      <c r="I23" s="181"/>
      <c r="J23" s="181">
        <f t="shared" si="1"/>
        <v>0</v>
      </c>
      <c r="K23" s="180">
        <v>21</v>
      </c>
      <c r="L23" s="180">
        <v>20</v>
      </c>
      <c r="M23" s="180">
        <v>22</v>
      </c>
      <c r="N23" s="182"/>
      <c r="O23" s="182"/>
      <c r="P23" s="182"/>
      <c r="Q23" s="183"/>
    </row>
    <row r="24" spans="1:18" ht="19" x14ac:dyDescent="0.2">
      <c r="A24" s="170">
        <v>3</v>
      </c>
      <c r="B24" s="171">
        <v>316</v>
      </c>
      <c r="C24" s="184" t="s">
        <v>79</v>
      </c>
      <c r="D24" s="184" t="s">
        <v>80</v>
      </c>
      <c r="E24" s="185">
        <v>24</v>
      </c>
      <c r="F24" s="185">
        <v>23</v>
      </c>
      <c r="G24" s="185">
        <v>23</v>
      </c>
      <c r="H24" s="174">
        <v>133</v>
      </c>
      <c r="I24" s="174"/>
      <c r="J24" s="174">
        <v>133</v>
      </c>
      <c r="K24" s="185">
        <v>20</v>
      </c>
      <c r="L24" s="185">
        <v>23</v>
      </c>
      <c r="M24" s="185">
        <v>22</v>
      </c>
      <c r="N24" s="175">
        <f>SUM(K24:M25)</f>
        <v>132</v>
      </c>
      <c r="O24" s="175"/>
      <c r="P24" s="175">
        <f>N24+O24</f>
        <v>132</v>
      </c>
      <c r="Q24" s="176">
        <f>SUM(N24+I24+H24+O24)</f>
        <v>265</v>
      </c>
      <c r="R24" s="169"/>
    </row>
    <row r="25" spans="1:18" ht="20" thickBot="1" x14ac:dyDescent="0.25">
      <c r="A25" s="177"/>
      <c r="B25" s="178">
        <v>317</v>
      </c>
      <c r="C25" s="179" t="s">
        <v>296</v>
      </c>
      <c r="D25" s="179" t="s">
        <v>297</v>
      </c>
      <c r="E25" s="180">
        <v>20</v>
      </c>
      <c r="F25" s="180">
        <v>21</v>
      </c>
      <c r="G25" s="180">
        <v>22</v>
      </c>
      <c r="H25" s="181"/>
      <c r="I25" s="181"/>
      <c r="J25" s="181">
        <v>0</v>
      </c>
      <c r="K25" s="180">
        <v>23</v>
      </c>
      <c r="L25" s="180">
        <v>21</v>
      </c>
      <c r="M25" s="180">
        <v>23</v>
      </c>
      <c r="N25" s="182"/>
      <c r="O25" s="182"/>
      <c r="P25" s="182"/>
      <c r="Q25" s="183"/>
      <c r="R25" s="169"/>
    </row>
    <row r="26" spans="1:18" ht="19" x14ac:dyDescent="0.2">
      <c r="A26" s="170">
        <v>2</v>
      </c>
      <c r="B26" s="171">
        <v>314</v>
      </c>
      <c r="C26" s="184" t="s">
        <v>66</v>
      </c>
      <c r="D26" s="184" t="s">
        <v>67</v>
      </c>
      <c r="E26" s="185">
        <v>25</v>
      </c>
      <c r="F26" s="185">
        <v>23</v>
      </c>
      <c r="G26" s="185">
        <v>24</v>
      </c>
      <c r="H26" s="174">
        <f t="shared" ref="H26" si="23">SUM(E26:G27)</f>
        <v>134</v>
      </c>
      <c r="I26" s="174"/>
      <c r="J26" s="174">
        <f t="shared" ref="J26:J27" si="24">H26+I26</f>
        <v>134</v>
      </c>
      <c r="K26" s="185">
        <v>22</v>
      </c>
      <c r="L26" s="185">
        <v>23</v>
      </c>
      <c r="M26" s="185">
        <v>23</v>
      </c>
      <c r="N26" s="175">
        <f t="shared" ref="N26" si="25">SUM(K26:M27)</f>
        <v>130</v>
      </c>
      <c r="O26" s="175"/>
      <c r="P26" s="175">
        <f t="shared" ref="P26" si="26">N26+O26</f>
        <v>130</v>
      </c>
      <c r="Q26" s="176">
        <f t="shared" ref="Q26" si="27">SUM(N26+I26+H26+O26)</f>
        <v>264</v>
      </c>
      <c r="R26" s="169"/>
    </row>
    <row r="27" spans="1:18" ht="20" thickBot="1" x14ac:dyDescent="0.25">
      <c r="A27" s="177"/>
      <c r="B27" s="178">
        <v>315</v>
      </c>
      <c r="C27" s="187" t="s">
        <v>328</v>
      </c>
      <c r="D27" s="179" t="s">
        <v>329</v>
      </c>
      <c r="E27" s="180">
        <v>18</v>
      </c>
      <c r="F27" s="180">
        <v>22</v>
      </c>
      <c r="G27" s="180">
        <v>22</v>
      </c>
      <c r="H27" s="181"/>
      <c r="I27" s="181"/>
      <c r="J27" s="181">
        <f t="shared" si="24"/>
        <v>0</v>
      </c>
      <c r="K27" s="180">
        <v>22</v>
      </c>
      <c r="L27" s="180">
        <v>20</v>
      </c>
      <c r="M27" s="180">
        <v>20</v>
      </c>
      <c r="N27" s="182"/>
      <c r="O27" s="182"/>
      <c r="P27" s="182"/>
      <c r="Q27" s="183"/>
      <c r="R27" s="169"/>
    </row>
    <row r="28" spans="1:18" ht="19" x14ac:dyDescent="0.2">
      <c r="A28" s="170">
        <v>7</v>
      </c>
      <c r="B28" s="171">
        <v>324</v>
      </c>
      <c r="C28" s="184" t="s">
        <v>637</v>
      </c>
      <c r="D28" s="184" t="s">
        <v>40</v>
      </c>
      <c r="E28" s="185">
        <v>20</v>
      </c>
      <c r="F28" s="185">
        <v>24</v>
      </c>
      <c r="G28" s="185">
        <v>25</v>
      </c>
      <c r="H28" s="174">
        <f t="shared" ref="H28" si="28">SUM(E28:G29)</f>
        <v>132</v>
      </c>
      <c r="I28" s="174"/>
      <c r="J28" s="174">
        <f>H28+I28</f>
        <v>132</v>
      </c>
      <c r="K28" s="185">
        <v>25</v>
      </c>
      <c r="L28" s="185">
        <v>25</v>
      </c>
      <c r="M28" s="185">
        <v>24</v>
      </c>
      <c r="N28" s="175">
        <f t="shared" ref="N28" si="29">SUM(K28:M29)</f>
        <v>129</v>
      </c>
      <c r="O28" s="175"/>
      <c r="P28" s="175">
        <f>N28+O28</f>
        <v>129</v>
      </c>
      <c r="Q28" s="176">
        <f>SUM(N28+I28+H28+O28)</f>
        <v>261</v>
      </c>
      <c r="R28" s="169"/>
    </row>
    <row r="29" spans="1:18" ht="20" thickBot="1" x14ac:dyDescent="0.25">
      <c r="A29" s="177"/>
      <c r="B29" s="178">
        <v>325</v>
      </c>
      <c r="C29" s="179" t="s">
        <v>286</v>
      </c>
      <c r="D29" s="179" t="s">
        <v>372</v>
      </c>
      <c r="E29" s="180">
        <v>20</v>
      </c>
      <c r="F29" s="180">
        <v>22</v>
      </c>
      <c r="G29" s="180">
        <v>21</v>
      </c>
      <c r="H29" s="181"/>
      <c r="I29" s="181"/>
      <c r="J29" s="181">
        <f>H29+I29</f>
        <v>0</v>
      </c>
      <c r="K29" s="180">
        <v>15</v>
      </c>
      <c r="L29" s="180">
        <v>19</v>
      </c>
      <c r="M29" s="180">
        <v>21</v>
      </c>
      <c r="N29" s="182"/>
      <c r="O29" s="182"/>
      <c r="P29" s="182"/>
      <c r="Q29" s="183"/>
      <c r="R29" s="169"/>
    </row>
    <row r="30" spans="1:18" ht="18" customHeight="1" x14ac:dyDescent="0.2">
      <c r="A30" s="170">
        <v>4</v>
      </c>
      <c r="B30" s="171">
        <v>318</v>
      </c>
      <c r="C30" s="184" t="s">
        <v>50</v>
      </c>
      <c r="D30" s="184" t="s">
        <v>51</v>
      </c>
      <c r="E30" s="185">
        <v>22</v>
      </c>
      <c r="F30" s="185">
        <v>22</v>
      </c>
      <c r="G30" s="185">
        <v>23</v>
      </c>
      <c r="H30" s="174">
        <v>127</v>
      </c>
      <c r="I30" s="174"/>
      <c r="J30" s="174">
        <v>127</v>
      </c>
      <c r="K30" s="185">
        <v>23</v>
      </c>
      <c r="L30" s="185">
        <v>24</v>
      </c>
      <c r="M30" s="185">
        <v>23</v>
      </c>
      <c r="N30" s="175">
        <f>SUM(K30:M31)</f>
        <v>130</v>
      </c>
      <c r="O30" s="175"/>
      <c r="P30" s="175">
        <f>N30+O30</f>
        <v>130</v>
      </c>
      <c r="Q30" s="176">
        <f>SUM(N30+I30+H30+O30)</f>
        <v>257</v>
      </c>
      <c r="R30" s="169"/>
    </row>
    <row r="31" spans="1:18" ht="20" thickBot="1" x14ac:dyDescent="0.25">
      <c r="A31" s="177"/>
      <c r="B31" s="178">
        <v>319</v>
      </c>
      <c r="C31" s="179" t="s">
        <v>340</v>
      </c>
      <c r="D31" s="179" t="s">
        <v>341</v>
      </c>
      <c r="E31" s="180">
        <v>18</v>
      </c>
      <c r="F31" s="180">
        <v>21</v>
      </c>
      <c r="G31" s="180">
        <v>21</v>
      </c>
      <c r="H31" s="181"/>
      <c r="I31" s="181"/>
      <c r="J31" s="181">
        <v>0</v>
      </c>
      <c r="K31" s="180">
        <v>22</v>
      </c>
      <c r="L31" s="180">
        <v>18</v>
      </c>
      <c r="M31" s="180">
        <v>20</v>
      </c>
      <c r="N31" s="182"/>
      <c r="O31" s="182"/>
      <c r="P31" s="182"/>
      <c r="Q31" s="183"/>
      <c r="R31" s="169"/>
    </row>
    <row r="32" spans="1:18" ht="19" x14ac:dyDescent="0.2">
      <c r="A32" s="170">
        <v>14</v>
      </c>
      <c r="B32" s="171">
        <v>338</v>
      </c>
      <c r="C32" s="184" t="s">
        <v>72</v>
      </c>
      <c r="D32" s="184" t="s">
        <v>73</v>
      </c>
      <c r="E32" s="185">
        <v>22</v>
      </c>
      <c r="F32" s="185">
        <v>24</v>
      </c>
      <c r="G32" s="185">
        <v>23</v>
      </c>
      <c r="H32" s="174">
        <v>133</v>
      </c>
      <c r="I32" s="174"/>
      <c r="J32" s="174">
        <v>133</v>
      </c>
      <c r="K32" s="185">
        <v>23</v>
      </c>
      <c r="L32" s="185">
        <v>23</v>
      </c>
      <c r="M32" s="185">
        <v>25</v>
      </c>
      <c r="N32" s="175">
        <f>SUM(K32:M33)</f>
        <v>122</v>
      </c>
      <c r="O32" s="175"/>
      <c r="P32" s="175">
        <f>N32+O32</f>
        <v>122</v>
      </c>
      <c r="Q32" s="176">
        <f>SUM(N32+I32+H32+O32)</f>
        <v>255</v>
      </c>
      <c r="R32" s="169"/>
    </row>
    <row r="33" spans="1:18" ht="20" thickBot="1" x14ac:dyDescent="0.25">
      <c r="A33" s="177"/>
      <c r="B33" s="178">
        <v>339</v>
      </c>
      <c r="C33" s="179" t="s">
        <v>322</v>
      </c>
      <c r="D33" s="179" t="s">
        <v>323</v>
      </c>
      <c r="E33" s="180">
        <v>21</v>
      </c>
      <c r="F33" s="180">
        <v>21</v>
      </c>
      <c r="G33" s="180">
        <v>22</v>
      </c>
      <c r="H33" s="181"/>
      <c r="I33" s="181"/>
      <c r="J33" s="181">
        <v>0</v>
      </c>
      <c r="K33" s="180">
        <v>15</v>
      </c>
      <c r="L33" s="180">
        <v>17</v>
      </c>
      <c r="M33" s="180">
        <v>19</v>
      </c>
      <c r="N33" s="182"/>
      <c r="O33" s="182"/>
      <c r="P33" s="182"/>
      <c r="Q33" s="183"/>
      <c r="R33" s="169"/>
    </row>
    <row r="34" spans="1:18" ht="19" x14ac:dyDescent="0.2">
      <c r="A34" s="170">
        <v>18</v>
      </c>
      <c r="B34" s="171">
        <v>346</v>
      </c>
      <c r="C34" s="184" t="s">
        <v>200</v>
      </c>
      <c r="D34" s="184" t="s">
        <v>201</v>
      </c>
      <c r="E34" s="185">
        <v>22</v>
      </c>
      <c r="F34" s="185">
        <v>23</v>
      </c>
      <c r="G34" s="185">
        <v>21</v>
      </c>
      <c r="H34" s="174">
        <f t="shared" ref="H34" si="30">SUM(E34:G35)</f>
        <v>129</v>
      </c>
      <c r="I34" s="174"/>
      <c r="J34" s="174">
        <f>H34+I34</f>
        <v>129</v>
      </c>
      <c r="K34" s="185">
        <v>21</v>
      </c>
      <c r="L34" s="185">
        <v>24</v>
      </c>
      <c r="M34" s="185">
        <v>20</v>
      </c>
      <c r="N34" s="175">
        <f t="shared" ref="N34" si="31">SUM(K34:M35)</f>
        <v>125</v>
      </c>
      <c r="O34" s="175"/>
      <c r="P34" s="175">
        <f t="shared" ref="P34" si="32">N34+O34</f>
        <v>125</v>
      </c>
      <c r="Q34" s="176">
        <f t="shared" ref="Q34" si="33">SUM(N34+I34+H34+O34)</f>
        <v>254</v>
      </c>
      <c r="R34" s="169"/>
    </row>
    <row r="35" spans="1:18" ht="20" thickBot="1" x14ac:dyDescent="0.25">
      <c r="A35" s="177"/>
      <c r="B35" s="178">
        <v>347</v>
      </c>
      <c r="C35" s="179" t="s">
        <v>308</v>
      </c>
      <c r="D35" s="179" t="s">
        <v>638</v>
      </c>
      <c r="E35" s="180">
        <v>20</v>
      </c>
      <c r="F35" s="180">
        <v>19</v>
      </c>
      <c r="G35" s="180">
        <v>24</v>
      </c>
      <c r="H35" s="181"/>
      <c r="I35" s="181"/>
      <c r="J35" s="181">
        <f>H35+I35</f>
        <v>0</v>
      </c>
      <c r="K35" s="180">
        <v>20</v>
      </c>
      <c r="L35" s="180">
        <v>19</v>
      </c>
      <c r="M35" s="180">
        <v>21</v>
      </c>
      <c r="N35" s="182"/>
      <c r="O35" s="182"/>
      <c r="P35" s="182"/>
      <c r="Q35" s="183"/>
      <c r="R35" s="169"/>
    </row>
    <row r="36" spans="1:18" ht="19" x14ac:dyDescent="0.2">
      <c r="A36" s="170">
        <v>21</v>
      </c>
      <c r="B36" s="171">
        <v>352</v>
      </c>
      <c r="C36" s="184" t="s">
        <v>639</v>
      </c>
      <c r="D36" s="184" t="s">
        <v>640</v>
      </c>
      <c r="E36" s="185">
        <v>21</v>
      </c>
      <c r="F36" s="185">
        <v>19</v>
      </c>
      <c r="G36" s="185">
        <v>23</v>
      </c>
      <c r="H36" s="174">
        <f t="shared" ref="H36" si="34">SUM(E36:G37)</f>
        <v>128</v>
      </c>
      <c r="I36" s="174"/>
      <c r="J36" s="174">
        <f t="shared" ref="J36:J37" si="35">H36+I36</f>
        <v>128</v>
      </c>
      <c r="K36" s="185">
        <v>21</v>
      </c>
      <c r="L36" s="185">
        <v>22</v>
      </c>
      <c r="M36" s="185">
        <v>17</v>
      </c>
      <c r="N36" s="175">
        <f t="shared" ref="N36" si="36">SUM(K36:M37)</f>
        <v>123</v>
      </c>
      <c r="O36" s="175"/>
      <c r="P36" s="175">
        <f t="shared" ref="P36" si="37">N36+O36</f>
        <v>123</v>
      </c>
      <c r="Q36" s="176">
        <f t="shared" ref="Q36" si="38">SUM(N36+I36+H36+O36)</f>
        <v>251</v>
      </c>
      <c r="R36" s="169"/>
    </row>
    <row r="37" spans="1:18" ht="20" thickBot="1" x14ac:dyDescent="0.25">
      <c r="A37" s="177"/>
      <c r="B37" s="178">
        <v>353</v>
      </c>
      <c r="C37" s="179" t="s">
        <v>278</v>
      </c>
      <c r="D37" s="179" t="s">
        <v>279</v>
      </c>
      <c r="E37" s="180">
        <v>23</v>
      </c>
      <c r="F37" s="180">
        <v>23</v>
      </c>
      <c r="G37" s="180">
        <v>19</v>
      </c>
      <c r="H37" s="181"/>
      <c r="I37" s="181"/>
      <c r="J37" s="181">
        <f t="shared" si="35"/>
        <v>0</v>
      </c>
      <c r="K37" s="180">
        <v>19</v>
      </c>
      <c r="L37" s="180">
        <v>21</v>
      </c>
      <c r="M37" s="180">
        <v>23</v>
      </c>
      <c r="N37" s="182"/>
      <c r="O37" s="182"/>
      <c r="P37" s="182"/>
      <c r="Q37" s="183"/>
      <c r="R37" s="169"/>
    </row>
    <row r="38" spans="1:18" ht="19" x14ac:dyDescent="0.2">
      <c r="A38" s="170">
        <v>17</v>
      </c>
      <c r="B38" s="171">
        <v>344</v>
      </c>
      <c r="C38" s="184" t="s">
        <v>207</v>
      </c>
      <c r="D38" s="184" t="s">
        <v>208</v>
      </c>
      <c r="E38" s="185">
        <v>18</v>
      </c>
      <c r="F38" s="185">
        <v>20</v>
      </c>
      <c r="G38" s="185">
        <v>16</v>
      </c>
      <c r="H38" s="174">
        <f t="shared" ref="H38" si="39">SUM(E38:G39)</f>
        <v>123</v>
      </c>
      <c r="I38" s="174"/>
      <c r="J38" s="174">
        <f>H38+I38</f>
        <v>123</v>
      </c>
      <c r="K38" s="185">
        <v>21</v>
      </c>
      <c r="L38" s="185">
        <v>16</v>
      </c>
      <c r="M38" s="185">
        <v>21</v>
      </c>
      <c r="N38" s="175">
        <f t="shared" ref="N38" si="40">SUM(K38:M39)</f>
        <v>126</v>
      </c>
      <c r="O38" s="175"/>
      <c r="P38" s="175">
        <f t="shared" ref="P38" si="41">N38+O38</f>
        <v>126</v>
      </c>
      <c r="Q38" s="176">
        <f t="shared" ref="Q38" si="42">SUM(N38+I38+H38+O38)</f>
        <v>249</v>
      </c>
      <c r="R38" s="169"/>
    </row>
    <row r="39" spans="1:18" ht="20" thickBot="1" x14ac:dyDescent="0.25">
      <c r="A39" s="177"/>
      <c r="B39" s="178">
        <v>345</v>
      </c>
      <c r="C39" s="179" t="s">
        <v>280</v>
      </c>
      <c r="D39" s="179" t="s">
        <v>281</v>
      </c>
      <c r="E39" s="180">
        <v>23</v>
      </c>
      <c r="F39" s="180">
        <v>23</v>
      </c>
      <c r="G39" s="180">
        <v>23</v>
      </c>
      <c r="H39" s="181"/>
      <c r="I39" s="181"/>
      <c r="J39" s="181">
        <f>H39+I39</f>
        <v>0</v>
      </c>
      <c r="K39" s="180">
        <v>21</v>
      </c>
      <c r="L39" s="180">
        <v>25</v>
      </c>
      <c r="M39" s="180">
        <v>22</v>
      </c>
      <c r="N39" s="182"/>
      <c r="O39" s="182"/>
      <c r="P39" s="182"/>
      <c r="Q39" s="183"/>
      <c r="R39" s="169"/>
    </row>
    <row r="40" spans="1:18" ht="19" x14ac:dyDescent="0.2">
      <c r="A40" s="170">
        <v>16</v>
      </c>
      <c r="B40" s="171">
        <v>342</v>
      </c>
      <c r="C40" s="184" t="s">
        <v>140</v>
      </c>
      <c r="D40" s="184" t="s">
        <v>141</v>
      </c>
      <c r="E40" s="185">
        <v>24</v>
      </c>
      <c r="F40" s="185">
        <v>25</v>
      </c>
      <c r="G40" s="185">
        <v>24</v>
      </c>
      <c r="H40" s="174">
        <f t="shared" ref="H40" si="43">SUM(E40:G41)</f>
        <v>130</v>
      </c>
      <c r="I40" s="174"/>
      <c r="J40" s="174">
        <f>H40+I40</f>
        <v>130</v>
      </c>
      <c r="K40" s="185">
        <v>23</v>
      </c>
      <c r="L40" s="185">
        <v>22</v>
      </c>
      <c r="M40" s="185">
        <v>20</v>
      </c>
      <c r="N40" s="175">
        <f t="shared" ref="N40" si="44">SUM(K40:M41)</f>
        <v>119</v>
      </c>
      <c r="O40" s="175"/>
      <c r="P40" s="175">
        <f t="shared" ref="P40" si="45">N40+O40</f>
        <v>119</v>
      </c>
      <c r="Q40" s="176">
        <f t="shared" ref="Q40" si="46">SUM(N40+I40+H40+O40)</f>
        <v>249</v>
      </c>
      <c r="R40" s="169"/>
    </row>
    <row r="41" spans="1:18" ht="20" thickBot="1" x14ac:dyDescent="0.25">
      <c r="A41" s="177"/>
      <c r="B41" s="178">
        <v>343</v>
      </c>
      <c r="C41" s="179" t="s">
        <v>302</v>
      </c>
      <c r="D41" s="179" t="s">
        <v>303</v>
      </c>
      <c r="E41" s="180">
        <v>19</v>
      </c>
      <c r="F41" s="180">
        <v>18</v>
      </c>
      <c r="G41" s="180">
        <v>20</v>
      </c>
      <c r="H41" s="181"/>
      <c r="I41" s="181"/>
      <c r="J41" s="181">
        <f>H41+I41</f>
        <v>0</v>
      </c>
      <c r="K41" s="180">
        <v>19</v>
      </c>
      <c r="L41" s="180">
        <v>16</v>
      </c>
      <c r="M41" s="180">
        <v>19</v>
      </c>
      <c r="N41" s="182"/>
      <c r="O41" s="182"/>
      <c r="P41" s="182"/>
      <c r="Q41" s="183"/>
      <c r="R41" s="169"/>
    </row>
    <row r="42" spans="1:18" ht="19" x14ac:dyDescent="0.2">
      <c r="A42" s="170">
        <v>13</v>
      </c>
      <c r="B42" s="171">
        <v>336</v>
      </c>
      <c r="C42" s="184" t="s">
        <v>276</v>
      </c>
      <c r="D42" s="184" t="s">
        <v>641</v>
      </c>
      <c r="E42" s="185">
        <v>20</v>
      </c>
      <c r="F42" s="185">
        <v>22</v>
      </c>
      <c r="G42" s="185">
        <v>24</v>
      </c>
      <c r="H42" s="174">
        <v>124</v>
      </c>
      <c r="I42" s="174"/>
      <c r="J42" s="174">
        <v>124</v>
      </c>
      <c r="K42" s="185">
        <v>21</v>
      </c>
      <c r="L42" s="185">
        <v>21</v>
      </c>
      <c r="M42" s="185">
        <v>21</v>
      </c>
      <c r="N42" s="175">
        <f>SUM(K42:M43)</f>
        <v>124</v>
      </c>
      <c r="O42" s="175"/>
      <c r="P42" s="175">
        <f>N42+O42</f>
        <v>124</v>
      </c>
      <c r="Q42" s="176">
        <f>SUM(N42+I42+H42+O42)</f>
        <v>248</v>
      </c>
      <c r="R42" s="169"/>
    </row>
    <row r="43" spans="1:18" ht="20" thickBot="1" x14ac:dyDescent="0.25">
      <c r="A43" s="177"/>
      <c r="B43" s="178">
        <v>337</v>
      </c>
      <c r="C43" s="179" t="s">
        <v>330</v>
      </c>
      <c r="D43" s="179" t="s">
        <v>331</v>
      </c>
      <c r="E43" s="180">
        <v>21</v>
      </c>
      <c r="F43" s="180">
        <v>19</v>
      </c>
      <c r="G43" s="180">
        <v>18</v>
      </c>
      <c r="H43" s="181"/>
      <c r="I43" s="181"/>
      <c r="J43" s="181">
        <v>0</v>
      </c>
      <c r="K43" s="180">
        <v>21</v>
      </c>
      <c r="L43" s="180">
        <v>18</v>
      </c>
      <c r="M43" s="180">
        <v>22</v>
      </c>
      <c r="N43" s="182"/>
      <c r="O43" s="182"/>
      <c r="P43" s="182"/>
      <c r="Q43" s="183"/>
      <c r="R43" s="169"/>
    </row>
    <row r="44" spans="1:18" ht="18" x14ac:dyDescent="0.2">
      <c r="A44" s="170">
        <v>5</v>
      </c>
      <c r="B44" s="171">
        <v>320</v>
      </c>
      <c r="C44" s="172" t="s">
        <v>192</v>
      </c>
      <c r="D44" s="172" t="s">
        <v>63</v>
      </c>
      <c r="E44" s="190">
        <v>21</v>
      </c>
      <c r="F44" s="190">
        <v>19</v>
      </c>
      <c r="G44" s="190">
        <v>23</v>
      </c>
      <c r="H44" s="174">
        <v>124</v>
      </c>
      <c r="I44" s="174"/>
      <c r="J44" s="174">
        <v>124</v>
      </c>
      <c r="K44" s="173">
        <v>20</v>
      </c>
      <c r="L44" s="173">
        <v>22</v>
      </c>
      <c r="M44" s="173">
        <v>22</v>
      </c>
      <c r="N44" s="175">
        <f>SUM(K44:M45)</f>
        <v>124</v>
      </c>
      <c r="O44" s="175"/>
      <c r="P44" s="175">
        <f>N44+O44</f>
        <v>124</v>
      </c>
      <c r="Q44" s="176">
        <f>SUM(N44+I44+H44+O44)</f>
        <v>248</v>
      </c>
      <c r="R44" s="169"/>
    </row>
    <row r="45" spans="1:18" ht="20" thickBot="1" x14ac:dyDescent="0.25">
      <c r="A45" s="177"/>
      <c r="B45" s="178">
        <v>321</v>
      </c>
      <c r="C45" s="179" t="s">
        <v>337</v>
      </c>
      <c r="D45" s="179" t="s">
        <v>338</v>
      </c>
      <c r="E45" s="180">
        <v>21</v>
      </c>
      <c r="F45" s="180">
        <v>21</v>
      </c>
      <c r="G45" s="180">
        <v>19</v>
      </c>
      <c r="H45" s="181"/>
      <c r="I45" s="181"/>
      <c r="J45" s="181">
        <v>0</v>
      </c>
      <c r="K45" s="180">
        <v>18</v>
      </c>
      <c r="L45" s="180">
        <v>22</v>
      </c>
      <c r="M45" s="180">
        <v>20</v>
      </c>
      <c r="N45" s="182"/>
      <c r="O45" s="182"/>
      <c r="P45" s="182"/>
      <c r="Q45" s="183"/>
      <c r="R45" s="169"/>
    </row>
    <row r="46" spans="1:18" ht="19" x14ac:dyDescent="0.2">
      <c r="A46" s="170">
        <v>19</v>
      </c>
      <c r="B46" s="171">
        <v>348</v>
      </c>
      <c r="C46" s="184" t="s">
        <v>190</v>
      </c>
      <c r="D46" s="184" t="s">
        <v>191</v>
      </c>
      <c r="E46" s="185">
        <v>19</v>
      </c>
      <c r="F46" s="185">
        <v>20</v>
      </c>
      <c r="G46" s="185">
        <v>20</v>
      </c>
      <c r="H46" s="174">
        <f t="shared" ref="H46" si="47">SUM(E46:G47)</f>
        <v>120</v>
      </c>
      <c r="I46" s="174"/>
      <c r="J46" s="174">
        <f t="shared" ref="J46:J51" si="48">H46+I46</f>
        <v>120</v>
      </c>
      <c r="K46" s="185">
        <v>20</v>
      </c>
      <c r="L46" s="185">
        <v>22</v>
      </c>
      <c r="M46" s="185">
        <v>22</v>
      </c>
      <c r="N46" s="175">
        <f t="shared" ref="N46" si="49">SUM(K46:M47)</f>
        <v>127</v>
      </c>
      <c r="O46" s="175"/>
      <c r="P46" s="175">
        <f t="shared" ref="P46" si="50">N46+O46</f>
        <v>127</v>
      </c>
      <c r="Q46" s="176">
        <f t="shared" ref="Q46" si="51">SUM(N46+I46+H46+O46)</f>
        <v>247</v>
      </c>
    </row>
    <row r="47" spans="1:18" ht="20" thickBot="1" x14ac:dyDescent="0.25">
      <c r="A47" s="177"/>
      <c r="B47" s="178">
        <v>349</v>
      </c>
      <c r="C47" s="179" t="s">
        <v>304</v>
      </c>
      <c r="D47" s="179" t="s">
        <v>305</v>
      </c>
      <c r="E47" s="180">
        <v>23</v>
      </c>
      <c r="F47" s="180">
        <v>18</v>
      </c>
      <c r="G47" s="180">
        <v>20</v>
      </c>
      <c r="H47" s="181"/>
      <c r="I47" s="181"/>
      <c r="J47" s="181">
        <f t="shared" si="48"/>
        <v>0</v>
      </c>
      <c r="K47" s="180">
        <v>20</v>
      </c>
      <c r="L47" s="180">
        <v>21</v>
      </c>
      <c r="M47" s="180">
        <v>22</v>
      </c>
      <c r="N47" s="182"/>
      <c r="O47" s="182"/>
      <c r="P47" s="182"/>
      <c r="Q47" s="183"/>
    </row>
    <row r="48" spans="1:18" ht="18" customHeight="1" x14ac:dyDescent="0.2">
      <c r="A48" s="170">
        <v>6</v>
      </c>
      <c r="B48" s="171">
        <v>322</v>
      </c>
      <c r="C48" s="184" t="s">
        <v>113</v>
      </c>
      <c r="D48" s="184" t="s">
        <v>114</v>
      </c>
      <c r="E48" s="185">
        <v>20</v>
      </c>
      <c r="F48" s="185">
        <v>23</v>
      </c>
      <c r="G48" s="185">
        <v>23</v>
      </c>
      <c r="H48" s="174">
        <f t="shared" ref="H48" si="52">SUM(E48:G49)</f>
        <v>118</v>
      </c>
      <c r="I48" s="174"/>
      <c r="J48" s="174">
        <f t="shared" si="48"/>
        <v>118</v>
      </c>
      <c r="K48" s="185">
        <v>25</v>
      </c>
      <c r="L48" s="185">
        <v>25</v>
      </c>
      <c r="M48" s="185">
        <v>21</v>
      </c>
      <c r="N48" s="175">
        <f t="shared" ref="N48" si="53">SUM(K48:M49)</f>
        <v>127</v>
      </c>
      <c r="O48" s="175"/>
      <c r="P48" s="175">
        <f t="shared" ref="P48" si="54">N48+O48</f>
        <v>127</v>
      </c>
      <c r="Q48" s="176">
        <f t="shared" ref="Q48" si="55">SUM(N48+I48+H48+O48)</f>
        <v>245</v>
      </c>
    </row>
    <row r="49" spans="1:18" ht="20" thickBot="1" x14ac:dyDescent="0.25">
      <c r="A49" s="177"/>
      <c r="B49" s="178">
        <v>323</v>
      </c>
      <c r="C49" s="179" t="s">
        <v>296</v>
      </c>
      <c r="D49" s="179" t="s">
        <v>339</v>
      </c>
      <c r="E49" s="180">
        <v>17</v>
      </c>
      <c r="F49" s="180">
        <v>18</v>
      </c>
      <c r="G49" s="180">
        <v>17</v>
      </c>
      <c r="H49" s="181"/>
      <c r="I49" s="181"/>
      <c r="J49" s="181">
        <f t="shared" si="48"/>
        <v>0</v>
      </c>
      <c r="K49" s="180">
        <v>18</v>
      </c>
      <c r="L49" s="180">
        <v>22</v>
      </c>
      <c r="M49" s="180">
        <v>16</v>
      </c>
      <c r="N49" s="182"/>
      <c r="O49" s="182"/>
      <c r="P49" s="182"/>
      <c r="Q49" s="183"/>
    </row>
    <row r="50" spans="1:18" ht="19" x14ac:dyDescent="0.2">
      <c r="A50" s="170">
        <v>8</v>
      </c>
      <c r="B50" s="171">
        <v>326</v>
      </c>
      <c r="C50" s="184" t="s">
        <v>642</v>
      </c>
      <c r="D50" s="184" t="s">
        <v>51</v>
      </c>
      <c r="E50" s="185">
        <v>23</v>
      </c>
      <c r="F50" s="185">
        <v>23</v>
      </c>
      <c r="G50" s="185">
        <v>21</v>
      </c>
      <c r="H50" s="174">
        <f t="shared" ref="H50" si="56">SUM(E50:G51)</f>
        <v>121</v>
      </c>
      <c r="I50" s="174"/>
      <c r="J50" s="174">
        <f t="shared" si="48"/>
        <v>121</v>
      </c>
      <c r="K50" s="185">
        <v>18</v>
      </c>
      <c r="L50" s="185">
        <v>20</v>
      </c>
      <c r="M50" s="185">
        <v>22</v>
      </c>
      <c r="N50" s="175">
        <f t="shared" ref="N50" si="57">SUM(K50:M51)</f>
        <v>124</v>
      </c>
      <c r="O50" s="175"/>
      <c r="P50" s="175">
        <f t="shared" ref="P50" si="58">N50+O50</f>
        <v>124</v>
      </c>
      <c r="Q50" s="176">
        <f t="shared" ref="Q50" si="59">SUM(N50+I50+H50+O50)</f>
        <v>245</v>
      </c>
      <c r="R50" s="169"/>
    </row>
    <row r="51" spans="1:18" ht="20" thickBot="1" x14ac:dyDescent="0.25">
      <c r="A51" s="177"/>
      <c r="B51" s="178">
        <v>327</v>
      </c>
      <c r="C51" s="179" t="s">
        <v>61</v>
      </c>
      <c r="D51" s="179" t="s">
        <v>327</v>
      </c>
      <c r="E51" s="180">
        <v>17</v>
      </c>
      <c r="F51" s="180">
        <v>19</v>
      </c>
      <c r="G51" s="180">
        <v>18</v>
      </c>
      <c r="H51" s="181"/>
      <c r="I51" s="181"/>
      <c r="J51" s="181">
        <f t="shared" si="48"/>
        <v>0</v>
      </c>
      <c r="K51" s="180">
        <v>23</v>
      </c>
      <c r="L51" s="180">
        <v>17</v>
      </c>
      <c r="M51" s="180">
        <v>24</v>
      </c>
      <c r="N51" s="182"/>
      <c r="O51" s="182"/>
      <c r="P51" s="182"/>
      <c r="Q51" s="183"/>
      <c r="R51" s="123"/>
    </row>
    <row r="52" spans="1:18" ht="19" x14ac:dyDescent="0.2">
      <c r="A52" s="170">
        <v>11</v>
      </c>
      <c r="B52" s="171">
        <v>332</v>
      </c>
      <c r="C52" s="184" t="s">
        <v>154</v>
      </c>
      <c r="D52" s="184" t="s">
        <v>155</v>
      </c>
      <c r="E52" s="185">
        <v>23</v>
      </c>
      <c r="F52" s="185">
        <v>22</v>
      </c>
      <c r="G52" s="185">
        <v>22</v>
      </c>
      <c r="H52" s="174">
        <v>124</v>
      </c>
      <c r="I52" s="174"/>
      <c r="J52" s="174">
        <v>124</v>
      </c>
      <c r="K52" s="185">
        <v>22</v>
      </c>
      <c r="L52" s="185">
        <v>21</v>
      </c>
      <c r="M52" s="185">
        <v>19</v>
      </c>
      <c r="N52" s="175">
        <f>SUM(K52:M53)</f>
        <v>120</v>
      </c>
      <c r="O52" s="175"/>
      <c r="P52" s="175">
        <f>N52+O52</f>
        <v>120</v>
      </c>
      <c r="Q52" s="176">
        <f>SUM(N52+I52+H52+O52)</f>
        <v>244</v>
      </c>
      <c r="R52" s="169"/>
    </row>
    <row r="53" spans="1:18" ht="20" thickBot="1" x14ac:dyDescent="0.25">
      <c r="A53" s="177"/>
      <c r="B53" s="178">
        <v>333</v>
      </c>
      <c r="C53" s="179" t="s">
        <v>324</v>
      </c>
      <c r="D53" s="179" t="s">
        <v>325</v>
      </c>
      <c r="E53" s="180">
        <v>19</v>
      </c>
      <c r="F53" s="180">
        <v>21</v>
      </c>
      <c r="G53" s="180">
        <v>17</v>
      </c>
      <c r="H53" s="181"/>
      <c r="I53" s="181"/>
      <c r="J53" s="181">
        <v>0</v>
      </c>
      <c r="K53" s="180">
        <v>20</v>
      </c>
      <c r="L53" s="180">
        <v>19</v>
      </c>
      <c r="M53" s="180">
        <v>19</v>
      </c>
      <c r="N53" s="182"/>
      <c r="O53" s="182"/>
      <c r="P53" s="182"/>
      <c r="Q53" s="183"/>
      <c r="R53" s="169"/>
    </row>
    <row r="54" spans="1:18" ht="19" x14ac:dyDescent="0.2">
      <c r="A54" s="170">
        <v>9</v>
      </c>
      <c r="B54" s="171">
        <v>328</v>
      </c>
      <c r="C54" s="184" t="s">
        <v>158</v>
      </c>
      <c r="D54" s="184" t="s">
        <v>159</v>
      </c>
      <c r="E54" s="185">
        <v>22</v>
      </c>
      <c r="F54" s="185">
        <v>20</v>
      </c>
      <c r="G54" s="185">
        <v>23</v>
      </c>
      <c r="H54" s="174">
        <v>124</v>
      </c>
      <c r="I54" s="174"/>
      <c r="J54" s="174">
        <v>124</v>
      </c>
      <c r="K54" s="185">
        <v>25</v>
      </c>
      <c r="L54" s="185">
        <v>19</v>
      </c>
      <c r="M54" s="185">
        <v>20</v>
      </c>
      <c r="N54" s="175">
        <f>SUM(K54:M55)</f>
        <v>118</v>
      </c>
      <c r="O54" s="175"/>
      <c r="P54" s="175">
        <f>N54+O54</f>
        <v>118</v>
      </c>
      <c r="Q54" s="176">
        <f>SUM(N54+I54+H54+O54)</f>
        <v>242</v>
      </c>
      <c r="R54" s="169"/>
    </row>
    <row r="55" spans="1:18" ht="20" thickBot="1" x14ac:dyDescent="0.25">
      <c r="A55" s="177"/>
      <c r="B55" s="178">
        <v>329</v>
      </c>
      <c r="C55" s="179" t="s">
        <v>643</v>
      </c>
      <c r="D55" s="179" t="s">
        <v>338</v>
      </c>
      <c r="E55" s="180">
        <v>18</v>
      </c>
      <c r="F55" s="180">
        <v>21</v>
      </c>
      <c r="G55" s="180">
        <v>20</v>
      </c>
      <c r="H55" s="181"/>
      <c r="I55" s="181"/>
      <c r="J55" s="181">
        <v>0</v>
      </c>
      <c r="K55" s="180">
        <v>20</v>
      </c>
      <c r="L55" s="180">
        <v>16</v>
      </c>
      <c r="M55" s="180">
        <v>18</v>
      </c>
      <c r="N55" s="182"/>
      <c r="O55" s="182"/>
      <c r="P55" s="182"/>
      <c r="Q55" s="183"/>
      <c r="R55" s="169"/>
    </row>
    <row r="56" spans="1:18" ht="19" x14ac:dyDescent="0.2">
      <c r="A56" s="170">
        <v>25</v>
      </c>
      <c r="B56" s="171">
        <v>361</v>
      </c>
      <c r="C56" s="184" t="s">
        <v>60</v>
      </c>
      <c r="D56" s="184" t="s">
        <v>389</v>
      </c>
      <c r="E56" s="185">
        <v>21</v>
      </c>
      <c r="F56" s="185">
        <v>21</v>
      </c>
      <c r="G56" s="185">
        <v>20</v>
      </c>
      <c r="H56" s="174">
        <f t="shared" ref="H56" si="60">SUM(E56:G57)</f>
        <v>118</v>
      </c>
      <c r="I56" s="174"/>
      <c r="J56" s="174">
        <f t="shared" ref="J56:J59" si="61">H56+I56</f>
        <v>118</v>
      </c>
      <c r="K56" s="185">
        <v>21</v>
      </c>
      <c r="L56" s="185">
        <v>22</v>
      </c>
      <c r="M56" s="185">
        <v>21</v>
      </c>
      <c r="N56" s="175">
        <f t="shared" ref="N56" si="62">SUM(K56:M57)</f>
        <v>119</v>
      </c>
      <c r="O56" s="175"/>
      <c r="P56" s="175">
        <f t="shared" ref="P56" si="63">N56+O56</f>
        <v>119</v>
      </c>
      <c r="Q56" s="176">
        <f t="shared" ref="Q56" si="64">SUM(N56+I56+H56+O56)</f>
        <v>237</v>
      </c>
    </row>
    <row r="57" spans="1:18" ht="20" thickBot="1" x14ac:dyDescent="0.25">
      <c r="A57" s="177"/>
      <c r="B57" s="178">
        <v>360</v>
      </c>
      <c r="C57" s="179" t="s">
        <v>299</v>
      </c>
      <c r="D57" s="179" t="s">
        <v>300</v>
      </c>
      <c r="E57" s="180">
        <v>20</v>
      </c>
      <c r="F57" s="180">
        <v>20</v>
      </c>
      <c r="G57" s="180">
        <v>16</v>
      </c>
      <c r="H57" s="181"/>
      <c r="I57" s="181"/>
      <c r="J57" s="181">
        <f t="shared" si="61"/>
        <v>0</v>
      </c>
      <c r="K57" s="180">
        <v>19</v>
      </c>
      <c r="L57" s="180">
        <v>18</v>
      </c>
      <c r="M57" s="180">
        <v>18</v>
      </c>
      <c r="N57" s="182"/>
      <c r="O57" s="182"/>
      <c r="P57" s="182"/>
      <c r="Q57" s="183"/>
    </row>
    <row r="58" spans="1:18" ht="19" x14ac:dyDescent="0.2">
      <c r="A58" s="170">
        <v>20</v>
      </c>
      <c r="B58" s="171">
        <v>350</v>
      </c>
      <c r="C58" s="184" t="s">
        <v>644</v>
      </c>
      <c r="D58" s="184" t="s">
        <v>645</v>
      </c>
      <c r="E58" s="185">
        <v>18</v>
      </c>
      <c r="F58" s="185">
        <v>19</v>
      </c>
      <c r="G58" s="185">
        <v>19</v>
      </c>
      <c r="H58" s="174">
        <f t="shared" ref="H58" si="65">SUM(E58:G59)</f>
        <v>108</v>
      </c>
      <c r="I58" s="174"/>
      <c r="J58" s="174">
        <f t="shared" si="61"/>
        <v>108</v>
      </c>
      <c r="K58" s="185">
        <v>16</v>
      </c>
      <c r="L58" s="185">
        <v>11</v>
      </c>
      <c r="M58" s="185">
        <v>17</v>
      </c>
      <c r="N58" s="175">
        <f t="shared" ref="N58" si="66">SUM(K58:M59)</f>
        <v>106</v>
      </c>
      <c r="O58" s="175"/>
      <c r="P58" s="175">
        <f t="shared" ref="P58" si="67">N58+O58</f>
        <v>106</v>
      </c>
      <c r="Q58" s="176">
        <f t="shared" ref="Q58" si="68">SUM(N58+I58+H58+O58)</f>
        <v>214</v>
      </c>
    </row>
    <row r="59" spans="1:18" ht="20" thickBot="1" x14ac:dyDescent="0.25">
      <c r="A59" s="177"/>
      <c r="B59" s="178">
        <v>351</v>
      </c>
      <c r="C59" s="179" t="s">
        <v>644</v>
      </c>
      <c r="D59" s="179" t="s">
        <v>646</v>
      </c>
      <c r="E59" s="180">
        <v>19</v>
      </c>
      <c r="F59" s="180">
        <v>16</v>
      </c>
      <c r="G59" s="180">
        <v>17</v>
      </c>
      <c r="H59" s="181"/>
      <c r="I59" s="181"/>
      <c r="J59" s="181">
        <f t="shared" si="61"/>
        <v>0</v>
      </c>
      <c r="K59" s="180">
        <v>23</v>
      </c>
      <c r="L59" s="180">
        <v>19</v>
      </c>
      <c r="M59" s="180">
        <v>20</v>
      </c>
      <c r="N59" s="182"/>
      <c r="O59" s="182"/>
      <c r="P59" s="182"/>
      <c r="Q59" s="183"/>
    </row>
    <row r="60" spans="1:18" x14ac:dyDescent="0.2">
      <c r="C60"/>
      <c r="D60"/>
      <c r="E60"/>
      <c r="G60"/>
      <c r="H60"/>
      <c r="J60"/>
      <c r="M60"/>
    </row>
    <row r="61" spans="1:18" x14ac:dyDescent="0.2">
      <c r="C61"/>
      <c r="D61"/>
      <c r="E61"/>
      <c r="G61"/>
      <c r="H61"/>
      <c r="I61"/>
      <c r="J61"/>
      <c r="M61"/>
    </row>
    <row r="62" spans="1:18" x14ac:dyDescent="0.2">
      <c r="C62"/>
      <c r="D62"/>
      <c r="E62"/>
      <c r="G62"/>
      <c r="H62"/>
      <c r="I62"/>
      <c r="J62"/>
      <c r="M62"/>
    </row>
    <row r="63" spans="1:18" x14ac:dyDescent="0.2">
      <c r="C63"/>
      <c r="D63"/>
      <c r="E63"/>
      <c r="G63"/>
      <c r="H63"/>
      <c r="I63"/>
      <c r="J63"/>
      <c r="M63"/>
    </row>
    <row r="64" spans="1:18" x14ac:dyDescent="0.2">
      <c r="C64"/>
      <c r="D64"/>
      <c r="E64"/>
      <c r="G64"/>
      <c r="H64"/>
      <c r="I64"/>
      <c r="J64"/>
      <c r="M64"/>
    </row>
    <row r="65" spans="3:13" x14ac:dyDescent="0.2">
      <c r="C65"/>
      <c r="D65"/>
      <c r="E65"/>
      <c r="G65"/>
      <c r="H65"/>
      <c r="I65"/>
      <c r="J65"/>
      <c r="M65"/>
    </row>
    <row r="66" spans="3:13" x14ac:dyDescent="0.2">
      <c r="C66"/>
      <c r="D66"/>
      <c r="E66"/>
      <c r="G66"/>
      <c r="H66"/>
      <c r="I66"/>
      <c r="J66"/>
      <c r="M66"/>
    </row>
    <row r="67" spans="3:13" x14ac:dyDescent="0.2">
      <c r="C67"/>
      <c r="D67"/>
      <c r="E67"/>
      <c r="G67"/>
      <c r="H67"/>
      <c r="I67"/>
      <c r="J67"/>
      <c r="M67"/>
    </row>
    <row r="68" spans="3:13" x14ac:dyDescent="0.2">
      <c r="C68"/>
      <c r="D68"/>
      <c r="E68"/>
      <c r="G68"/>
      <c r="H68"/>
      <c r="I68"/>
      <c r="J68"/>
      <c r="M68"/>
    </row>
    <row r="69" spans="3:13" x14ac:dyDescent="0.2">
      <c r="C69"/>
      <c r="D69"/>
      <c r="E69"/>
      <c r="G69"/>
      <c r="H69"/>
      <c r="I69"/>
      <c r="J69"/>
      <c r="M69"/>
    </row>
    <row r="70" spans="3:13" x14ac:dyDescent="0.2">
      <c r="C70"/>
      <c r="D70"/>
      <c r="E70"/>
      <c r="G70"/>
      <c r="H70"/>
      <c r="I70"/>
      <c r="J70"/>
      <c r="M70"/>
    </row>
    <row r="71" spans="3:13" x14ac:dyDescent="0.2">
      <c r="C71"/>
      <c r="D71"/>
      <c r="E71"/>
      <c r="G71"/>
      <c r="H71"/>
      <c r="I71"/>
      <c r="J71"/>
      <c r="M71"/>
    </row>
    <row r="72" spans="3:13" x14ac:dyDescent="0.2">
      <c r="C72"/>
      <c r="D72"/>
      <c r="E72"/>
      <c r="G72"/>
      <c r="H72"/>
      <c r="I72"/>
      <c r="J72"/>
      <c r="M72"/>
    </row>
    <row r="73" spans="3:13" x14ac:dyDescent="0.2">
      <c r="C73"/>
      <c r="D73"/>
      <c r="E73"/>
      <c r="G73"/>
      <c r="H73"/>
      <c r="I73"/>
      <c r="J73"/>
      <c r="M73"/>
    </row>
    <row r="74" spans="3:13" x14ac:dyDescent="0.2">
      <c r="C74"/>
      <c r="D74"/>
      <c r="E74"/>
      <c r="G74"/>
      <c r="H74"/>
      <c r="I74"/>
      <c r="J74"/>
      <c r="M74"/>
    </row>
    <row r="75" spans="3:13" x14ac:dyDescent="0.2">
      <c r="C75"/>
      <c r="D75"/>
      <c r="E75"/>
      <c r="G75"/>
      <c r="H75"/>
      <c r="I75"/>
      <c r="J75"/>
      <c r="M75"/>
    </row>
    <row r="76" spans="3:13" ht="15" customHeight="1" x14ac:dyDescent="0.2">
      <c r="C76"/>
      <c r="D76"/>
      <c r="E76"/>
      <c r="G76"/>
      <c r="H76"/>
      <c r="I76"/>
      <c r="J76"/>
      <c r="M76"/>
    </row>
    <row r="77" spans="3:13" ht="16" customHeight="1" x14ac:dyDescent="0.2">
      <c r="C77"/>
      <c r="D77"/>
      <c r="E77"/>
      <c r="G77"/>
      <c r="H77"/>
      <c r="I77"/>
      <c r="J77"/>
      <c r="M77"/>
    </row>
    <row r="78" spans="3:13" ht="15" customHeight="1" x14ac:dyDescent="0.2">
      <c r="C78"/>
      <c r="D78"/>
      <c r="E78"/>
      <c r="G78"/>
      <c r="H78"/>
      <c r="I78"/>
      <c r="J78"/>
      <c r="M78"/>
    </row>
    <row r="79" spans="3:13" ht="16" customHeight="1" x14ac:dyDescent="0.2">
      <c r="C79"/>
      <c r="D79"/>
      <c r="E79"/>
      <c r="G79"/>
      <c r="H79"/>
      <c r="I79"/>
      <c r="J79"/>
      <c r="M79"/>
    </row>
    <row r="80" spans="3:13" ht="15" customHeight="1" x14ac:dyDescent="0.2"/>
    <row r="81" ht="16" customHeight="1" x14ac:dyDescent="0.2"/>
    <row r="82" ht="15" customHeight="1" x14ac:dyDescent="0.2"/>
    <row r="83" ht="16" customHeight="1" x14ac:dyDescent="0.2"/>
    <row r="84" ht="15" customHeight="1" x14ac:dyDescent="0.2"/>
    <row r="85" ht="16" customHeight="1" x14ac:dyDescent="0.2"/>
  </sheetData>
  <mergeCells count="203">
    <mergeCell ref="P58:P59"/>
    <mergeCell ref="Q58:Q59"/>
    <mergeCell ref="A58:A59"/>
    <mergeCell ref="H58:H59"/>
    <mergeCell ref="I58:I59"/>
    <mergeCell ref="J58:J59"/>
    <mergeCell ref="N58:N59"/>
    <mergeCell ref="O58:O59"/>
    <mergeCell ref="P54:P55"/>
    <mergeCell ref="Q54:Q55"/>
    <mergeCell ref="A56:A57"/>
    <mergeCell ref="H56:H57"/>
    <mergeCell ref="I56:I57"/>
    <mergeCell ref="J56:J57"/>
    <mergeCell ref="N56:N57"/>
    <mergeCell ref="O56:O57"/>
    <mergeCell ref="P56:P57"/>
    <mergeCell ref="Q56:Q57"/>
    <mergeCell ref="A54:A55"/>
    <mergeCell ref="H54:H55"/>
    <mergeCell ref="I54:I55"/>
    <mergeCell ref="J54:J55"/>
    <mergeCell ref="N54:N55"/>
    <mergeCell ref="O54:O55"/>
    <mergeCell ref="P50:P51"/>
    <mergeCell ref="Q50:Q51"/>
    <mergeCell ref="A52:A53"/>
    <mergeCell ref="H52:H53"/>
    <mergeCell ref="I52:I53"/>
    <mergeCell ref="J52:J53"/>
    <mergeCell ref="N52:N53"/>
    <mergeCell ref="O52:O53"/>
    <mergeCell ref="P52:P53"/>
    <mergeCell ref="Q52:Q53"/>
    <mergeCell ref="A50:A51"/>
    <mergeCell ref="H50:H51"/>
    <mergeCell ref="I50:I51"/>
    <mergeCell ref="J50:J51"/>
    <mergeCell ref="N50:N51"/>
    <mergeCell ref="O50:O51"/>
    <mergeCell ref="P46:P47"/>
    <mergeCell ref="Q46:Q47"/>
    <mergeCell ref="A48:A49"/>
    <mergeCell ref="H48:H49"/>
    <mergeCell ref="I48:I49"/>
    <mergeCell ref="J48:J49"/>
    <mergeCell ref="N48:N49"/>
    <mergeCell ref="O48:O49"/>
    <mergeCell ref="P48:P49"/>
    <mergeCell ref="Q48:Q49"/>
    <mergeCell ref="A46:A47"/>
    <mergeCell ref="H46:H47"/>
    <mergeCell ref="I46:I47"/>
    <mergeCell ref="J46:J47"/>
    <mergeCell ref="N46:N47"/>
    <mergeCell ref="O46:O47"/>
    <mergeCell ref="P42:P43"/>
    <mergeCell ref="Q42:Q43"/>
    <mergeCell ref="A44:A45"/>
    <mergeCell ref="H44:H45"/>
    <mergeCell ref="I44:I45"/>
    <mergeCell ref="J44:J45"/>
    <mergeCell ref="N44:N45"/>
    <mergeCell ref="O44:O45"/>
    <mergeCell ref="P44:P45"/>
    <mergeCell ref="Q44:Q45"/>
    <mergeCell ref="A42:A43"/>
    <mergeCell ref="H42:H43"/>
    <mergeCell ref="I42:I43"/>
    <mergeCell ref="J42:J43"/>
    <mergeCell ref="N42:N43"/>
    <mergeCell ref="O42:O43"/>
    <mergeCell ref="P38:P39"/>
    <mergeCell ref="Q38:Q39"/>
    <mergeCell ref="A40:A41"/>
    <mergeCell ref="H40:H41"/>
    <mergeCell ref="I40:I41"/>
    <mergeCell ref="J40:J41"/>
    <mergeCell ref="N40:N41"/>
    <mergeCell ref="O40:O41"/>
    <mergeCell ref="P40:P41"/>
    <mergeCell ref="Q40:Q41"/>
    <mergeCell ref="A38:A39"/>
    <mergeCell ref="H38:H39"/>
    <mergeCell ref="I38:I39"/>
    <mergeCell ref="J38:J39"/>
    <mergeCell ref="N38:N39"/>
    <mergeCell ref="O38:O39"/>
    <mergeCell ref="P34:P35"/>
    <mergeCell ref="Q34:Q35"/>
    <mergeCell ref="A36:A37"/>
    <mergeCell ref="H36:H37"/>
    <mergeCell ref="I36:I37"/>
    <mergeCell ref="J36:J37"/>
    <mergeCell ref="N36:N37"/>
    <mergeCell ref="O36:O37"/>
    <mergeCell ref="P36:P37"/>
    <mergeCell ref="Q36:Q37"/>
    <mergeCell ref="A34:A35"/>
    <mergeCell ref="H34:H35"/>
    <mergeCell ref="I34:I35"/>
    <mergeCell ref="J34:J35"/>
    <mergeCell ref="N34:N35"/>
    <mergeCell ref="O34:O35"/>
    <mergeCell ref="P30:P31"/>
    <mergeCell ref="Q30:Q31"/>
    <mergeCell ref="A32:A33"/>
    <mergeCell ref="H32:H33"/>
    <mergeCell ref="I32:I33"/>
    <mergeCell ref="J32:J33"/>
    <mergeCell ref="N32:N33"/>
    <mergeCell ref="O32:O33"/>
    <mergeCell ref="P32:P33"/>
    <mergeCell ref="Q32:Q33"/>
    <mergeCell ref="A30:A31"/>
    <mergeCell ref="H30:H31"/>
    <mergeCell ref="I30:I31"/>
    <mergeCell ref="J30:J31"/>
    <mergeCell ref="N30:N31"/>
    <mergeCell ref="O30:O31"/>
    <mergeCell ref="P26:P27"/>
    <mergeCell ref="Q26:Q27"/>
    <mergeCell ref="A28:A29"/>
    <mergeCell ref="H28:H29"/>
    <mergeCell ref="I28:I29"/>
    <mergeCell ref="J28:J29"/>
    <mergeCell ref="N28:N29"/>
    <mergeCell ref="O28:O29"/>
    <mergeCell ref="P28:P29"/>
    <mergeCell ref="Q28:Q29"/>
    <mergeCell ref="A26:A27"/>
    <mergeCell ref="H26:H27"/>
    <mergeCell ref="I26:I27"/>
    <mergeCell ref="J26:J27"/>
    <mergeCell ref="N26:N27"/>
    <mergeCell ref="O26:O27"/>
    <mergeCell ref="P22:P23"/>
    <mergeCell ref="Q22:Q23"/>
    <mergeCell ref="A24:A25"/>
    <mergeCell ref="H24:H25"/>
    <mergeCell ref="I24:I25"/>
    <mergeCell ref="J24:J25"/>
    <mergeCell ref="N24:N25"/>
    <mergeCell ref="O24:O25"/>
    <mergeCell ref="P24:P25"/>
    <mergeCell ref="Q24:Q25"/>
    <mergeCell ref="A22:A23"/>
    <mergeCell ref="H22:H23"/>
    <mergeCell ref="I22:I23"/>
    <mergeCell ref="J22:J23"/>
    <mergeCell ref="N22:N23"/>
    <mergeCell ref="O22:O23"/>
    <mergeCell ref="P18:P19"/>
    <mergeCell ref="Q18:Q19"/>
    <mergeCell ref="A20:A21"/>
    <mergeCell ref="H20:H21"/>
    <mergeCell ref="I20:I21"/>
    <mergeCell ref="J20:J21"/>
    <mergeCell ref="N20:N21"/>
    <mergeCell ref="O20:O21"/>
    <mergeCell ref="P20:P21"/>
    <mergeCell ref="Q20:Q21"/>
    <mergeCell ref="A18:A19"/>
    <mergeCell ref="H18:H19"/>
    <mergeCell ref="I18:I19"/>
    <mergeCell ref="J18:J19"/>
    <mergeCell ref="N18:N19"/>
    <mergeCell ref="O18:O19"/>
    <mergeCell ref="P14:P15"/>
    <mergeCell ref="Q14:Q15"/>
    <mergeCell ref="A16:A17"/>
    <mergeCell ref="H16:H17"/>
    <mergeCell ref="I16:I17"/>
    <mergeCell ref="J16:J17"/>
    <mergeCell ref="N16:N17"/>
    <mergeCell ref="O16:O17"/>
    <mergeCell ref="P16:P17"/>
    <mergeCell ref="Q16:Q17"/>
    <mergeCell ref="A14:A15"/>
    <mergeCell ref="H14:H15"/>
    <mergeCell ref="I14:I15"/>
    <mergeCell ref="J14:J15"/>
    <mergeCell ref="N14:N15"/>
    <mergeCell ref="O14:O15"/>
    <mergeCell ref="Q10:Q11"/>
    <mergeCell ref="A12:A13"/>
    <mergeCell ref="H12:H13"/>
    <mergeCell ref="I12:I13"/>
    <mergeCell ref="J12:J13"/>
    <mergeCell ref="N12:N13"/>
    <mergeCell ref="O12:O13"/>
    <mergeCell ref="P12:P13"/>
    <mergeCell ref="Q12:Q13"/>
    <mergeCell ref="A1:Q1"/>
    <mergeCell ref="A2:Q2"/>
    <mergeCell ref="A3:Q3"/>
    <mergeCell ref="A10:A11"/>
    <mergeCell ref="H10:H11"/>
    <mergeCell ref="I10:I11"/>
    <mergeCell ref="J10:J11"/>
    <mergeCell ref="N10:N11"/>
    <mergeCell ref="O10:O11"/>
    <mergeCell ref="P10:P11"/>
  </mergeCells>
  <conditionalFormatting sqref="G86:J1048576 E86:E1048576 K58:M59 K24:R39 K50:Q51 R52:R53 K52:M53 O42:O49 O52:O53 N42:N43 P42:Q43 K54:R55 K40:M49 N46:N49 R40:R50 P46:Q49 E24:G55 E16:G21 K16:Q21 R9">
    <cfRule type="cellIs" dxfId="17" priority="18" stopIfTrue="1" operator="equal">
      <formula>25</formula>
    </cfRule>
  </conditionalFormatting>
  <conditionalFormatting sqref="E58:G59 E24:G55 E16:G21">
    <cfRule type="cellIs" dxfId="16" priority="1" operator="equal">
      <formula>25</formula>
    </cfRule>
  </conditionalFormatting>
  <conditionalFormatting sqref="K10:Q10 K11:M11 E10:G11">
    <cfRule type="cellIs" dxfId="15" priority="17" stopIfTrue="1" operator="equal">
      <formula>25</formula>
    </cfRule>
  </conditionalFormatting>
  <conditionalFormatting sqref="E10:G11">
    <cfRule type="cellIs" dxfId="14" priority="16" operator="equal">
      <formula>25</formula>
    </cfRule>
  </conditionalFormatting>
  <conditionalFormatting sqref="E9:G9 K9:Q9">
    <cfRule type="cellIs" dxfId="13" priority="15" stopIfTrue="1" operator="equal">
      <formula>25</formula>
    </cfRule>
  </conditionalFormatting>
  <conditionalFormatting sqref="K12:Q13 E12:G13">
    <cfRule type="cellIs" dxfId="12" priority="14" stopIfTrue="1" operator="equal">
      <formula>25</formula>
    </cfRule>
  </conditionalFormatting>
  <conditionalFormatting sqref="E12:G13">
    <cfRule type="cellIs" dxfId="11" priority="13" operator="equal">
      <formula>25</formula>
    </cfRule>
  </conditionalFormatting>
  <conditionalFormatting sqref="K14:M17 E14:G17">
    <cfRule type="cellIs" dxfId="10" priority="12" stopIfTrue="1" operator="equal">
      <formula>25</formula>
    </cfRule>
  </conditionalFormatting>
  <conditionalFormatting sqref="E14:G17">
    <cfRule type="cellIs" dxfId="9" priority="11" operator="equal">
      <formula>25</formula>
    </cfRule>
  </conditionalFormatting>
  <conditionalFormatting sqref="K22:M25 E22:G25">
    <cfRule type="cellIs" dxfId="8" priority="10" stopIfTrue="1" operator="equal">
      <formula>25</formula>
    </cfRule>
  </conditionalFormatting>
  <conditionalFormatting sqref="E22:G25">
    <cfRule type="cellIs" dxfId="7" priority="9" operator="equal">
      <formula>25</formula>
    </cfRule>
  </conditionalFormatting>
  <conditionalFormatting sqref="K20:M21 E20:G21">
    <cfRule type="cellIs" dxfId="6" priority="8" stopIfTrue="1" operator="equal">
      <formula>25</formula>
    </cfRule>
  </conditionalFormatting>
  <conditionalFormatting sqref="E20:G21">
    <cfRule type="cellIs" dxfId="5" priority="7" operator="equal">
      <formula>25</formula>
    </cfRule>
  </conditionalFormatting>
  <conditionalFormatting sqref="K46:Q47 E46:G47">
    <cfRule type="cellIs" dxfId="4" priority="6" stopIfTrue="1" operator="equal">
      <formula>25</formula>
    </cfRule>
  </conditionalFormatting>
  <conditionalFormatting sqref="E46:G47">
    <cfRule type="cellIs" dxfId="3" priority="5" operator="equal">
      <formula>25</formula>
    </cfRule>
  </conditionalFormatting>
  <conditionalFormatting sqref="K56:M57 E56:G57">
    <cfRule type="cellIs" dxfId="2" priority="4" stopIfTrue="1" operator="equal">
      <formula>25</formula>
    </cfRule>
  </conditionalFormatting>
  <conditionalFormatting sqref="E56:G57">
    <cfRule type="cellIs" dxfId="1" priority="3" operator="equal">
      <formula>25</formula>
    </cfRule>
  </conditionalFormatting>
  <conditionalFormatting sqref="E58:G59">
    <cfRule type="cellIs" dxfId="0" priority="2" stopIfTrue="1" operator="equal">
      <formula>25</formula>
    </cfRule>
  </conditionalFormatting>
  <pageMargins left="0.7" right="0.7" top="0.75" bottom="0.75" header="0.3" footer="0.3"/>
  <pageSetup scale="48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329-96A9-C149-8DE6-F8E71A9CC495}">
  <dimension ref="A1:J30"/>
  <sheetViews>
    <sheetView topLeftCell="D1" zoomScaleNormal="100" workbookViewId="0">
      <selection activeCell="Y14" sqref="Y14"/>
    </sheetView>
  </sheetViews>
  <sheetFormatPr baseColWidth="10" defaultColWidth="8.83203125" defaultRowHeight="15" x14ac:dyDescent="0.2"/>
  <cols>
    <col min="2" max="2" width="14.6640625" bestFit="1" customWidth="1"/>
    <col min="3" max="3" width="15.5" bestFit="1" customWidth="1"/>
    <col min="6" max="6" width="19.33203125" bestFit="1" customWidth="1"/>
    <col min="7" max="7" width="15.5" bestFit="1" customWidth="1"/>
    <col min="8" max="8" width="19.33203125" bestFit="1" customWidth="1"/>
  </cols>
  <sheetData>
    <row r="1" spans="1:10" ht="20" x14ac:dyDescent="0.2">
      <c r="A1" s="4" t="s">
        <v>647</v>
      </c>
      <c r="C1" s="5"/>
      <c r="D1" s="5"/>
      <c r="E1" s="5"/>
      <c r="F1" s="5"/>
      <c r="G1" s="5"/>
      <c r="H1" s="5"/>
      <c r="I1" s="5"/>
      <c r="J1" s="5"/>
    </row>
    <row r="2" spans="1:10" ht="16" x14ac:dyDescent="0.2">
      <c r="A2" s="6" t="s">
        <v>628</v>
      </c>
      <c r="B2" s="6" t="s">
        <v>0</v>
      </c>
      <c r="C2" s="6" t="s">
        <v>1</v>
      </c>
      <c r="D2" s="75" t="s">
        <v>2</v>
      </c>
      <c r="E2" s="75" t="s">
        <v>3</v>
      </c>
      <c r="F2" s="75" t="s">
        <v>2</v>
      </c>
      <c r="G2" s="75" t="s">
        <v>347</v>
      </c>
      <c r="H2" s="75" t="s">
        <v>648</v>
      </c>
    </row>
    <row r="3" spans="1:10" ht="16" customHeight="1" x14ac:dyDescent="0.2">
      <c r="A3" s="192">
        <v>12</v>
      </c>
      <c r="B3" s="7" t="s">
        <v>35</v>
      </c>
      <c r="C3" s="8" t="s">
        <v>36</v>
      </c>
      <c r="D3" s="193"/>
      <c r="E3" s="194">
        <v>141</v>
      </c>
      <c r="F3" s="195" t="s">
        <v>364</v>
      </c>
      <c r="G3" s="196">
        <v>44</v>
      </c>
      <c r="H3" s="197">
        <v>3</v>
      </c>
    </row>
    <row r="4" spans="1:10" ht="16" customHeight="1" x14ac:dyDescent="0.2">
      <c r="A4" s="198"/>
      <c r="B4" s="7" t="s">
        <v>276</v>
      </c>
      <c r="C4" s="8" t="s">
        <v>277</v>
      </c>
      <c r="D4" s="199"/>
      <c r="E4" s="200"/>
      <c r="F4" s="201"/>
      <c r="G4" s="202"/>
      <c r="H4" s="203"/>
    </row>
    <row r="5" spans="1:10" ht="16" customHeight="1" x14ac:dyDescent="0.2">
      <c r="A5" s="192">
        <v>24</v>
      </c>
      <c r="B5" s="7" t="s">
        <v>92</v>
      </c>
      <c r="C5" s="8" t="s">
        <v>634</v>
      </c>
      <c r="D5" s="193"/>
      <c r="E5" s="194">
        <v>141</v>
      </c>
      <c r="F5" s="195" t="s">
        <v>365</v>
      </c>
      <c r="G5" s="196">
        <v>41</v>
      </c>
      <c r="H5" s="197">
        <v>2</v>
      </c>
    </row>
    <row r="6" spans="1:10" ht="16" customHeight="1" x14ac:dyDescent="0.2">
      <c r="A6" s="198">
        <v>358</v>
      </c>
      <c r="B6" s="7" t="s">
        <v>370</v>
      </c>
      <c r="C6" s="8" t="s">
        <v>275</v>
      </c>
      <c r="D6" s="199"/>
      <c r="E6" s="200"/>
      <c r="F6" s="201"/>
      <c r="G6" s="202"/>
      <c r="H6" s="203"/>
    </row>
    <row r="7" spans="1:10" ht="16" customHeight="1" x14ac:dyDescent="0.2">
      <c r="A7" s="192">
        <v>23</v>
      </c>
      <c r="B7" s="7" t="s">
        <v>96</v>
      </c>
      <c r="C7" s="8" t="s">
        <v>636</v>
      </c>
      <c r="D7" s="193"/>
      <c r="E7" s="194">
        <v>136</v>
      </c>
      <c r="F7" s="195">
        <v>12</v>
      </c>
      <c r="G7" s="196">
        <v>33</v>
      </c>
      <c r="H7" s="197">
        <v>1</v>
      </c>
    </row>
    <row r="8" spans="1:10" ht="16" customHeight="1" x14ac:dyDescent="0.2">
      <c r="A8" s="198">
        <v>356</v>
      </c>
      <c r="B8" s="7" t="s">
        <v>320</v>
      </c>
      <c r="C8" s="8" t="s">
        <v>321</v>
      </c>
      <c r="D8" s="199"/>
      <c r="E8" s="200"/>
      <c r="F8" s="201"/>
      <c r="G8" s="202"/>
      <c r="H8" s="203"/>
    </row>
    <row r="9" spans="1:10" ht="16" customHeight="1" x14ac:dyDescent="0.2">
      <c r="A9" s="192">
        <v>10</v>
      </c>
      <c r="B9" s="7" t="s">
        <v>635</v>
      </c>
      <c r="C9" s="8" t="s">
        <v>201</v>
      </c>
      <c r="D9" s="193"/>
      <c r="E9" s="194">
        <v>140</v>
      </c>
      <c r="F9" s="195"/>
      <c r="G9" s="196">
        <v>29</v>
      </c>
      <c r="H9" s="197"/>
    </row>
    <row r="10" spans="1:10" ht="16" customHeight="1" x14ac:dyDescent="0.2">
      <c r="A10" s="198">
        <v>330</v>
      </c>
      <c r="B10" s="7" t="s">
        <v>282</v>
      </c>
      <c r="C10" s="8" t="s">
        <v>372</v>
      </c>
      <c r="D10" s="199"/>
      <c r="E10" s="200"/>
      <c r="F10" s="201"/>
      <c r="G10" s="202"/>
      <c r="H10" s="203"/>
    </row>
    <row r="11" spans="1:10" ht="16" customHeight="1" x14ac:dyDescent="0.2">
      <c r="A11" s="192">
        <v>22</v>
      </c>
      <c r="B11" s="14" t="s">
        <v>56</v>
      </c>
      <c r="C11" s="15" t="s">
        <v>51</v>
      </c>
      <c r="D11" s="193"/>
      <c r="E11" s="194">
        <v>136</v>
      </c>
      <c r="F11" s="194">
        <v>13</v>
      </c>
      <c r="G11" s="196">
        <v>21</v>
      </c>
      <c r="H11" s="197"/>
    </row>
    <row r="12" spans="1:10" ht="16" customHeight="1" x14ac:dyDescent="0.2">
      <c r="A12" s="198">
        <v>354</v>
      </c>
      <c r="B12" s="7" t="s">
        <v>284</v>
      </c>
      <c r="C12" s="8" t="s">
        <v>285</v>
      </c>
      <c r="D12" s="199"/>
      <c r="E12" s="200"/>
      <c r="F12" s="200"/>
      <c r="G12" s="202"/>
      <c r="H12" s="203"/>
    </row>
    <row r="13" spans="1:10" ht="16" customHeight="1" x14ac:dyDescent="0.2">
      <c r="A13" s="192">
        <v>15</v>
      </c>
      <c r="B13" s="7" t="s">
        <v>84</v>
      </c>
      <c r="C13" s="8" t="s">
        <v>633</v>
      </c>
      <c r="D13" s="193"/>
      <c r="E13" s="194">
        <v>147</v>
      </c>
      <c r="F13" s="194"/>
      <c r="G13" s="196">
        <v>17</v>
      </c>
      <c r="H13" s="197"/>
    </row>
    <row r="14" spans="1:10" ht="16" customHeight="1" x14ac:dyDescent="0.2">
      <c r="A14" s="198">
        <v>341</v>
      </c>
      <c r="B14" s="7" t="s">
        <v>290</v>
      </c>
      <c r="C14" s="8" t="s">
        <v>291</v>
      </c>
      <c r="D14" s="199"/>
      <c r="E14" s="200"/>
      <c r="F14" s="200"/>
      <c r="G14" s="202"/>
      <c r="H14" s="203"/>
    </row>
    <row r="15" spans="1:10" ht="16" customHeight="1" x14ac:dyDescent="0.2">
      <c r="B15" s="204"/>
      <c r="C15" s="205"/>
      <c r="D15" s="206"/>
      <c r="E15" s="207"/>
      <c r="F15" s="208"/>
      <c r="G15" s="209"/>
      <c r="H15" s="209"/>
    </row>
    <row r="16" spans="1:10" ht="16" customHeight="1" x14ac:dyDescent="0.2">
      <c r="A16" s="4" t="s">
        <v>649</v>
      </c>
      <c r="C16" s="5"/>
      <c r="D16" s="5"/>
      <c r="E16" s="5"/>
      <c r="F16" s="5"/>
      <c r="G16" s="5"/>
      <c r="H16" s="5"/>
    </row>
    <row r="17" spans="1:10" ht="16" customHeight="1" x14ac:dyDescent="0.2">
      <c r="A17" s="6" t="s">
        <v>650</v>
      </c>
      <c r="B17" s="6" t="s">
        <v>0</v>
      </c>
      <c r="C17" s="6" t="s">
        <v>1</v>
      </c>
      <c r="D17" s="75" t="s">
        <v>3</v>
      </c>
      <c r="E17" s="75" t="s">
        <v>347</v>
      </c>
      <c r="F17" s="75" t="s">
        <v>651</v>
      </c>
    </row>
    <row r="18" spans="1:10" ht="16" customHeight="1" x14ac:dyDescent="0.2">
      <c r="A18" s="192">
        <v>15</v>
      </c>
      <c r="B18" s="7" t="s">
        <v>84</v>
      </c>
      <c r="C18" s="8" t="s">
        <v>633</v>
      </c>
      <c r="D18" s="195">
        <v>292</v>
      </c>
      <c r="E18" s="210">
        <v>41</v>
      </c>
      <c r="F18" s="210">
        <v>334</v>
      </c>
    </row>
    <row r="19" spans="1:10" ht="16" customHeight="1" x14ac:dyDescent="0.2">
      <c r="A19" s="198">
        <v>341</v>
      </c>
      <c r="B19" s="7" t="s">
        <v>290</v>
      </c>
      <c r="C19" s="8" t="s">
        <v>291</v>
      </c>
      <c r="D19" s="201"/>
      <c r="E19" s="211"/>
      <c r="F19" s="211"/>
    </row>
    <row r="20" spans="1:10" ht="16" customHeight="1" x14ac:dyDescent="0.2">
      <c r="A20" s="192">
        <v>12</v>
      </c>
      <c r="B20" s="7" t="s">
        <v>35</v>
      </c>
      <c r="C20" s="8" t="s">
        <v>36</v>
      </c>
      <c r="D20" s="195">
        <v>284</v>
      </c>
      <c r="E20" s="210">
        <v>41</v>
      </c>
      <c r="F20" s="210">
        <v>325</v>
      </c>
    </row>
    <row r="21" spans="1:10" ht="16" customHeight="1" x14ac:dyDescent="0.2">
      <c r="A21" s="198"/>
      <c r="B21" s="7" t="s">
        <v>276</v>
      </c>
      <c r="C21" s="8" t="s">
        <v>277</v>
      </c>
      <c r="D21" s="201"/>
      <c r="E21" s="211"/>
      <c r="F21" s="211"/>
    </row>
    <row r="22" spans="1:10" ht="16" customHeight="1" x14ac:dyDescent="0.2">
      <c r="A22" s="192">
        <v>24</v>
      </c>
      <c r="B22" s="7" t="s">
        <v>92</v>
      </c>
      <c r="C22" s="8" t="s">
        <v>634</v>
      </c>
      <c r="D22" s="195">
        <v>283</v>
      </c>
      <c r="E22" s="210">
        <v>36</v>
      </c>
      <c r="F22" s="210">
        <v>319</v>
      </c>
    </row>
    <row r="23" spans="1:10" ht="16" customHeight="1" x14ac:dyDescent="0.2">
      <c r="A23" s="198">
        <v>358</v>
      </c>
      <c r="B23" s="7" t="s">
        <v>370</v>
      </c>
      <c r="C23" s="8" t="s">
        <v>275</v>
      </c>
      <c r="D23" s="201"/>
      <c r="E23" s="211"/>
      <c r="F23" s="211"/>
    </row>
    <row r="24" spans="1:10" ht="16" customHeight="1" x14ac:dyDescent="0.2">
      <c r="A24" s="212">
        <v>1</v>
      </c>
      <c r="B24" s="14" t="s">
        <v>86</v>
      </c>
      <c r="C24" s="15" t="s">
        <v>87</v>
      </c>
      <c r="D24" s="195">
        <v>278</v>
      </c>
      <c r="E24" s="210">
        <v>40</v>
      </c>
      <c r="F24" s="210">
        <v>318</v>
      </c>
    </row>
    <row r="25" spans="1:10" ht="16" customHeight="1" x14ac:dyDescent="0.2">
      <c r="A25" s="212"/>
      <c r="B25" s="7" t="s">
        <v>294</v>
      </c>
      <c r="C25" s="8" t="s">
        <v>295</v>
      </c>
      <c r="D25" s="201"/>
      <c r="E25" s="211"/>
      <c r="F25" s="211"/>
    </row>
    <row r="26" spans="1:10" ht="17" customHeight="1" x14ac:dyDescent="0.2">
      <c r="A26" s="212">
        <v>10</v>
      </c>
      <c r="B26" s="7" t="s">
        <v>635</v>
      </c>
      <c r="C26" s="8" t="s">
        <v>201</v>
      </c>
      <c r="D26" s="195">
        <v>280</v>
      </c>
      <c r="E26" s="210">
        <v>38</v>
      </c>
      <c r="F26" s="210">
        <v>318</v>
      </c>
      <c r="I26" s="20"/>
      <c r="J26" s="20"/>
    </row>
    <row r="27" spans="1:10" ht="18" customHeight="1" x14ac:dyDescent="0.2">
      <c r="A27" s="212"/>
      <c r="B27" s="7" t="s">
        <v>282</v>
      </c>
      <c r="C27" s="8" t="s">
        <v>372</v>
      </c>
      <c r="D27" s="201"/>
      <c r="E27" s="211"/>
      <c r="F27" s="211"/>
      <c r="I27" s="5"/>
      <c r="J27" s="5"/>
    </row>
    <row r="28" spans="1:10" ht="17" customHeight="1" x14ac:dyDescent="0.2">
      <c r="A28" s="212">
        <v>22</v>
      </c>
      <c r="B28" s="7" t="s">
        <v>56</v>
      </c>
      <c r="C28" s="8" t="s">
        <v>51</v>
      </c>
      <c r="D28" s="195">
        <v>269</v>
      </c>
      <c r="E28" s="210">
        <v>37</v>
      </c>
      <c r="F28" s="210">
        <v>306</v>
      </c>
    </row>
    <row r="29" spans="1:10" ht="16" customHeight="1" x14ac:dyDescent="0.2">
      <c r="A29" s="212"/>
      <c r="B29" s="7" t="s">
        <v>284</v>
      </c>
      <c r="C29" s="8" t="s">
        <v>285</v>
      </c>
      <c r="D29" s="201"/>
      <c r="E29" s="211"/>
      <c r="F29" s="211"/>
    </row>
    <row r="30" spans="1:10" ht="16" customHeight="1" x14ac:dyDescent="0.2"/>
  </sheetData>
  <mergeCells count="60">
    <mergeCell ref="A26:A27"/>
    <mergeCell ref="D26:D27"/>
    <mergeCell ref="E26:E27"/>
    <mergeCell ref="F26:F27"/>
    <mergeCell ref="A28:A29"/>
    <mergeCell ref="D28:D29"/>
    <mergeCell ref="E28:E29"/>
    <mergeCell ref="F28:F29"/>
    <mergeCell ref="A22:A23"/>
    <mergeCell ref="D22:D23"/>
    <mergeCell ref="E22:E23"/>
    <mergeCell ref="F22:F23"/>
    <mergeCell ref="A24:A25"/>
    <mergeCell ref="D24:D25"/>
    <mergeCell ref="E24:E25"/>
    <mergeCell ref="F24:F25"/>
    <mergeCell ref="A18:A19"/>
    <mergeCell ref="D18:D19"/>
    <mergeCell ref="E18:E19"/>
    <mergeCell ref="F18:F19"/>
    <mergeCell ref="A20:A21"/>
    <mergeCell ref="D20:D21"/>
    <mergeCell ref="E20:E21"/>
    <mergeCell ref="F20:F21"/>
    <mergeCell ref="A13:A14"/>
    <mergeCell ref="D13:D14"/>
    <mergeCell ref="E13:E14"/>
    <mergeCell ref="F13:F14"/>
    <mergeCell ref="G13:G14"/>
    <mergeCell ref="H13:H14"/>
    <mergeCell ref="A11:A12"/>
    <mergeCell ref="D11:D12"/>
    <mergeCell ref="E11:E12"/>
    <mergeCell ref="F11:F12"/>
    <mergeCell ref="G11:G12"/>
    <mergeCell ref="H11:H12"/>
    <mergeCell ref="A9:A10"/>
    <mergeCell ref="D9:D10"/>
    <mergeCell ref="E9:E10"/>
    <mergeCell ref="F9:F10"/>
    <mergeCell ref="G9:G10"/>
    <mergeCell ref="H9:H10"/>
    <mergeCell ref="A7:A8"/>
    <mergeCell ref="D7:D8"/>
    <mergeCell ref="E7:E8"/>
    <mergeCell ref="F7:F8"/>
    <mergeCell ref="G7:G8"/>
    <mergeCell ref="H7:H8"/>
    <mergeCell ref="A5:A6"/>
    <mergeCell ref="D5:D6"/>
    <mergeCell ref="E5:E6"/>
    <mergeCell ref="F5:F6"/>
    <mergeCell ref="G5:G6"/>
    <mergeCell ref="H5:H6"/>
    <mergeCell ref="A3:A4"/>
    <mergeCell ref="D3:D4"/>
    <mergeCell ref="E3:E4"/>
    <mergeCell ref="F3:F4"/>
    <mergeCell ref="G3:G4"/>
    <mergeCell ref="H3:H4"/>
  </mergeCells>
  <pageMargins left="0.7" right="0.7" top="0.75" bottom="0.75" header="0.3" footer="0.3"/>
  <pageSetup scale="55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61"/>
  <sheetViews>
    <sheetView zoomScale="90" zoomScaleNormal="90" zoomScaleSheetLayoutView="75" zoomScalePageLayoutView="90" workbookViewId="0">
      <selection activeCell="Y14" sqref="Y14"/>
    </sheetView>
  </sheetViews>
  <sheetFormatPr baseColWidth="10" defaultColWidth="8.83203125" defaultRowHeight="15" x14ac:dyDescent="0.2"/>
  <cols>
    <col min="1" max="1" width="8" style="26" customWidth="1"/>
    <col min="2" max="2" width="14.5" style="33" customWidth="1"/>
    <col min="3" max="3" width="14.5" style="33" bestFit="1" customWidth="1"/>
    <col min="4" max="4" width="11" style="33" bestFit="1" customWidth="1"/>
    <col min="5" max="6" width="5.83203125" style="26" customWidth="1"/>
    <col min="7" max="7" width="6.1640625" style="26" bestFit="1" customWidth="1"/>
    <col min="8" max="12" width="6.5" style="26" bestFit="1" customWidth="1"/>
    <col min="13" max="13" width="6.5" style="33" bestFit="1" customWidth="1"/>
    <col min="14" max="14" width="12.6640625" style="33" customWidth="1"/>
    <col min="15" max="15" width="7.6640625" style="26" customWidth="1"/>
    <col min="16" max="17" width="6.5" style="26" bestFit="1" customWidth="1"/>
    <col min="18" max="18" width="6" style="26" bestFit="1" customWidth="1"/>
    <col min="19" max="19" width="12.1640625" style="26" bestFit="1" customWidth="1"/>
    <col min="20" max="20" width="6.5" style="26" bestFit="1" customWidth="1"/>
    <col min="21" max="21" width="7.5" style="26" customWidth="1"/>
    <col min="22" max="22" width="6.5" style="26" bestFit="1" customWidth="1"/>
    <col min="23" max="23" width="5.5" style="26" bestFit="1" customWidth="1"/>
    <col min="24" max="16384" width="8.83203125" style="26"/>
  </cols>
  <sheetData>
    <row r="1" spans="1:24" ht="24" x14ac:dyDescent="0.3">
      <c r="A1" s="126" t="s">
        <v>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4" s="27" customFormat="1" ht="19" thickBot="1" x14ac:dyDescent="0.25">
      <c r="A2" s="124" t="s">
        <v>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4" ht="17" thickBot="1" x14ac:dyDescent="0.25">
      <c r="A3" s="46" t="s">
        <v>8</v>
      </c>
      <c r="B3" s="47" t="s">
        <v>0</v>
      </c>
      <c r="C3" s="47" t="s">
        <v>1</v>
      </c>
      <c r="D3" s="47" t="s">
        <v>9</v>
      </c>
      <c r="E3" s="47" t="s">
        <v>10</v>
      </c>
      <c r="F3" s="47" t="s">
        <v>25</v>
      </c>
      <c r="G3" s="28" t="s">
        <v>11</v>
      </c>
      <c r="H3" s="29" t="s">
        <v>12</v>
      </c>
      <c r="I3" s="29" t="s">
        <v>13</v>
      </c>
      <c r="J3" s="29" t="s">
        <v>14</v>
      </c>
      <c r="K3" s="29" t="s">
        <v>15</v>
      </c>
      <c r="L3" s="29" t="s">
        <v>16</v>
      </c>
      <c r="M3" s="30" t="s">
        <v>17</v>
      </c>
      <c r="N3" s="30" t="s">
        <v>26</v>
      </c>
      <c r="O3" s="28" t="s">
        <v>27</v>
      </c>
      <c r="P3" s="29" t="s">
        <v>28</v>
      </c>
      <c r="Q3" s="29" t="s">
        <v>29</v>
      </c>
      <c r="R3" s="29" t="s">
        <v>30</v>
      </c>
      <c r="S3" s="29" t="s">
        <v>31</v>
      </c>
      <c r="T3" s="29" t="s">
        <v>32</v>
      </c>
      <c r="U3" s="29" t="s">
        <v>33</v>
      </c>
      <c r="V3" s="30" t="s">
        <v>34</v>
      </c>
      <c r="W3" s="31" t="s">
        <v>18</v>
      </c>
    </row>
    <row r="4" spans="1:24" ht="19" x14ac:dyDescent="0.25">
      <c r="A4" s="58">
        <v>138</v>
      </c>
      <c r="B4" s="59" t="s">
        <v>131</v>
      </c>
      <c r="C4" s="59" t="s">
        <v>132</v>
      </c>
      <c r="D4" s="59" t="s">
        <v>464</v>
      </c>
      <c r="E4" s="59"/>
      <c r="F4" s="59" t="s">
        <v>38</v>
      </c>
      <c r="G4" s="60">
        <v>24</v>
      </c>
      <c r="H4" s="61">
        <v>24</v>
      </c>
      <c r="I4" s="61">
        <v>25</v>
      </c>
      <c r="J4" s="62">
        <f t="shared" ref="J4:J41" si="0">G4+H4+I4</f>
        <v>73</v>
      </c>
      <c r="K4" s="61">
        <v>25</v>
      </c>
      <c r="L4" s="61">
        <v>25</v>
      </c>
      <c r="M4" s="63">
        <f t="shared" ref="M4:M41" si="1">K4+L4</f>
        <v>50</v>
      </c>
      <c r="N4" s="64">
        <f t="shared" ref="N4:N41" si="2">J4+M4</f>
        <v>123</v>
      </c>
      <c r="O4" s="61">
        <v>25</v>
      </c>
      <c r="P4" s="61">
        <v>25</v>
      </c>
      <c r="Q4" s="61">
        <v>24</v>
      </c>
      <c r="R4" s="62">
        <f t="shared" ref="R4:R9" si="3">O4+P4+Q4</f>
        <v>74</v>
      </c>
      <c r="S4" s="65">
        <f t="shared" ref="S4:S41" si="4">J4+M4+R4</f>
        <v>197</v>
      </c>
      <c r="T4" s="61">
        <v>24</v>
      </c>
      <c r="U4" s="61">
        <v>25</v>
      </c>
      <c r="V4" s="35">
        <f t="shared" ref="V4:V41" si="5">T4+U4</f>
        <v>49</v>
      </c>
      <c r="W4" s="36">
        <f t="shared" ref="W4:W41" si="6">J4+M4+R4+V4</f>
        <v>246</v>
      </c>
    </row>
    <row r="5" spans="1:24" ht="19" x14ac:dyDescent="0.25">
      <c r="A5" s="58">
        <v>245</v>
      </c>
      <c r="B5" s="59" t="s">
        <v>178</v>
      </c>
      <c r="C5" s="59" t="s">
        <v>465</v>
      </c>
      <c r="D5" s="59" t="s">
        <v>466</v>
      </c>
      <c r="E5" s="59"/>
      <c r="F5" s="59" t="s">
        <v>59</v>
      </c>
      <c r="G5" s="60">
        <v>22</v>
      </c>
      <c r="H5" s="61">
        <v>25</v>
      </c>
      <c r="I5" s="61">
        <v>25</v>
      </c>
      <c r="J5" s="62">
        <f t="shared" si="0"/>
        <v>72</v>
      </c>
      <c r="K5" s="61">
        <v>24</v>
      </c>
      <c r="L5" s="61">
        <v>24</v>
      </c>
      <c r="M5" s="63">
        <f t="shared" si="1"/>
        <v>48</v>
      </c>
      <c r="N5" s="64">
        <f t="shared" si="2"/>
        <v>120</v>
      </c>
      <c r="O5" s="61">
        <v>25</v>
      </c>
      <c r="P5" s="61">
        <v>25</v>
      </c>
      <c r="Q5" s="61">
        <v>24</v>
      </c>
      <c r="R5" s="62">
        <f t="shared" si="3"/>
        <v>74</v>
      </c>
      <c r="S5" s="65">
        <f t="shared" si="4"/>
        <v>194</v>
      </c>
      <c r="T5" s="61">
        <v>25</v>
      </c>
      <c r="U5" s="61">
        <v>25</v>
      </c>
      <c r="V5" s="35">
        <f t="shared" si="5"/>
        <v>50</v>
      </c>
      <c r="W5" s="36">
        <f t="shared" si="6"/>
        <v>244</v>
      </c>
    </row>
    <row r="6" spans="1:24" ht="19" x14ac:dyDescent="0.25">
      <c r="A6" s="58">
        <v>360</v>
      </c>
      <c r="B6" s="59" t="s">
        <v>200</v>
      </c>
      <c r="C6" s="59" t="s">
        <v>467</v>
      </c>
      <c r="D6" s="59" t="s">
        <v>468</v>
      </c>
      <c r="E6" s="59"/>
      <c r="F6" s="59" t="s">
        <v>38</v>
      </c>
      <c r="G6" s="60">
        <v>25</v>
      </c>
      <c r="H6" s="61">
        <v>25</v>
      </c>
      <c r="I6" s="61">
        <v>24</v>
      </c>
      <c r="J6" s="62">
        <f t="shared" si="0"/>
        <v>74</v>
      </c>
      <c r="K6" s="61">
        <v>25</v>
      </c>
      <c r="L6" s="61">
        <v>25</v>
      </c>
      <c r="M6" s="63">
        <f t="shared" si="1"/>
        <v>50</v>
      </c>
      <c r="N6" s="64">
        <f t="shared" si="2"/>
        <v>124</v>
      </c>
      <c r="O6" s="61">
        <v>24</v>
      </c>
      <c r="P6" s="61">
        <v>24</v>
      </c>
      <c r="Q6" s="61">
        <v>25</v>
      </c>
      <c r="R6" s="62">
        <f t="shared" si="3"/>
        <v>73</v>
      </c>
      <c r="S6" s="65">
        <f t="shared" si="4"/>
        <v>197</v>
      </c>
      <c r="T6" s="66">
        <v>23</v>
      </c>
      <c r="U6" s="66">
        <v>24</v>
      </c>
      <c r="V6" s="35">
        <f t="shared" si="5"/>
        <v>47</v>
      </c>
      <c r="W6" s="36">
        <f t="shared" si="6"/>
        <v>244</v>
      </c>
    </row>
    <row r="7" spans="1:24" ht="19" x14ac:dyDescent="0.25">
      <c r="A7" s="58">
        <v>363</v>
      </c>
      <c r="B7" s="59" t="s">
        <v>469</v>
      </c>
      <c r="C7" s="59" t="s">
        <v>470</v>
      </c>
      <c r="D7" s="59" t="s">
        <v>471</v>
      </c>
      <c r="E7" s="59"/>
      <c r="F7" s="59" t="s">
        <v>38</v>
      </c>
      <c r="G7" s="60">
        <v>25</v>
      </c>
      <c r="H7" s="61">
        <v>25</v>
      </c>
      <c r="I7" s="61">
        <v>25</v>
      </c>
      <c r="J7" s="62">
        <f t="shared" si="0"/>
        <v>75</v>
      </c>
      <c r="K7" s="61">
        <v>24</v>
      </c>
      <c r="L7" s="61">
        <v>24</v>
      </c>
      <c r="M7" s="63">
        <f t="shared" si="1"/>
        <v>48</v>
      </c>
      <c r="N7" s="64">
        <f t="shared" si="2"/>
        <v>123</v>
      </c>
      <c r="O7" s="61">
        <v>25</v>
      </c>
      <c r="P7" s="61">
        <v>24</v>
      </c>
      <c r="Q7" s="61">
        <v>23</v>
      </c>
      <c r="R7" s="62">
        <f t="shared" si="3"/>
        <v>72</v>
      </c>
      <c r="S7" s="65">
        <f t="shared" si="4"/>
        <v>195</v>
      </c>
      <c r="T7" s="61">
        <v>25</v>
      </c>
      <c r="U7" s="61">
        <v>23</v>
      </c>
      <c r="V7" s="35">
        <f t="shared" si="5"/>
        <v>48</v>
      </c>
      <c r="W7" s="36">
        <f t="shared" si="6"/>
        <v>243</v>
      </c>
    </row>
    <row r="8" spans="1:24" ht="19" x14ac:dyDescent="0.25">
      <c r="A8" s="58">
        <v>184</v>
      </c>
      <c r="B8" s="59" t="s">
        <v>472</v>
      </c>
      <c r="C8" s="59" t="s">
        <v>473</v>
      </c>
      <c r="D8" s="59" t="s">
        <v>474</v>
      </c>
      <c r="E8" s="59" t="s">
        <v>49</v>
      </c>
      <c r="F8" s="59" t="s">
        <v>59</v>
      </c>
      <c r="G8" s="60">
        <v>24</v>
      </c>
      <c r="H8" s="61">
        <v>24</v>
      </c>
      <c r="I8" s="61">
        <v>24</v>
      </c>
      <c r="J8" s="62">
        <f t="shared" si="0"/>
        <v>72</v>
      </c>
      <c r="K8" s="61">
        <v>25</v>
      </c>
      <c r="L8" s="61">
        <v>25</v>
      </c>
      <c r="M8" s="63">
        <f t="shared" si="1"/>
        <v>50</v>
      </c>
      <c r="N8" s="64">
        <f t="shared" si="2"/>
        <v>122</v>
      </c>
      <c r="O8" s="61">
        <v>22</v>
      </c>
      <c r="P8" s="61">
        <v>25</v>
      </c>
      <c r="Q8" s="61">
        <v>25</v>
      </c>
      <c r="R8" s="62">
        <f t="shared" si="3"/>
        <v>72</v>
      </c>
      <c r="S8" s="65">
        <f t="shared" si="4"/>
        <v>194</v>
      </c>
      <c r="T8" s="61">
        <v>25</v>
      </c>
      <c r="U8" s="61">
        <v>23</v>
      </c>
      <c r="V8" s="35">
        <f t="shared" si="5"/>
        <v>48</v>
      </c>
      <c r="W8" s="36">
        <f t="shared" si="6"/>
        <v>242</v>
      </c>
    </row>
    <row r="9" spans="1:24" ht="19" x14ac:dyDescent="0.25">
      <c r="A9" s="58">
        <v>139</v>
      </c>
      <c r="B9" s="59" t="s">
        <v>475</v>
      </c>
      <c r="C9" s="59" t="s">
        <v>476</v>
      </c>
      <c r="D9" s="59" t="s">
        <v>477</v>
      </c>
      <c r="E9" s="59" t="s">
        <v>71</v>
      </c>
      <c r="F9" s="59" t="s">
        <v>38</v>
      </c>
      <c r="G9" s="60">
        <v>24</v>
      </c>
      <c r="H9" s="61">
        <v>23</v>
      </c>
      <c r="I9" s="61">
        <v>24</v>
      </c>
      <c r="J9" s="62">
        <f t="shared" si="0"/>
        <v>71</v>
      </c>
      <c r="K9" s="61">
        <v>25</v>
      </c>
      <c r="L9" s="61">
        <v>24</v>
      </c>
      <c r="M9" s="63">
        <f t="shared" si="1"/>
        <v>49</v>
      </c>
      <c r="N9" s="64">
        <f t="shared" si="2"/>
        <v>120</v>
      </c>
      <c r="O9" s="61">
        <v>25</v>
      </c>
      <c r="P9" s="61">
        <v>25</v>
      </c>
      <c r="Q9" s="61">
        <v>24</v>
      </c>
      <c r="R9" s="62">
        <f t="shared" si="3"/>
        <v>74</v>
      </c>
      <c r="S9" s="65">
        <f t="shared" si="4"/>
        <v>194</v>
      </c>
      <c r="T9" s="61">
        <v>22</v>
      </c>
      <c r="U9" s="61">
        <v>25</v>
      </c>
      <c r="V9" s="35">
        <f t="shared" si="5"/>
        <v>47</v>
      </c>
      <c r="W9" s="36">
        <f t="shared" si="6"/>
        <v>241</v>
      </c>
      <c r="X9" s="26" t="s">
        <v>478</v>
      </c>
    </row>
    <row r="10" spans="1:24" ht="19" x14ac:dyDescent="0.25">
      <c r="A10" s="58">
        <v>362</v>
      </c>
      <c r="B10" s="59" t="s">
        <v>479</v>
      </c>
      <c r="C10" s="59" t="s">
        <v>480</v>
      </c>
      <c r="D10" s="59" t="s">
        <v>481</v>
      </c>
      <c r="E10" s="59" t="s">
        <v>173</v>
      </c>
      <c r="F10" s="59" t="s">
        <v>38</v>
      </c>
      <c r="G10" s="60">
        <v>22</v>
      </c>
      <c r="H10" s="61">
        <v>25</v>
      </c>
      <c r="I10" s="61">
        <v>25</v>
      </c>
      <c r="J10" s="62">
        <f t="shared" si="0"/>
        <v>72</v>
      </c>
      <c r="K10" s="61">
        <v>24</v>
      </c>
      <c r="L10" s="61">
        <v>24</v>
      </c>
      <c r="M10" s="63">
        <f t="shared" si="1"/>
        <v>48</v>
      </c>
      <c r="N10" s="64">
        <f t="shared" si="2"/>
        <v>120</v>
      </c>
      <c r="O10" s="61">
        <v>25</v>
      </c>
      <c r="P10" s="61">
        <v>24</v>
      </c>
      <c r="Q10" s="61">
        <v>24</v>
      </c>
      <c r="R10" s="62">
        <f>SUM(O10:Q10)</f>
        <v>73</v>
      </c>
      <c r="S10" s="65">
        <f t="shared" si="4"/>
        <v>193</v>
      </c>
      <c r="T10" s="61">
        <v>24</v>
      </c>
      <c r="U10" s="61">
        <v>23</v>
      </c>
      <c r="V10" s="35">
        <f t="shared" si="5"/>
        <v>47</v>
      </c>
      <c r="W10" s="36">
        <f t="shared" si="6"/>
        <v>240</v>
      </c>
    </row>
    <row r="11" spans="1:24" ht="19" x14ac:dyDescent="0.25">
      <c r="A11" s="58">
        <v>186</v>
      </c>
      <c r="B11" s="59" t="s">
        <v>472</v>
      </c>
      <c r="C11" s="59" t="s">
        <v>482</v>
      </c>
      <c r="D11" s="59" t="s">
        <v>477</v>
      </c>
      <c r="E11" s="59"/>
      <c r="F11" s="59" t="s">
        <v>59</v>
      </c>
      <c r="G11" s="60">
        <v>24</v>
      </c>
      <c r="H11" s="61">
        <v>24</v>
      </c>
      <c r="I11" s="61">
        <v>25</v>
      </c>
      <c r="J11" s="62">
        <f t="shared" si="0"/>
        <v>73</v>
      </c>
      <c r="K11" s="61">
        <v>23</v>
      </c>
      <c r="L11" s="61">
        <v>24</v>
      </c>
      <c r="M11" s="63">
        <f t="shared" si="1"/>
        <v>47</v>
      </c>
      <c r="N11" s="64">
        <f t="shared" si="2"/>
        <v>120</v>
      </c>
      <c r="O11" s="61">
        <v>22</v>
      </c>
      <c r="P11" s="61">
        <v>24</v>
      </c>
      <c r="Q11" s="61">
        <v>23</v>
      </c>
      <c r="R11" s="62">
        <f t="shared" ref="R11:R41" si="7">O11+P11+Q11</f>
        <v>69</v>
      </c>
      <c r="S11" s="65">
        <f t="shared" si="4"/>
        <v>189</v>
      </c>
      <c r="T11" s="61">
        <v>25</v>
      </c>
      <c r="U11" s="61">
        <v>25</v>
      </c>
      <c r="V11" s="35">
        <f t="shared" si="5"/>
        <v>50</v>
      </c>
      <c r="W11" s="36">
        <f t="shared" si="6"/>
        <v>239</v>
      </c>
    </row>
    <row r="12" spans="1:24" ht="19" x14ac:dyDescent="0.25">
      <c r="A12" s="58">
        <v>102</v>
      </c>
      <c r="B12" s="59" t="s">
        <v>483</v>
      </c>
      <c r="C12" s="59" t="s">
        <v>484</v>
      </c>
      <c r="D12" s="59" t="s">
        <v>485</v>
      </c>
      <c r="E12" s="59" t="s">
        <v>71</v>
      </c>
      <c r="F12" s="59" t="s">
        <v>75</v>
      </c>
      <c r="G12" s="60">
        <v>25</v>
      </c>
      <c r="H12" s="61">
        <v>23</v>
      </c>
      <c r="I12" s="61">
        <v>24</v>
      </c>
      <c r="J12" s="62">
        <f t="shared" si="0"/>
        <v>72</v>
      </c>
      <c r="K12" s="61">
        <v>22</v>
      </c>
      <c r="L12" s="61">
        <v>23</v>
      </c>
      <c r="M12" s="63">
        <f t="shared" si="1"/>
        <v>45</v>
      </c>
      <c r="N12" s="64">
        <f t="shared" si="2"/>
        <v>117</v>
      </c>
      <c r="O12" s="61">
        <v>25</v>
      </c>
      <c r="P12" s="99">
        <v>24</v>
      </c>
      <c r="Q12" s="61">
        <v>25</v>
      </c>
      <c r="R12" s="62">
        <f t="shared" si="7"/>
        <v>74</v>
      </c>
      <c r="S12" s="65">
        <f t="shared" si="4"/>
        <v>191</v>
      </c>
      <c r="T12" s="61">
        <v>24</v>
      </c>
      <c r="U12" s="61">
        <v>24</v>
      </c>
      <c r="V12" s="35">
        <f t="shared" si="5"/>
        <v>48</v>
      </c>
      <c r="W12" s="36">
        <f t="shared" si="6"/>
        <v>239</v>
      </c>
    </row>
    <row r="13" spans="1:24" ht="19" x14ac:dyDescent="0.25">
      <c r="A13" s="58">
        <v>167</v>
      </c>
      <c r="B13" s="59" t="s">
        <v>486</v>
      </c>
      <c r="C13" s="59" t="s">
        <v>250</v>
      </c>
      <c r="D13" s="59" t="s">
        <v>474</v>
      </c>
      <c r="E13" s="59"/>
      <c r="F13" s="59" t="s">
        <v>38</v>
      </c>
      <c r="G13" s="100">
        <v>24</v>
      </c>
      <c r="H13" s="61">
        <v>23</v>
      </c>
      <c r="I13" s="61">
        <v>25</v>
      </c>
      <c r="J13" s="62">
        <f t="shared" si="0"/>
        <v>72</v>
      </c>
      <c r="K13" s="61">
        <v>23</v>
      </c>
      <c r="L13" s="61">
        <v>24</v>
      </c>
      <c r="M13" s="63">
        <f t="shared" si="1"/>
        <v>47</v>
      </c>
      <c r="N13" s="64">
        <f t="shared" si="2"/>
        <v>119</v>
      </c>
      <c r="O13" s="61">
        <v>24</v>
      </c>
      <c r="P13" s="61">
        <v>23</v>
      </c>
      <c r="Q13" s="61">
        <v>24</v>
      </c>
      <c r="R13" s="62">
        <f t="shared" si="7"/>
        <v>71</v>
      </c>
      <c r="S13" s="65">
        <f t="shared" si="4"/>
        <v>190</v>
      </c>
      <c r="T13" s="61">
        <v>23</v>
      </c>
      <c r="U13" s="61">
        <v>25</v>
      </c>
      <c r="V13" s="35">
        <f t="shared" si="5"/>
        <v>48</v>
      </c>
      <c r="W13" s="36">
        <f t="shared" si="6"/>
        <v>238</v>
      </c>
    </row>
    <row r="14" spans="1:24" ht="19" x14ac:dyDescent="0.25">
      <c r="A14" s="58">
        <v>237</v>
      </c>
      <c r="B14" s="59" t="s">
        <v>120</v>
      </c>
      <c r="C14" s="59" t="s">
        <v>121</v>
      </c>
      <c r="D14" s="59" t="s">
        <v>487</v>
      </c>
      <c r="E14" s="59"/>
      <c r="F14" s="59" t="s">
        <v>38</v>
      </c>
      <c r="G14" s="60">
        <v>23</v>
      </c>
      <c r="H14" s="61">
        <v>24</v>
      </c>
      <c r="I14" s="61">
        <v>23</v>
      </c>
      <c r="J14" s="62">
        <f t="shared" si="0"/>
        <v>70</v>
      </c>
      <c r="K14" s="61">
        <v>24</v>
      </c>
      <c r="L14" s="61">
        <v>24</v>
      </c>
      <c r="M14" s="63">
        <f t="shared" si="1"/>
        <v>48</v>
      </c>
      <c r="N14" s="64">
        <f t="shared" si="2"/>
        <v>118</v>
      </c>
      <c r="O14" s="61">
        <v>24</v>
      </c>
      <c r="P14" s="61">
        <v>25</v>
      </c>
      <c r="Q14" s="61">
        <v>25</v>
      </c>
      <c r="R14" s="62">
        <f t="shared" si="7"/>
        <v>74</v>
      </c>
      <c r="S14" s="65">
        <f t="shared" si="4"/>
        <v>192</v>
      </c>
      <c r="T14" s="61">
        <v>22</v>
      </c>
      <c r="U14" s="61">
        <v>24</v>
      </c>
      <c r="V14" s="35">
        <f t="shared" si="5"/>
        <v>46</v>
      </c>
      <c r="W14" s="36">
        <f t="shared" si="6"/>
        <v>238</v>
      </c>
    </row>
    <row r="15" spans="1:24" ht="19" x14ac:dyDescent="0.25">
      <c r="A15" s="58">
        <v>258</v>
      </c>
      <c r="B15" s="59" t="s">
        <v>488</v>
      </c>
      <c r="C15" s="59" t="s">
        <v>489</v>
      </c>
      <c r="D15" s="59" t="s">
        <v>490</v>
      </c>
      <c r="E15" s="59" t="s">
        <v>58</v>
      </c>
      <c r="F15" s="59" t="s">
        <v>59</v>
      </c>
      <c r="G15" s="60">
        <v>24</v>
      </c>
      <c r="H15" s="61">
        <v>25</v>
      </c>
      <c r="I15" s="61">
        <v>23</v>
      </c>
      <c r="J15" s="62">
        <f t="shared" si="0"/>
        <v>72</v>
      </c>
      <c r="K15" s="61">
        <v>24</v>
      </c>
      <c r="L15" s="61">
        <v>23</v>
      </c>
      <c r="M15" s="63">
        <f t="shared" si="1"/>
        <v>47</v>
      </c>
      <c r="N15" s="64">
        <f t="shared" si="2"/>
        <v>119</v>
      </c>
      <c r="O15" s="61">
        <v>20</v>
      </c>
      <c r="P15" s="61">
        <v>25</v>
      </c>
      <c r="Q15" s="61">
        <v>25</v>
      </c>
      <c r="R15" s="62">
        <f t="shared" si="7"/>
        <v>70</v>
      </c>
      <c r="S15" s="65">
        <f t="shared" si="4"/>
        <v>189</v>
      </c>
      <c r="T15" s="61">
        <v>24</v>
      </c>
      <c r="U15" s="61">
        <v>24</v>
      </c>
      <c r="V15" s="35">
        <f t="shared" si="5"/>
        <v>48</v>
      </c>
      <c r="W15" s="36">
        <f t="shared" si="6"/>
        <v>237</v>
      </c>
    </row>
    <row r="16" spans="1:24" ht="19" x14ac:dyDescent="0.25">
      <c r="A16" s="58">
        <v>220</v>
      </c>
      <c r="B16" s="59" t="s">
        <v>491</v>
      </c>
      <c r="C16" s="59" t="s">
        <v>144</v>
      </c>
      <c r="D16" s="59" t="s">
        <v>492</v>
      </c>
      <c r="E16" s="59"/>
      <c r="F16" s="59" t="s">
        <v>38</v>
      </c>
      <c r="G16" s="60">
        <v>24</v>
      </c>
      <c r="H16" s="61">
        <v>22</v>
      </c>
      <c r="I16" s="61">
        <v>24</v>
      </c>
      <c r="J16" s="62">
        <f t="shared" si="0"/>
        <v>70</v>
      </c>
      <c r="K16" s="61">
        <v>24</v>
      </c>
      <c r="L16" s="61">
        <v>23</v>
      </c>
      <c r="M16" s="63">
        <f t="shared" si="1"/>
        <v>47</v>
      </c>
      <c r="N16" s="64">
        <f t="shared" si="2"/>
        <v>117</v>
      </c>
      <c r="O16" s="61">
        <v>23</v>
      </c>
      <c r="P16" s="61">
        <v>25</v>
      </c>
      <c r="Q16" s="61">
        <v>25</v>
      </c>
      <c r="R16" s="62">
        <f t="shared" si="7"/>
        <v>73</v>
      </c>
      <c r="S16" s="65">
        <f t="shared" si="4"/>
        <v>190</v>
      </c>
      <c r="T16" s="61">
        <v>22</v>
      </c>
      <c r="U16" s="61">
        <v>24</v>
      </c>
      <c r="V16" s="35">
        <f t="shared" si="5"/>
        <v>46</v>
      </c>
      <c r="W16" s="36">
        <f t="shared" si="6"/>
        <v>236</v>
      </c>
    </row>
    <row r="17" spans="1:25" ht="19" x14ac:dyDescent="0.25">
      <c r="A17" s="58">
        <v>201</v>
      </c>
      <c r="B17" s="59" t="s">
        <v>493</v>
      </c>
      <c r="C17" s="59" t="s">
        <v>494</v>
      </c>
      <c r="D17" s="59" t="s">
        <v>495</v>
      </c>
      <c r="E17" s="59" t="s">
        <v>58</v>
      </c>
      <c r="F17" s="59" t="s">
        <v>38</v>
      </c>
      <c r="G17" s="60">
        <v>23</v>
      </c>
      <c r="H17" s="61">
        <v>23</v>
      </c>
      <c r="I17" s="61">
        <v>24</v>
      </c>
      <c r="J17" s="62">
        <f t="shared" si="0"/>
        <v>70</v>
      </c>
      <c r="K17" s="61">
        <v>24</v>
      </c>
      <c r="L17" s="61">
        <v>24</v>
      </c>
      <c r="M17" s="63">
        <f t="shared" si="1"/>
        <v>48</v>
      </c>
      <c r="N17" s="64">
        <f t="shared" si="2"/>
        <v>118</v>
      </c>
      <c r="O17" s="61">
        <v>23</v>
      </c>
      <c r="P17" s="61">
        <v>23</v>
      </c>
      <c r="Q17" s="61">
        <v>23</v>
      </c>
      <c r="R17" s="62">
        <f t="shared" si="7"/>
        <v>69</v>
      </c>
      <c r="S17" s="65">
        <f t="shared" si="4"/>
        <v>187</v>
      </c>
      <c r="T17" s="61">
        <v>24</v>
      </c>
      <c r="U17" s="61">
        <v>23</v>
      </c>
      <c r="V17" s="35">
        <f t="shared" si="5"/>
        <v>47</v>
      </c>
      <c r="W17" s="36">
        <f t="shared" si="6"/>
        <v>234</v>
      </c>
    </row>
    <row r="18" spans="1:25" ht="19" x14ac:dyDescent="0.25">
      <c r="A18" s="58">
        <v>256</v>
      </c>
      <c r="B18" s="59" t="s">
        <v>496</v>
      </c>
      <c r="C18" s="59" t="s">
        <v>255</v>
      </c>
      <c r="D18" s="59" t="s">
        <v>474</v>
      </c>
      <c r="E18" s="59" t="s">
        <v>173</v>
      </c>
      <c r="F18" s="59" t="s">
        <v>38</v>
      </c>
      <c r="G18" s="60">
        <v>24</v>
      </c>
      <c r="H18" s="61">
        <v>25</v>
      </c>
      <c r="I18" s="61">
        <v>24</v>
      </c>
      <c r="J18" s="62">
        <f t="shared" si="0"/>
        <v>73</v>
      </c>
      <c r="K18" s="61">
        <v>24</v>
      </c>
      <c r="L18" s="61">
        <v>25</v>
      </c>
      <c r="M18" s="63">
        <f t="shared" si="1"/>
        <v>49</v>
      </c>
      <c r="N18" s="64">
        <f t="shared" si="2"/>
        <v>122</v>
      </c>
      <c r="O18" s="61">
        <v>24</v>
      </c>
      <c r="P18" s="61">
        <v>22</v>
      </c>
      <c r="Q18" s="61">
        <v>20</v>
      </c>
      <c r="R18" s="62">
        <f t="shared" si="7"/>
        <v>66</v>
      </c>
      <c r="S18" s="65">
        <f t="shared" si="4"/>
        <v>188</v>
      </c>
      <c r="T18" s="61">
        <v>23</v>
      </c>
      <c r="U18" s="61">
        <v>23</v>
      </c>
      <c r="V18" s="35">
        <f t="shared" si="5"/>
        <v>46</v>
      </c>
      <c r="W18" s="36">
        <f t="shared" si="6"/>
        <v>234</v>
      </c>
      <c r="X18" s="32"/>
      <c r="Y18" s="32"/>
    </row>
    <row r="19" spans="1:25" ht="19" x14ac:dyDescent="0.25">
      <c r="A19" s="58">
        <v>361</v>
      </c>
      <c r="B19" s="59" t="s">
        <v>497</v>
      </c>
      <c r="C19" s="59" t="s">
        <v>498</v>
      </c>
      <c r="D19" s="59" t="s">
        <v>477</v>
      </c>
      <c r="E19" s="59"/>
      <c r="F19" s="59" t="s">
        <v>59</v>
      </c>
      <c r="G19" s="60">
        <v>23</v>
      </c>
      <c r="H19" s="61">
        <v>24</v>
      </c>
      <c r="I19" s="70">
        <v>25</v>
      </c>
      <c r="J19" s="62">
        <f t="shared" si="0"/>
        <v>72</v>
      </c>
      <c r="K19" s="61">
        <v>22</v>
      </c>
      <c r="L19" s="61">
        <v>22</v>
      </c>
      <c r="M19" s="63">
        <f t="shared" si="1"/>
        <v>44</v>
      </c>
      <c r="N19" s="64">
        <f t="shared" si="2"/>
        <v>116</v>
      </c>
      <c r="O19" s="61">
        <v>24</v>
      </c>
      <c r="P19" s="61">
        <v>24</v>
      </c>
      <c r="Q19" s="61">
        <v>21</v>
      </c>
      <c r="R19" s="62">
        <f t="shared" si="7"/>
        <v>69</v>
      </c>
      <c r="S19" s="65">
        <f t="shared" si="4"/>
        <v>185</v>
      </c>
      <c r="T19" s="61">
        <v>23</v>
      </c>
      <c r="U19" s="61">
        <v>21</v>
      </c>
      <c r="V19" s="35">
        <f t="shared" si="5"/>
        <v>44</v>
      </c>
      <c r="W19" s="36">
        <f t="shared" si="6"/>
        <v>229</v>
      </c>
      <c r="X19" s="33"/>
      <c r="Y19" s="33"/>
    </row>
    <row r="20" spans="1:25" ht="19" x14ac:dyDescent="0.25">
      <c r="A20" s="58">
        <v>106</v>
      </c>
      <c r="B20" s="59" t="s">
        <v>89</v>
      </c>
      <c r="C20" s="59" t="s">
        <v>51</v>
      </c>
      <c r="D20" s="59" t="s">
        <v>495</v>
      </c>
      <c r="E20" s="59"/>
      <c r="F20" s="59" t="s">
        <v>59</v>
      </c>
      <c r="G20" s="60">
        <v>22</v>
      </c>
      <c r="H20" s="61">
        <v>22</v>
      </c>
      <c r="I20" s="61">
        <v>24</v>
      </c>
      <c r="J20" s="62">
        <f t="shared" si="0"/>
        <v>68</v>
      </c>
      <c r="K20" s="61">
        <v>22</v>
      </c>
      <c r="L20" s="61">
        <v>23</v>
      </c>
      <c r="M20" s="63">
        <f t="shared" si="1"/>
        <v>45</v>
      </c>
      <c r="N20" s="64">
        <f t="shared" si="2"/>
        <v>113</v>
      </c>
      <c r="O20" s="61">
        <v>24</v>
      </c>
      <c r="P20" s="61">
        <v>19</v>
      </c>
      <c r="Q20" s="61">
        <v>24</v>
      </c>
      <c r="R20" s="62">
        <f t="shared" si="7"/>
        <v>67</v>
      </c>
      <c r="S20" s="65">
        <f t="shared" si="4"/>
        <v>180</v>
      </c>
      <c r="T20" s="61">
        <v>23</v>
      </c>
      <c r="U20" s="61">
        <v>24</v>
      </c>
      <c r="V20" s="35">
        <f t="shared" si="5"/>
        <v>47</v>
      </c>
      <c r="W20" s="36">
        <f t="shared" si="6"/>
        <v>227</v>
      </c>
    </row>
    <row r="21" spans="1:25" ht="19" x14ac:dyDescent="0.25">
      <c r="A21" s="58">
        <v>217</v>
      </c>
      <c r="B21" s="59" t="s">
        <v>499</v>
      </c>
      <c r="C21" s="59" t="s">
        <v>500</v>
      </c>
      <c r="D21" s="59" t="s">
        <v>477</v>
      </c>
      <c r="E21" s="59" t="s">
        <v>58</v>
      </c>
      <c r="F21" s="59" t="s">
        <v>59</v>
      </c>
      <c r="G21" s="60">
        <v>23</v>
      </c>
      <c r="H21" s="61">
        <v>23</v>
      </c>
      <c r="I21" s="61">
        <v>24</v>
      </c>
      <c r="J21" s="62">
        <f t="shared" si="0"/>
        <v>70</v>
      </c>
      <c r="K21" s="61">
        <v>21</v>
      </c>
      <c r="L21" s="61">
        <v>20</v>
      </c>
      <c r="M21" s="63">
        <f t="shared" si="1"/>
        <v>41</v>
      </c>
      <c r="N21" s="64">
        <f t="shared" si="2"/>
        <v>111</v>
      </c>
      <c r="O21" s="61">
        <v>24</v>
      </c>
      <c r="P21" s="61">
        <v>24</v>
      </c>
      <c r="Q21" s="61">
        <v>22</v>
      </c>
      <c r="R21" s="62">
        <f t="shared" si="7"/>
        <v>70</v>
      </c>
      <c r="S21" s="65">
        <f t="shared" si="4"/>
        <v>181</v>
      </c>
      <c r="T21" s="61">
        <v>22</v>
      </c>
      <c r="U21" s="61">
        <v>24</v>
      </c>
      <c r="V21" s="35">
        <f t="shared" si="5"/>
        <v>46</v>
      </c>
      <c r="W21" s="36">
        <f t="shared" si="6"/>
        <v>227</v>
      </c>
    </row>
    <row r="22" spans="1:25" ht="19" x14ac:dyDescent="0.25">
      <c r="A22" s="58">
        <v>185</v>
      </c>
      <c r="B22" s="59" t="s">
        <v>472</v>
      </c>
      <c r="C22" s="59" t="s">
        <v>501</v>
      </c>
      <c r="D22" s="59" t="s">
        <v>477</v>
      </c>
      <c r="E22" s="59" t="s">
        <v>49</v>
      </c>
      <c r="F22" s="59" t="s">
        <v>75</v>
      </c>
      <c r="G22" s="60">
        <v>23</v>
      </c>
      <c r="H22" s="61">
        <v>22</v>
      </c>
      <c r="I22" s="61">
        <v>24</v>
      </c>
      <c r="J22" s="62">
        <f t="shared" si="0"/>
        <v>69</v>
      </c>
      <c r="K22" s="61">
        <v>23</v>
      </c>
      <c r="L22" s="61">
        <v>22</v>
      </c>
      <c r="M22" s="63">
        <f t="shared" si="1"/>
        <v>45</v>
      </c>
      <c r="N22" s="64">
        <f t="shared" si="2"/>
        <v>114</v>
      </c>
      <c r="O22" s="61">
        <v>25</v>
      </c>
      <c r="P22" s="61">
        <v>21</v>
      </c>
      <c r="Q22" s="61">
        <v>21</v>
      </c>
      <c r="R22" s="62">
        <f t="shared" si="7"/>
        <v>67</v>
      </c>
      <c r="S22" s="65">
        <f t="shared" si="4"/>
        <v>181</v>
      </c>
      <c r="T22" s="61">
        <v>22</v>
      </c>
      <c r="U22" s="61">
        <v>24</v>
      </c>
      <c r="V22" s="35">
        <f t="shared" si="5"/>
        <v>46</v>
      </c>
      <c r="W22" s="36">
        <f t="shared" si="6"/>
        <v>227</v>
      </c>
    </row>
    <row r="23" spans="1:25" ht="19" x14ac:dyDescent="0.25">
      <c r="A23" s="58">
        <v>168</v>
      </c>
      <c r="B23" s="59" t="s">
        <v>502</v>
      </c>
      <c r="C23" s="59" t="s">
        <v>503</v>
      </c>
      <c r="D23" s="59" t="s">
        <v>495</v>
      </c>
      <c r="E23" s="59" t="s">
        <v>216</v>
      </c>
      <c r="F23" s="59" t="s">
        <v>59</v>
      </c>
      <c r="G23" s="60">
        <v>23</v>
      </c>
      <c r="H23" s="61">
        <v>23</v>
      </c>
      <c r="I23" s="61">
        <v>23</v>
      </c>
      <c r="J23" s="62">
        <f t="shared" si="0"/>
        <v>69</v>
      </c>
      <c r="K23" s="61">
        <v>18</v>
      </c>
      <c r="L23" s="61">
        <v>21</v>
      </c>
      <c r="M23" s="63">
        <f t="shared" si="1"/>
        <v>39</v>
      </c>
      <c r="N23" s="64">
        <f t="shared" si="2"/>
        <v>108</v>
      </c>
      <c r="O23" s="61">
        <v>21</v>
      </c>
      <c r="P23" s="61">
        <v>24</v>
      </c>
      <c r="Q23" s="61">
        <v>23</v>
      </c>
      <c r="R23" s="62">
        <f t="shared" si="7"/>
        <v>68</v>
      </c>
      <c r="S23" s="65">
        <f t="shared" si="4"/>
        <v>176</v>
      </c>
      <c r="T23" s="61">
        <v>23</v>
      </c>
      <c r="U23" s="61">
        <v>25</v>
      </c>
      <c r="V23" s="35">
        <f t="shared" si="5"/>
        <v>48</v>
      </c>
      <c r="W23" s="36">
        <f t="shared" si="6"/>
        <v>224</v>
      </c>
    </row>
    <row r="24" spans="1:25" ht="19" x14ac:dyDescent="0.25">
      <c r="A24" s="58">
        <v>367</v>
      </c>
      <c r="B24" s="59" t="s">
        <v>504</v>
      </c>
      <c r="C24" s="68" t="s">
        <v>121</v>
      </c>
      <c r="D24" s="68" t="s">
        <v>505</v>
      </c>
      <c r="E24" s="59" t="s">
        <v>58</v>
      </c>
      <c r="F24" s="59" t="s">
        <v>59</v>
      </c>
      <c r="G24" s="60">
        <v>24</v>
      </c>
      <c r="H24" s="61">
        <v>23</v>
      </c>
      <c r="I24" s="61">
        <v>22</v>
      </c>
      <c r="J24" s="62">
        <f t="shared" si="0"/>
        <v>69</v>
      </c>
      <c r="K24" s="61">
        <v>23</v>
      </c>
      <c r="L24" s="61">
        <v>22</v>
      </c>
      <c r="M24" s="63">
        <f t="shared" si="1"/>
        <v>45</v>
      </c>
      <c r="N24" s="64">
        <f t="shared" si="2"/>
        <v>114</v>
      </c>
      <c r="O24" s="61">
        <v>22</v>
      </c>
      <c r="P24" s="61">
        <v>22</v>
      </c>
      <c r="Q24" s="61">
        <v>24</v>
      </c>
      <c r="R24" s="62">
        <f t="shared" si="7"/>
        <v>68</v>
      </c>
      <c r="S24" s="65">
        <f t="shared" si="4"/>
        <v>182</v>
      </c>
      <c r="T24" s="61">
        <v>19</v>
      </c>
      <c r="U24" s="61">
        <v>22</v>
      </c>
      <c r="V24" s="35">
        <f t="shared" si="5"/>
        <v>41</v>
      </c>
      <c r="W24" s="36">
        <f t="shared" si="6"/>
        <v>223</v>
      </c>
    </row>
    <row r="25" spans="1:25" ht="19" x14ac:dyDescent="0.25">
      <c r="A25" s="58">
        <v>196</v>
      </c>
      <c r="B25" s="59" t="s">
        <v>506</v>
      </c>
      <c r="C25" s="59" t="s">
        <v>507</v>
      </c>
      <c r="D25" s="59" t="s">
        <v>477</v>
      </c>
      <c r="E25" s="59"/>
      <c r="F25" s="59" t="s">
        <v>38</v>
      </c>
      <c r="G25" s="60">
        <v>22</v>
      </c>
      <c r="H25" s="61">
        <v>20</v>
      </c>
      <c r="I25" s="61">
        <v>22</v>
      </c>
      <c r="J25" s="62">
        <f t="shared" si="0"/>
        <v>64</v>
      </c>
      <c r="K25" s="61">
        <v>23</v>
      </c>
      <c r="L25" s="61">
        <v>23</v>
      </c>
      <c r="M25" s="63">
        <f t="shared" si="1"/>
        <v>46</v>
      </c>
      <c r="N25" s="64">
        <f t="shared" si="2"/>
        <v>110</v>
      </c>
      <c r="O25" s="61">
        <v>24</v>
      </c>
      <c r="P25" s="61">
        <v>23</v>
      </c>
      <c r="Q25" s="61">
        <v>24</v>
      </c>
      <c r="R25" s="62">
        <f t="shared" si="7"/>
        <v>71</v>
      </c>
      <c r="S25" s="65">
        <f t="shared" si="4"/>
        <v>181</v>
      </c>
      <c r="T25" s="61">
        <v>21</v>
      </c>
      <c r="U25" s="61">
        <v>20</v>
      </c>
      <c r="V25" s="35">
        <f t="shared" si="5"/>
        <v>41</v>
      </c>
      <c r="W25" s="36">
        <f t="shared" si="6"/>
        <v>222</v>
      </c>
    </row>
    <row r="26" spans="1:25" ht="19" x14ac:dyDescent="0.25">
      <c r="A26" s="58">
        <v>149</v>
      </c>
      <c r="B26" s="59" t="s">
        <v>508</v>
      </c>
      <c r="C26" s="59" t="s">
        <v>182</v>
      </c>
      <c r="D26" s="59" t="s">
        <v>477</v>
      </c>
      <c r="E26" s="59" t="s">
        <v>71</v>
      </c>
      <c r="F26" s="59" t="s">
        <v>75</v>
      </c>
      <c r="G26" s="60">
        <v>22</v>
      </c>
      <c r="H26" s="99">
        <v>23</v>
      </c>
      <c r="I26" s="61">
        <v>23</v>
      </c>
      <c r="J26" s="62">
        <f t="shared" si="0"/>
        <v>68</v>
      </c>
      <c r="K26" s="61">
        <v>18</v>
      </c>
      <c r="L26" s="61">
        <v>20</v>
      </c>
      <c r="M26" s="63">
        <f t="shared" si="1"/>
        <v>38</v>
      </c>
      <c r="N26" s="64">
        <f t="shared" si="2"/>
        <v>106</v>
      </c>
      <c r="O26" s="61">
        <v>22</v>
      </c>
      <c r="P26" s="61">
        <v>24</v>
      </c>
      <c r="Q26" s="61">
        <v>23</v>
      </c>
      <c r="R26" s="62">
        <f t="shared" si="7"/>
        <v>69</v>
      </c>
      <c r="S26" s="65">
        <f t="shared" si="4"/>
        <v>175</v>
      </c>
      <c r="T26" s="66">
        <v>23</v>
      </c>
      <c r="U26" s="66">
        <v>23</v>
      </c>
      <c r="V26" s="35">
        <f t="shared" si="5"/>
        <v>46</v>
      </c>
      <c r="W26" s="36">
        <f t="shared" si="6"/>
        <v>221</v>
      </c>
    </row>
    <row r="27" spans="1:25" ht="19" x14ac:dyDescent="0.25">
      <c r="A27" s="58">
        <v>103</v>
      </c>
      <c r="B27" s="59" t="s">
        <v>509</v>
      </c>
      <c r="C27" s="59" t="s">
        <v>178</v>
      </c>
      <c r="D27" s="59" t="s">
        <v>510</v>
      </c>
      <c r="E27" s="59"/>
      <c r="F27" s="59" t="s">
        <v>59</v>
      </c>
      <c r="G27" s="60">
        <v>22</v>
      </c>
      <c r="H27" s="61">
        <v>22</v>
      </c>
      <c r="I27" s="61">
        <v>23</v>
      </c>
      <c r="J27" s="62">
        <f t="shared" si="0"/>
        <v>67</v>
      </c>
      <c r="K27" s="61">
        <v>22</v>
      </c>
      <c r="L27" s="61">
        <v>20</v>
      </c>
      <c r="M27" s="63">
        <f t="shared" si="1"/>
        <v>42</v>
      </c>
      <c r="N27" s="64">
        <f t="shared" si="2"/>
        <v>109</v>
      </c>
      <c r="O27" s="61">
        <v>23</v>
      </c>
      <c r="P27" s="61">
        <v>23</v>
      </c>
      <c r="Q27" s="61">
        <v>23</v>
      </c>
      <c r="R27" s="62">
        <f t="shared" si="7"/>
        <v>69</v>
      </c>
      <c r="S27" s="65">
        <f t="shared" si="4"/>
        <v>178</v>
      </c>
      <c r="T27" s="61">
        <v>19</v>
      </c>
      <c r="U27" s="61">
        <v>23</v>
      </c>
      <c r="V27" s="35">
        <f t="shared" si="5"/>
        <v>42</v>
      </c>
      <c r="W27" s="36">
        <f t="shared" si="6"/>
        <v>220</v>
      </c>
    </row>
    <row r="28" spans="1:25" ht="19" x14ac:dyDescent="0.25">
      <c r="A28" s="58">
        <v>299</v>
      </c>
      <c r="B28" s="59" t="s">
        <v>511</v>
      </c>
      <c r="C28" s="59" t="s">
        <v>512</v>
      </c>
      <c r="D28" s="59" t="s">
        <v>495</v>
      </c>
      <c r="E28" s="59" t="s">
        <v>58</v>
      </c>
      <c r="F28" s="59" t="s">
        <v>75</v>
      </c>
      <c r="G28" s="60">
        <v>22</v>
      </c>
      <c r="H28" s="61">
        <v>24</v>
      </c>
      <c r="I28" s="61">
        <v>22</v>
      </c>
      <c r="J28" s="62">
        <f t="shared" si="0"/>
        <v>68</v>
      </c>
      <c r="K28" s="61">
        <v>23</v>
      </c>
      <c r="L28" s="61">
        <v>23</v>
      </c>
      <c r="M28" s="63">
        <f t="shared" si="1"/>
        <v>46</v>
      </c>
      <c r="N28" s="64">
        <f t="shared" si="2"/>
        <v>114</v>
      </c>
      <c r="O28" s="61">
        <v>21</v>
      </c>
      <c r="P28" s="61">
        <v>23</v>
      </c>
      <c r="Q28" s="61">
        <v>24</v>
      </c>
      <c r="R28" s="62">
        <f t="shared" si="7"/>
        <v>68</v>
      </c>
      <c r="S28" s="65">
        <f t="shared" si="4"/>
        <v>182</v>
      </c>
      <c r="T28" s="61">
        <v>18</v>
      </c>
      <c r="U28" s="61">
        <v>20</v>
      </c>
      <c r="V28" s="35">
        <f t="shared" si="5"/>
        <v>38</v>
      </c>
      <c r="W28" s="36">
        <f t="shared" si="6"/>
        <v>220</v>
      </c>
    </row>
    <row r="29" spans="1:25" ht="19" x14ac:dyDescent="0.25">
      <c r="A29" s="58">
        <v>105</v>
      </c>
      <c r="B29" s="59" t="s">
        <v>513</v>
      </c>
      <c r="C29" s="59" t="s">
        <v>514</v>
      </c>
      <c r="D29" s="59" t="s">
        <v>515</v>
      </c>
      <c r="E29" s="59" t="s">
        <v>71</v>
      </c>
      <c r="F29" s="59" t="s">
        <v>49</v>
      </c>
      <c r="G29" s="60">
        <v>22</v>
      </c>
      <c r="H29" s="61">
        <v>23</v>
      </c>
      <c r="I29" s="61">
        <v>22</v>
      </c>
      <c r="J29" s="62">
        <f t="shared" si="0"/>
        <v>67</v>
      </c>
      <c r="K29" s="61">
        <v>23</v>
      </c>
      <c r="L29" s="61">
        <v>20</v>
      </c>
      <c r="M29" s="63">
        <f t="shared" si="1"/>
        <v>43</v>
      </c>
      <c r="N29" s="64">
        <f t="shared" si="2"/>
        <v>110</v>
      </c>
      <c r="O29" s="61">
        <v>20</v>
      </c>
      <c r="P29" s="61">
        <v>23</v>
      </c>
      <c r="Q29" s="61">
        <v>22</v>
      </c>
      <c r="R29" s="62">
        <f t="shared" si="7"/>
        <v>65</v>
      </c>
      <c r="S29" s="65">
        <f t="shared" si="4"/>
        <v>175</v>
      </c>
      <c r="T29" s="61">
        <v>22</v>
      </c>
      <c r="U29" s="61">
        <v>22</v>
      </c>
      <c r="V29" s="35">
        <f t="shared" si="5"/>
        <v>44</v>
      </c>
      <c r="W29" s="36">
        <f t="shared" si="6"/>
        <v>219</v>
      </c>
    </row>
    <row r="30" spans="1:25" ht="19" x14ac:dyDescent="0.25">
      <c r="A30" s="58">
        <v>172</v>
      </c>
      <c r="B30" s="59" t="s">
        <v>516</v>
      </c>
      <c r="C30" s="59" t="s">
        <v>517</v>
      </c>
      <c r="D30" s="59" t="s">
        <v>471</v>
      </c>
      <c r="E30" s="59"/>
      <c r="F30" s="59" t="s">
        <v>59</v>
      </c>
      <c r="G30" s="100">
        <v>24</v>
      </c>
      <c r="H30" s="61">
        <v>21</v>
      </c>
      <c r="I30" s="61">
        <v>23</v>
      </c>
      <c r="J30" s="62">
        <f t="shared" si="0"/>
        <v>68</v>
      </c>
      <c r="K30" s="61">
        <v>19</v>
      </c>
      <c r="L30" s="61">
        <v>20</v>
      </c>
      <c r="M30" s="63">
        <f t="shared" si="1"/>
        <v>39</v>
      </c>
      <c r="N30" s="64">
        <f t="shared" si="2"/>
        <v>107</v>
      </c>
      <c r="O30" s="61">
        <v>24</v>
      </c>
      <c r="P30" s="61">
        <v>19</v>
      </c>
      <c r="Q30" s="61">
        <v>21</v>
      </c>
      <c r="R30" s="62">
        <f t="shared" si="7"/>
        <v>64</v>
      </c>
      <c r="S30" s="65">
        <f t="shared" si="4"/>
        <v>171</v>
      </c>
      <c r="T30" s="61">
        <v>22</v>
      </c>
      <c r="U30" s="61">
        <v>19</v>
      </c>
      <c r="V30" s="35">
        <f t="shared" si="5"/>
        <v>41</v>
      </c>
      <c r="W30" s="36">
        <f t="shared" si="6"/>
        <v>212</v>
      </c>
    </row>
    <row r="31" spans="1:25" ht="19" x14ac:dyDescent="0.25">
      <c r="A31" s="58">
        <v>129</v>
      </c>
      <c r="B31" s="59" t="s">
        <v>518</v>
      </c>
      <c r="C31" s="59" t="s">
        <v>519</v>
      </c>
      <c r="D31" s="59" t="s">
        <v>474</v>
      </c>
      <c r="E31" s="59" t="s">
        <v>58</v>
      </c>
      <c r="F31" s="59" t="s">
        <v>49</v>
      </c>
      <c r="G31" s="60">
        <v>19</v>
      </c>
      <c r="H31" s="61">
        <v>20</v>
      </c>
      <c r="I31" s="61">
        <v>20</v>
      </c>
      <c r="J31" s="62">
        <f t="shared" si="0"/>
        <v>59</v>
      </c>
      <c r="K31" s="61">
        <v>21</v>
      </c>
      <c r="L31" s="61">
        <v>19</v>
      </c>
      <c r="M31" s="63">
        <f t="shared" si="1"/>
        <v>40</v>
      </c>
      <c r="N31" s="64">
        <f t="shared" si="2"/>
        <v>99</v>
      </c>
      <c r="O31" s="61">
        <v>23</v>
      </c>
      <c r="P31" s="61">
        <v>22</v>
      </c>
      <c r="Q31" s="61">
        <v>24</v>
      </c>
      <c r="R31" s="62">
        <f t="shared" si="7"/>
        <v>69</v>
      </c>
      <c r="S31" s="65">
        <f t="shared" si="4"/>
        <v>168</v>
      </c>
      <c r="T31" s="61">
        <v>20</v>
      </c>
      <c r="U31" s="61">
        <v>20</v>
      </c>
      <c r="V31" s="35">
        <f t="shared" si="5"/>
        <v>40</v>
      </c>
      <c r="W31" s="36">
        <f t="shared" si="6"/>
        <v>208</v>
      </c>
    </row>
    <row r="32" spans="1:25" ht="19" x14ac:dyDescent="0.25">
      <c r="A32" s="58">
        <v>216</v>
      </c>
      <c r="B32" s="59" t="s">
        <v>520</v>
      </c>
      <c r="C32" s="59" t="s">
        <v>521</v>
      </c>
      <c r="D32" s="59" t="s">
        <v>477</v>
      </c>
      <c r="E32" s="59" t="s">
        <v>216</v>
      </c>
      <c r="F32" s="59" t="s">
        <v>101</v>
      </c>
      <c r="G32" s="60">
        <v>20</v>
      </c>
      <c r="H32" s="61">
        <v>22</v>
      </c>
      <c r="I32" s="61">
        <v>23</v>
      </c>
      <c r="J32" s="62">
        <f t="shared" si="0"/>
        <v>65</v>
      </c>
      <c r="K32" s="61">
        <v>19</v>
      </c>
      <c r="L32" s="61">
        <v>19</v>
      </c>
      <c r="M32" s="63">
        <f t="shared" si="1"/>
        <v>38</v>
      </c>
      <c r="N32" s="64">
        <f t="shared" si="2"/>
        <v>103</v>
      </c>
      <c r="O32" s="61">
        <v>23</v>
      </c>
      <c r="P32" s="61">
        <v>23</v>
      </c>
      <c r="Q32" s="61">
        <v>19</v>
      </c>
      <c r="R32" s="62">
        <f t="shared" si="7"/>
        <v>65</v>
      </c>
      <c r="S32" s="65">
        <f t="shared" si="4"/>
        <v>168</v>
      </c>
      <c r="T32" s="61">
        <v>18</v>
      </c>
      <c r="U32" s="61">
        <v>22</v>
      </c>
      <c r="V32" s="35">
        <f t="shared" si="5"/>
        <v>40</v>
      </c>
      <c r="W32" s="36">
        <f t="shared" si="6"/>
        <v>208</v>
      </c>
    </row>
    <row r="33" spans="1:23" ht="19" x14ac:dyDescent="0.25">
      <c r="A33" s="58">
        <v>126</v>
      </c>
      <c r="B33" s="59" t="s">
        <v>195</v>
      </c>
      <c r="C33" s="68" t="s">
        <v>196</v>
      </c>
      <c r="D33" s="68" t="s">
        <v>522</v>
      </c>
      <c r="E33" s="59"/>
      <c r="F33" s="59" t="s">
        <v>101</v>
      </c>
      <c r="G33" s="60">
        <v>20</v>
      </c>
      <c r="H33" s="61">
        <v>22</v>
      </c>
      <c r="I33" s="61">
        <v>21</v>
      </c>
      <c r="J33" s="62">
        <f t="shared" si="0"/>
        <v>63</v>
      </c>
      <c r="K33" s="61">
        <v>21</v>
      </c>
      <c r="L33" s="61">
        <v>21</v>
      </c>
      <c r="M33" s="63">
        <f t="shared" si="1"/>
        <v>42</v>
      </c>
      <c r="N33" s="64">
        <f t="shared" si="2"/>
        <v>105</v>
      </c>
      <c r="O33" s="61">
        <v>21</v>
      </c>
      <c r="P33" s="61">
        <v>21</v>
      </c>
      <c r="Q33" s="61">
        <v>18</v>
      </c>
      <c r="R33" s="62">
        <f t="shared" si="7"/>
        <v>60</v>
      </c>
      <c r="S33" s="65">
        <f t="shared" si="4"/>
        <v>165</v>
      </c>
      <c r="T33" s="61">
        <v>20</v>
      </c>
      <c r="U33" s="61">
        <v>19</v>
      </c>
      <c r="V33" s="35">
        <f t="shared" si="5"/>
        <v>39</v>
      </c>
      <c r="W33" s="36">
        <f t="shared" si="6"/>
        <v>204</v>
      </c>
    </row>
    <row r="34" spans="1:23" ht="19" x14ac:dyDescent="0.25">
      <c r="A34" s="58">
        <v>154</v>
      </c>
      <c r="B34" s="59" t="s">
        <v>523</v>
      </c>
      <c r="C34" s="59" t="s">
        <v>105</v>
      </c>
      <c r="D34" s="59" t="s">
        <v>522</v>
      </c>
      <c r="E34" s="59" t="s">
        <v>216</v>
      </c>
      <c r="F34" s="59" t="s">
        <v>101</v>
      </c>
      <c r="G34" s="60">
        <v>18</v>
      </c>
      <c r="H34" s="61">
        <v>21</v>
      </c>
      <c r="I34" s="61">
        <v>22</v>
      </c>
      <c r="J34" s="62">
        <f t="shared" si="0"/>
        <v>61</v>
      </c>
      <c r="K34" s="61">
        <v>20</v>
      </c>
      <c r="L34" s="61">
        <v>22</v>
      </c>
      <c r="M34" s="63">
        <f t="shared" si="1"/>
        <v>42</v>
      </c>
      <c r="N34" s="64">
        <f t="shared" si="2"/>
        <v>103</v>
      </c>
      <c r="O34" s="61">
        <v>20</v>
      </c>
      <c r="P34" s="61">
        <v>17</v>
      </c>
      <c r="Q34" s="61">
        <v>21</v>
      </c>
      <c r="R34" s="62">
        <f t="shared" si="7"/>
        <v>58</v>
      </c>
      <c r="S34" s="65">
        <f t="shared" si="4"/>
        <v>161</v>
      </c>
      <c r="T34" s="61">
        <v>18</v>
      </c>
      <c r="U34" s="61">
        <v>22</v>
      </c>
      <c r="V34" s="35">
        <f t="shared" si="5"/>
        <v>40</v>
      </c>
      <c r="W34" s="36">
        <f t="shared" si="6"/>
        <v>201</v>
      </c>
    </row>
    <row r="35" spans="1:23" ht="19" x14ac:dyDescent="0.25">
      <c r="A35" s="58">
        <v>136</v>
      </c>
      <c r="B35" s="59" t="s">
        <v>524</v>
      </c>
      <c r="C35" s="59" t="s">
        <v>525</v>
      </c>
      <c r="D35" s="59" t="s">
        <v>464</v>
      </c>
      <c r="E35" s="59" t="s">
        <v>58</v>
      </c>
      <c r="F35" s="59" t="s">
        <v>101</v>
      </c>
      <c r="G35" s="60">
        <v>19</v>
      </c>
      <c r="H35" s="61">
        <v>20</v>
      </c>
      <c r="I35" s="61">
        <v>20</v>
      </c>
      <c r="J35" s="62">
        <f t="shared" si="0"/>
        <v>59</v>
      </c>
      <c r="K35" s="61">
        <v>20</v>
      </c>
      <c r="L35" s="61">
        <v>19</v>
      </c>
      <c r="M35" s="63">
        <f t="shared" si="1"/>
        <v>39</v>
      </c>
      <c r="N35" s="64">
        <f t="shared" si="2"/>
        <v>98</v>
      </c>
      <c r="O35" s="61">
        <v>23</v>
      </c>
      <c r="P35" s="61">
        <v>22</v>
      </c>
      <c r="Q35" s="61">
        <v>21</v>
      </c>
      <c r="R35" s="62">
        <f t="shared" si="7"/>
        <v>66</v>
      </c>
      <c r="S35" s="65">
        <f t="shared" si="4"/>
        <v>164</v>
      </c>
      <c r="T35" s="61">
        <v>16</v>
      </c>
      <c r="U35" s="61">
        <v>21</v>
      </c>
      <c r="V35" s="35">
        <f t="shared" si="5"/>
        <v>37</v>
      </c>
      <c r="W35" s="36">
        <f t="shared" si="6"/>
        <v>201</v>
      </c>
    </row>
    <row r="36" spans="1:23" ht="19" x14ac:dyDescent="0.25">
      <c r="A36" s="58">
        <v>183</v>
      </c>
      <c r="B36" s="59" t="s">
        <v>526</v>
      </c>
      <c r="C36" s="59" t="s">
        <v>527</v>
      </c>
      <c r="D36" s="59" t="s">
        <v>528</v>
      </c>
      <c r="E36" s="59" t="s">
        <v>71</v>
      </c>
      <c r="F36" s="59" t="s">
        <v>101</v>
      </c>
      <c r="G36" s="60">
        <v>22</v>
      </c>
      <c r="H36" s="61">
        <v>20</v>
      </c>
      <c r="I36" s="61">
        <v>21</v>
      </c>
      <c r="J36" s="62">
        <f t="shared" si="0"/>
        <v>63</v>
      </c>
      <c r="K36" s="61">
        <v>21</v>
      </c>
      <c r="L36" s="61">
        <v>22</v>
      </c>
      <c r="M36" s="63">
        <f t="shared" si="1"/>
        <v>43</v>
      </c>
      <c r="N36" s="64">
        <f t="shared" si="2"/>
        <v>106</v>
      </c>
      <c r="O36" s="61">
        <v>20</v>
      </c>
      <c r="P36" s="61">
        <v>19</v>
      </c>
      <c r="Q36" s="61">
        <v>19</v>
      </c>
      <c r="R36" s="62">
        <f t="shared" si="7"/>
        <v>58</v>
      </c>
      <c r="S36" s="65">
        <f t="shared" si="4"/>
        <v>164</v>
      </c>
      <c r="T36" s="61">
        <v>16</v>
      </c>
      <c r="U36" s="61">
        <v>15</v>
      </c>
      <c r="V36" s="35">
        <f t="shared" si="5"/>
        <v>31</v>
      </c>
      <c r="W36" s="36">
        <f t="shared" si="6"/>
        <v>195</v>
      </c>
    </row>
    <row r="37" spans="1:23" ht="19" x14ac:dyDescent="0.25">
      <c r="A37" s="58">
        <v>128</v>
      </c>
      <c r="B37" s="59" t="s">
        <v>529</v>
      </c>
      <c r="C37" s="59" t="s">
        <v>530</v>
      </c>
      <c r="D37" s="59" t="s">
        <v>477</v>
      </c>
      <c r="E37" s="59" t="s">
        <v>71</v>
      </c>
      <c r="F37" s="59" t="s">
        <v>101</v>
      </c>
      <c r="G37" s="60">
        <v>18</v>
      </c>
      <c r="H37" s="61">
        <v>20</v>
      </c>
      <c r="I37" s="61">
        <v>19</v>
      </c>
      <c r="J37" s="62">
        <f t="shared" si="0"/>
        <v>57</v>
      </c>
      <c r="K37" s="61">
        <v>19</v>
      </c>
      <c r="L37" s="61">
        <v>18</v>
      </c>
      <c r="M37" s="63">
        <f t="shared" si="1"/>
        <v>37</v>
      </c>
      <c r="N37" s="64">
        <f t="shared" si="2"/>
        <v>94</v>
      </c>
      <c r="O37" s="61">
        <v>19</v>
      </c>
      <c r="P37" s="61">
        <v>24</v>
      </c>
      <c r="Q37" s="61">
        <v>21</v>
      </c>
      <c r="R37" s="62">
        <f t="shared" si="7"/>
        <v>64</v>
      </c>
      <c r="S37" s="65">
        <f t="shared" si="4"/>
        <v>158</v>
      </c>
      <c r="T37" s="61">
        <v>16</v>
      </c>
      <c r="U37" s="61">
        <v>19</v>
      </c>
      <c r="V37" s="35">
        <f t="shared" si="5"/>
        <v>35</v>
      </c>
      <c r="W37" s="36">
        <f t="shared" si="6"/>
        <v>193</v>
      </c>
    </row>
    <row r="38" spans="1:23" ht="19" x14ac:dyDescent="0.25">
      <c r="A38" s="58">
        <v>242</v>
      </c>
      <c r="B38" s="59" t="s">
        <v>531</v>
      </c>
      <c r="C38" s="59" t="s">
        <v>191</v>
      </c>
      <c r="D38" s="59" t="s">
        <v>490</v>
      </c>
      <c r="E38" s="59" t="s">
        <v>58</v>
      </c>
      <c r="F38" s="59" t="s">
        <v>101</v>
      </c>
      <c r="G38" s="60">
        <v>19</v>
      </c>
      <c r="H38" s="61">
        <v>17</v>
      </c>
      <c r="I38" s="61">
        <v>18</v>
      </c>
      <c r="J38" s="62">
        <f t="shared" si="0"/>
        <v>54</v>
      </c>
      <c r="K38" s="61">
        <v>19</v>
      </c>
      <c r="L38" s="61">
        <v>15</v>
      </c>
      <c r="M38" s="63">
        <f t="shared" si="1"/>
        <v>34</v>
      </c>
      <c r="N38" s="64">
        <f t="shared" si="2"/>
        <v>88</v>
      </c>
      <c r="O38" s="61">
        <v>20</v>
      </c>
      <c r="P38" s="61">
        <v>19</v>
      </c>
      <c r="Q38" s="61">
        <v>20</v>
      </c>
      <c r="R38" s="62">
        <f t="shared" si="7"/>
        <v>59</v>
      </c>
      <c r="S38" s="65">
        <f t="shared" si="4"/>
        <v>147</v>
      </c>
      <c r="T38" s="99">
        <v>16</v>
      </c>
      <c r="U38" s="61">
        <v>16</v>
      </c>
      <c r="V38" s="35">
        <f t="shared" si="5"/>
        <v>32</v>
      </c>
      <c r="W38" s="36">
        <f t="shared" si="6"/>
        <v>179</v>
      </c>
    </row>
    <row r="39" spans="1:23" ht="19" x14ac:dyDescent="0.25">
      <c r="A39" s="58">
        <v>107</v>
      </c>
      <c r="B39" s="59" t="s">
        <v>532</v>
      </c>
      <c r="C39" s="59" t="s">
        <v>533</v>
      </c>
      <c r="D39" s="59" t="s">
        <v>481</v>
      </c>
      <c r="E39" s="59" t="s">
        <v>109</v>
      </c>
      <c r="F39" s="59" t="s">
        <v>101</v>
      </c>
      <c r="G39" s="60">
        <v>19</v>
      </c>
      <c r="H39" s="61">
        <v>16</v>
      </c>
      <c r="I39" s="61">
        <v>20</v>
      </c>
      <c r="J39" s="62">
        <f t="shared" si="0"/>
        <v>55</v>
      </c>
      <c r="K39" s="61">
        <v>15</v>
      </c>
      <c r="L39" s="61">
        <v>15</v>
      </c>
      <c r="M39" s="63">
        <f t="shared" si="1"/>
        <v>30</v>
      </c>
      <c r="N39" s="64">
        <f t="shared" si="2"/>
        <v>85</v>
      </c>
      <c r="O39" s="61">
        <v>16</v>
      </c>
      <c r="P39" s="61">
        <v>17</v>
      </c>
      <c r="Q39" s="61">
        <v>12</v>
      </c>
      <c r="R39" s="62">
        <f t="shared" si="7"/>
        <v>45</v>
      </c>
      <c r="S39" s="65">
        <f t="shared" si="4"/>
        <v>130</v>
      </c>
      <c r="T39" s="61">
        <v>16</v>
      </c>
      <c r="U39" s="61">
        <v>12</v>
      </c>
      <c r="V39" s="35">
        <f t="shared" si="5"/>
        <v>28</v>
      </c>
      <c r="W39" s="36">
        <f t="shared" si="6"/>
        <v>158</v>
      </c>
    </row>
    <row r="40" spans="1:23" ht="19" x14ac:dyDescent="0.25">
      <c r="A40" s="58">
        <v>143</v>
      </c>
      <c r="B40" s="59" t="s">
        <v>534</v>
      </c>
      <c r="C40" s="59" t="s">
        <v>535</v>
      </c>
      <c r="D40" s="59" t="s">
        <v>536</v>
      </c>
      <c r="E40" s="59" t="s">
        <v>109</v>
      </c>
      <c r="F40" s="59" t="s">
        <v>101</v>
      </c>
      <c r="G40" s="60">
        <v>15</v>
      </c>
      <c r="H40" s="61">
        <v>12</v>
      </c>
      <c r="I40" s="61">
        <v>17</v>
      </c>
      <c r="J40" s="62">
        <f t="shared" si="0"/>
        <v>44</v>
      </c>
      <c r="K40" s="61">
        <v>13</v>
      </c>
      <c r="L40" s="61">
        <v>16</v>
      </c>
      <c r="M40" s="63">
        <f t="shared" si="1"/>
        <v>29</v>
      </c>
      <c r="N40" s="64">
        <f t="shared" si="2"/>
        <v>73</v>
      </c>
      <c r="O40" s="61">
        <v>18</v>
      </c>
      <c r="P40" s="61">
        <v>12</v>
      </c>
      <c r="Q40" s="61">
        <v>17</v>
      </c>
      <c r="R40" s="62">
        <f t="shared" si="7"/>
        <v>47</v>
      </c>
      <c r="S40" s="65">
        <f t="shared" si="4"/>
        <v>120</v>
      </c>
      <c r="T40" s="61">
        <v>17</v>
      </c>
      <c r="U40" s="61">
        <v>14</v>
      </c>
      <c r="V40" s="35">
        <f t="shared" si="5"/>
        <v>31</v>
      </c>
      <c r="W40" s="36">
        <f t="shared" si="6"/>
        <v>151</v>
      </c>
    </row>
    <row r="41" spans="1:23" ht="19" x14ac:dyDescent="0.25">
      <c r="A41" s="58">
        <v>248</v>
      </c>
      <c r="B41" s="59" t="s">
        <v>537</v>
      </c>
      <c r="C41" s="68" t="s">
        <v>538</v>
      </c>
      <c r="D41" s="59" t="s">
        <v>539</v>
      </c>
      <c r="E41" s="59" t="s">
        <v>71</v>
      </c>
      <c r="F41" s="59" t="s">
        <v>101</v>
      </c>
      <c r="G41" s="60">
        <v>10</v>
      </c>
      <c r="H41" s="61">
        <v>12</v>
      </c>
      <c r="I41" s="61">
        <v>10</v>
      </c>
      <c r="J41" s="62">
        <f t="shared" si="0"/>
        <v>32</v>
      </c>
      <c r="K41" s="61">
        <v>10</v>
      </c>
      <c r="L41" s="61">
        <v>11</v>
      </c>
      <c r="M41" s="63">
        <f t="shared" si="1"/>
        <v>21</v>
      </c>
      <c r="N41" s="64">
        <f t="shared" si="2"/>
        <v>53</v>
      </c>
      <c r="O41" s="61">
        <v>10</v>
      </c>
      <c r="P41" s="61">
        <v>16</v>
      </c>
      <c r="Q41" s="61">
        <v>9</v>
      </c>
      <c r="R41" s="62">
        <f t="shared" si="7"/>
        <v>35</v>
      </c>
      <c r="S41" s="65">
        <f t="shared" si="4"/>
        <v>88</v>
      </c>
      <c r="T41" s="61">
        <v>10</v>
      </c>
      <c r="U41" s="61">
        <v>11</v>
      </c>
      <c r="V41" s="35">
        <f t="shared" si="5"/>
        <v>21</v>
      </c>
      <c r="W41" s="36">
        <f t="shared" si="6"/>
        <v>109</v>
      </c>
    </row>
    <row r="42" spans="1:23" x14ac:dyDescent="0.2">
      <c r="A42" s="128" t="s">
        <v>19</v>
      </c>
      <c r="B42" s="128"/>
      <c r="C42" s="1"/>
      <c r="D42" s="1"/>
      <c r="E42" s="39"/>
      <c r="F42" s="39"/>
      <c r="G42" s="39"/>
      <c r="H42" s="39"/>
      <c r="I42" s="40"/>
      <c r="J42" s="39"/>
      <c r="K42" s="39"/>
      <c r="L42" s="41"/>
      <c r="M42" s="98"/>
      <c r="N42" s="98"/>
    </row>
    <row r="43" spans="1:23" x14ac:dyDescent="0.2">
      <c r="A43" s="129" t="s">
        <v>272</v>
      </c>
      <c r="B43" s="129"/>
      <c r="C43" s="1"/>
      <c r="D43" s="1"/>
      <c r="E43" s="39"/>
      <c r="F43" s="39"/>
      <c r="G43" s="39"/>
      <c r="H43" s="39"/>
      <c r="I43" s="40"/>
      <c r="J43" s="39"/>
      <c r="K43" s="39"/>
      <c r="L43" s="41"/>
      <c r="M43" s="98"/>
      <c r="N43" s="98"/>
    </row>
    <row r="44" spans="1:23" ht="24" x14ac:dyDescent="0.3">
      <c r="A44" s="126" t="s">
        <v>21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</row>
    <row r="45" spans="1:23" ht="19" thickBot="1" x14ac:dyDescent="0.25">
      <c r="A45" s="124" t="s">
        <v>20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spans="1:23" ht="17" thickBot="1" x14ac:dyDescent="0.25">
      <c r="A46" s="46" t="s">
        <v>8</v>
      </c>
      <c r="B46" s="47" t="s">
        <v>0</v>
      </c>
      <c r="C46" s="47" t="s">
        <v>1</v>
      </c>
      <c r="D46" s="47" t="s">
        <v>9</v>
      </c>
      <c r="E46" s="47" t="s">
        <v>10</v>
      </c>
      <c r="F46" s="101" t="s">
        <v>25</v>
      </c>
      <c r="G46" s="28" t="s">
        <v>11</v>
      </c>
      <c r="H46" s="29" t="s">
        <v>12</v>
      </c>
      <c r="I46" s="29" t="s">
        <v>13</v>
      </c>
      <c r="J46" s="29" t="s">
        <v>14</v>
      </c>
      <c r="K46" s="29" t="s">
        <v>15</v>
      </c>
      <c r="L46" s="29" t="s">
        <v>16</v>
      </c>
      <c r="M46" s="30" t="s">
        <v>17</v>
      </c>
      <c r="N46" s="30" t="s">
        <v>26</v>
      </c>
      <c r="O46" s="28" t="s">
        <v>27</v>
      </c>
      <c r="P46" s="29" t="s">
        <v>28</v>
      </c>
      <c r="Q46" s="29" t="s">
        <v>29</v>
      </c>
      <c r="R46" s="29" t="s">
        <v>30</v>
      </c>
      <c r="S46" s="29" t="s">
        <v>31</v>
      </c>
      <c r="T46" s="29" t="s">
        <v>32</v>
      </c>
      <c r="U46" s="29" t="s">
        <v>33</v>
      </c>
      <c r="V46" s="30" t="s">
        <v>34</v>
      </c>
      <c r="W46" s="31" t="s">
        <v>18</v>
      </c>
    </row>
    <row r="47" spans="1:23" ht="19" x14ac:dyDescent="0.25">
      <c r="A47" s="58">
        <v>249</v>
      </c>
      <c r="B47" s="59" t="s">
        <v>540</v>
      </c>
      <c r="C47" s="59" t="s">
        <v>541</v>
      </c>
      <c r="D47" s="59" t="s">
        <v>536</v>
      </c>
      <c r="E47" s="59"/>
      <c r="F47" s="59" t="s">
        <v>38</v>
      </c>
      <c r="G47" s="60">
        <v>25</v>
      </c>
      <c r="H47" s="61">
        <v>24</v>
      </c>
      <c r="I47" s="61">
        <v>25</v>
      </c>
      <c r="J47" s="62">
        <f t="shared" ref="J47:J61" si="8">SUM(G47:I47)</f>
        <v>74</v>
      </c>
      <c r="K47" s="61">
        <v>25</v>
      </c>
      <c r="L47" s="61">
        <v>25</v>
      </c>
      <c r="M47" s="63">
        <f t="shared" ref="M47:M61" si="9">SUM(K47:L47)</f>
        <v>50</v>
      </c>
      <c r="N47" s="64">
        <f t="shared" ref="N47:N61" si="10">J47+M47</f>
        <v>124</v>
      </c>
      <c r="O47" s="61">
        <v>25</v>
      </c>
      <c r="P47" s="61">
        <v>23</v>
      </c>
      <c r="Q47" s="61">
        <v>23</v>
      </c>
      <c r="R47" s="62">
        <f t="shared" ref="R47:R61" si="11">SUM(O47:Q47)</f>
        <v>71</v>
      </c>
      <c r="S47" s="65">
        <f t="shared" ref="S47:S61" si="12">J47+M47+R47</f>
        <v>195</v>
      </c>
      <c r="T47" s="61">
        <v>24</v>
      </c>
      <c r="U47" s="61">
        <v>24</v>
      </c>
      <c r="V47" s="63">
        <f t="shared" ref="V47:V61" si="13">T47+U47</f>
        <v>48</v>
      </c>
      <c r="W47" s="73">
        <f t="shared" ref="W47:W61" si="14">J47+M47+R47+V47</f>
        <v>243</v>
      </c>
    </row>
    <row r="48" spans="1:23" ht="19" x14ac:dyDescent="0.25">
      <c r="A48" s="58">
        <v>236</v>
      </c>
      <c r="B48" s="59" t="s">
        <v>542</v>
      </c>
      <c r="C48" s="59" t="s">
        <v>543</v>
      </c>
      <c r="D48" s="59" t="s">
        <v>477</v>
      </c>
      <c r="E48" s="59" t="s">
        <v>71</v>
      </c>
      <c r="F48" s="59" t="s">
        <v>38</v>
      </c>
      <c r="G48" s="60">
        <v>24</v>
      </c>
      <c r="H48" s="61">
        <v>24</v>
      </c>
      <c r="I48" s="61">
        <v>23</v>
      </c>
      <c r="J48" s="62">
        <f t="shared" si="8"/>
        <v>71</v>
      </c>
      <c r="K48" s="61">
        <v>24</v>
      </c>
      <c r="L48" s="61">
        <v>25</v>
      </c>
      <c r="M48" s="63">
        <f t="shared" si="9"/>
        <v>49</v>
      </c>
      <c r="N48" s="64">
        <f t="shared" si="10"/>
        <v>120</v>
      </c>
      <c r="O48" s="61">
        <v>23</v>
      </c>
      <c r="P48" s="61">
        <v>24</v>
      </c>
      <c r="Q48" s="61">
        <v>25</v>
      </c>
      <c r="R48" s="62">
        <f t="shared" si="11"/>
        <v>72</v>
      </c>
      <c r="S48" s="65">
        <f t="shared" si="12"/>
        <v>192</v>
      </c>
      <c r="T48" s="61">
        <v>23</v>
      </c>
      <c r="U48" s="61">
        <v>23</v>
      </c>
      <c r="V48" s="63">
        <f t="shared" si="13"/>
        <v>46</v>
      </c>
      <c r="W48" s="73">
        <f t="shared" si="14"/>
        <v>238</v>
      </c>
    </row>
    <row r="49" spans="1:25" ht="19" x14ac:dyDescent="0.25">
      <c r="A49" s="58">
        <v>234</v>
      </c>
      <c r="B49" s="59" t="s">
        <v>544</v>
      </c>
      <c r="C49" s="59" t="s">
        <v>341</v>
      </c>
      <c r="D49" s="59" t="s">
        <v>490</v>
      </c>
      <c r="E49" s="59" t="s">
        <v>58</v>
      </c>
      <c r="F49" s="59" t="s">
        <v>38</v>
      </c>
      <c r="G49" s="67">
        <v>24</v>
      </c>
      <c r="H49" s="58">
        <v>23</v>
      </c>
      <c r="I49" s="58">
        <v>25</v>
      </c>
      <c r="J49" s="62">
        <f t="shared" si="8"/>
        <v>72</v>
      </c>
      <c r="K49" s="61">
        <v>25</v>
      </c>
      <c r="L49" s="61">
        <v>22</v>
      </c>
      <c r="M49" s="63">
        <f t="shared" si="9"/>
        <v>47</v>
      </c>
      <c r="N49" s="64">
        <f t="shared" si="10"/>
        <v>119</v>
      </c>
      <c r="O49" s="61">
        <v>24</v>
      </c>
      <c r="P49" s="61">
        <v>25</v>
      </c>
      <c r="Q49" s="61">
        <v>25</v>
      </c>
      <c r="R49" s="62">
        <f t="shared" si="11"/>
        <v>74</v>
      </c>
      <c r="S49" s="65">
        <f t="shared" si="12"/>
        <v>193</v>
      </c>
      <c r="T49" s="61">
        <v>21</v>
      </c>
      <c r="U49" s="61">
        <v>23</v>
      </c>
      <c r="V49" s="63">
        <f t="shared" si="13"/>
        <v>44</v>
      </c>
      <c r="W49" s="73">
        <f t="shared" si="14"/>
        <v>237</v>
      </c>
    </row>
    <row r="50" spans="1:25" ht="19" x14ac:dyDescent="0.25">
      <c r="A50" s="58">
        <v>200</v>
      </c>
      <c r="B50" s="59" t="s">
        <v>545</v>
      </c>
      <c r="C50" s="59" t="s">
        <v>546</v>
      </c>
      <c r="D50" s="59" t="s">
        <v>477</v>
      </c>
      <c r="E50" s="59" t="s">
        <v>49</v>
      </c>
      <c r="F50" s="59" t="s">
        <v>38</v>
      </c>
      <c r="G50" s="60">
        <v>24</v>
      </c>
      <c r="H50" s="61">
        <v>24</v>
      </c>
      <c r="I50" s="61">
        <v>22</v>
      </c>
      <c r="J50" s="62">
        <f t="shared" si="8"/>
        <v>70</v>
      </c>
      <c r="K50" s="61">
        <v>20</v>
      </c>
      <c r="L50" s="61">
        <v>24</v>
      </c>
      <c r="M50" s="63">
        <f t="shared" si="9"/>
        <v>44</v>
      </c>
      <c r="N50" s="64">
        <f t="shared" si="10"/>
        <v>114</v>
      </c>
      <c r="O50" s="66">
        <v>22</v>
      </c>
      <c r="P50" s="66">
        <v>23</v>
      </c>
      <c r="Q50" s="66">
        <v>22</v>
      </c>
      <c r="R50" s="62">
        <f t="shared" si="11"/>
        <v>67</v>
      </c>
      <c r="S50" s="65">
        <f t="shared" si="12"/>
        <v>181</v>
      </c>
      <c r="T50" s="61">
        <v>23</v>
      </c>
      <c r="U50" s="61">
        <v>25</v>
      </c>
      <c r="V50" s="63">
        <f t="shared" si="13"/>
        <v>48</v>
      </c>
      <c r="W50" s="73">
        <f t="shared" si="14"/>
        <v>229</v>
      </c>
    </row>
    <row r="51" spans="1:25" ht="19" x14ac:dyDescent="0.25">
      <c r="A51" s="58">
        <v>364</v>
      </c>
      <c r="B51" s="59" t="s">
        <v>547</v>
      </c>
      <c r="C51" s="59" t="s">
        <v>548</v>
      </c>
      <c r="D51" s="59" t="s">
        <v>481</v>
      </c>
      <c r="E51" s="59" t="s">
        <v>58</v>
      </c>
      <c r="F51" s="59" t="s">
        <v>59</v>
      </c>
      <c r="G51" s="60">
        <v>21</v>
      </c>
      <c r="H51" s="61">
        <v>24</v>
      </c>
      <c r="I51" s="61">
        <v>23</v>
      </c>
      <c r="J51" s="62">
        <f t="shared" si="8"/>
        <v>68</v>
      </c>
      <c r="K51" s="61">
        <v>22</v>
      </c>
      <c r="L51" s="61">
        <v>24</v>
      </c>
      <c r="M51" s="63">
        <f t="shared" si="9"/>
        <v>46</v>
      </c>
      <c r="N51" s="64">
        <f t="shared" si="10"/>
        <v>114</v>
      </c>
      <c r="O51" s="61">
        <v>24</v>
      </c>
      <c r="P51" s="61">
        <v>23</v>
      </c>
      <c r="Q51" s="61">
        <v>23</v>
      </c>
      <c r="R51" s="62">
        <f t="shared" si="11"/>
        <v>70</v>
      </c>
      <c r="S51" s="65">
        <f t="shared" si="12"/>
        <v>184</v>
      </c>
      <c r="T51" s="61">
        <v>22</v>
      </c>
      <c r="U51" s="61">
        <v>22</v>
      </c>
      <c r="V51" s="63">
        <f t="shared" si="13"/>
        <v>44</v>
      </c>
      <c r="W51" s="73">
        <f t="shared" si="14"/>
        <v>228</v>
      </c>
    </row>
    <row r="52" spans="1:25" ht="19" x14ac:dyDescent="0.25">
      <c r="A52" s="58">
        <v>308</v>
      </c>
      <c r="B52" s="59" t="s">
        <v>299</v>
      </c>
      <c r="C52" s="59" t="s">
        <v>300</v>
      </c>
      <c r="D52" s="59" t="s">
        <v>492</v>
      </c>
      <c r="E52" s="59"/>
      <c r="F52" s="59" t="s">
        <v>38</v>
      </c>
      <c r="G52" s="60">
        <v>21</v>
      </c>
      <c r="H52" s="61">
        <v>23</v>
      </c>
      <c r="I52" s="61">
        <v>25</v>
      </c>
      <c r="J52" s="62">
        <f t="shared" si="8"/>
        <v>69</v>
      </c>
      <c r="K52" s="61">
        <v>22</v>
      </c>
      <c r="L52" s="61">
        <v>25</v>
      </c>
      <c r="M52" s="63">
        <f t="shared" si="9"/>
        <v>47</v>
      </c>
      <c r="N52" s="64">
        <f t="shared" si="10"/>
        <v>116</v>
      </c>
      <c r="O52" s="61">
        <v>20</v>
      </c>
      <c r="P52" s="61">
        <v>24</v>
      </c>
      <c r="Q52" s="61">
        <v>23</v>
      </c>
      <c r="R52" s="62">
        <f t="shared" si="11"/>
        <v>67</v>
      </c>
      <c r="S52" s="65">
        <f t="shared" si="12"/>
        <v>183</v>
      </c>
      <c r="T52" s="61">
        <v>20</v>
      </c>
      <c r="U52" s="61">
        <v>24</v>
      </c>
      <c r="V52" s="63">
        <f t="shared" si="13"/>
        <v>44</v>
      </c>
      <c r="W52" s="73">
        <f t="shared" si="14"/>
        <v>227</v>
      </c>
    </row>
    <row r="53" spans="1:25" ht="19" x14ac:dyDescent="0.25">
      <c r="A53" s="58">
        <v>365</v>
      </c>
      <c r="B53" s="59" t="s">
        <v>549</v>
      </c>
      <c r="C53" s="59" t="s">
        <v>550</v>
      </c>
      <c r="D53" s="59" t="s">
        <v>551</v>
      </c>
      <c r="E53" s="59" t="s">
        <v>58</v>
      </c>
      <c r="F53" s="59" t="s">
        <v>59</v>
      </c>
      <c r="G53" s="60">
        <v>22</v>
      </c>
      <c r="H53" s="61">
        <v>21</v>
      </c>
      <c r="I53" s="61">
        <v>23</v>
      </c>
      <c r="J53" s="62">
        <f t="shared" si="8"/>
        <v>66</v>
      </c>
      <c r="K53" s="61">
        <v>22</v>
      </c>
      <c r="L53" s="61">
        <v>24</v>
      </c>
      <c r="M53" s="63">
        <f t="shared" si="9"/>
        <v>46</v>
      </c>
      <c r="N53" s="64">
        <f t="shared" si="10"/>
        <v>112</v>
      </c>
      <c r="O53" s="61">
        <v>23</v>
      </c>
      <c r="P53" s="61">
        <v>24</v>
      </c>
      <c r="Q53" s="61">
        <v>23</v>
      </c>
      <c r="R53" s="62">
        <f t="shared" si="11"/>
        <v>70</v>
      </c>
      <c r="S53" s="65">
        <f t="shared" si="12"/>
        <v>182</v>
      </c>
      <c r="T53" s="61">
        <v>20</v>
      </c>
      <c r="U53" s="61">
        <v>23</v>
      </c>
      <c r="V53" s="63">
        <f t="shared" si="13"/>
        <v>43</v>
      </c>
      <c r="W53" s="73">
        <f t="shared" si="14"/>
        <v>225</v>
      </c>
    </row>
    <row r="54" spans="1:25" ht="19" x14ac:dyDescent="0.25">
      <c r="A54" s="58">
        <v>137</v>
      </c>
      <c r="B54" s="59" t="s">
        <v>552</v>
      </c>
      <c r="C54" s="59" t="s">
        <v>553</v>
      </c>
      <c r="D54" s="59" t="s">
        <v>477</v>
      </c>
      <c r="E54" s="59"/>
      <c r="F54" s="59" t="s">
        <v>38</v>
      </c>
      <c r="G54" s="60">
        <v>24</v>
      </c>
      <c r="H54" s="61">
        <v>23</v>
      </c>
      <c r="I54" s="61">
        <v>23</v>
      </c>
      <c r="J54" s="62">
        <f t="shared" si="8"/>
        <v>70</v>
      </c>
      <c r="K54" s="61">
        <v>21</v>
      </c>
      <c r="L54" s="61">
        <v>22</v>
      </c>
      <c r="M54" s="63">
        <f t="shared" si="9"/>
        <v>43</v>
      </c>
      <c r="N54" s="64">
        <f t="shared" si="10"/>
        <v>113</v>
      </c>
      <c r="O54" s="61">
        <v>22</v>
      </c>
      <c r="P54" s="61">
        <v>25</v>
      </c>
      <c r="Q54" s="61">
        <v>22</v>
      </c>
      <c r="R54" s="62">
        <f t="shared" si="11"/>
        <v>69</v>
      </c>
      <c r="S54" s="65">
        <f t="shared" si="12"/>
        <v>182</v>
      </c>
      <c r="T54" s="61">
        <v>21</v>
      </c>
      <c r="U54" s="61">
        <v>19</v>
      </c>
      <c r="V54" s="63">
        <f t="shared" si="13"/>
        <v>40</v>
      </c>
      <c r="W54" s="73">
        <f t="shared" si="14"/>
        <v>222</v>
      </c>
    </row>
    <row r="55" spans="1:25" ht="19" x14ac:dyDescent="0.25">
      <c r="A55" s="58">
        <v>209</v>
      </c>
      <c r="B55" s="59" t="s">
        <v>554</v>
      </c>
      <c r="C55" s="59" t="s">
        <v>555</v>
      </c>
      <c r="D55" s="59" t="s">
        <v>556</v>
      </c>
      <c r="E55" s="59" t="s">
        <v>58</v>
      </c>
      <c r="F55" s="59" t="s">
        <v>75</v>
      </c>
      <c r="G55" s="60">
        <v>20</v>
      </c>
      <c r="H55" s="61">
        <v>20</v>
      </c>
      <c r="I55" s="61">
        <v>22</v>
      </c>
      <c r="J55" s="62">
        <f t="shared" si="8"/>
        <v>62</v>
      </c>
      <c r="K55" s="61">
        <v>18</v>
      </c>
      <c r="L55" s="61">
        <v>18</v>
      </c>
      <c r="M55" s="63">
        <f t="shared" si="9"/>
        <v>36</v>
      </c>
      <c r="N55" s="64">
        <f t="shared" si="10"/>
        <v>98</v>
      </c>
      <c r="O55" s="61">
        <v>22</v>
      </c>
      <c r="P55" s="61">
        <v>24</v>
      </c>
      <c r="Q55" s="61">
        <v>20</v>
      </c>
      <c r="R55" s="62">
        <f t="shared" si="11"/>
        <v>66</v>
      </c>
      <c r="S55" s="65">
        <f t="shared" si="12"/>
        <v>164</v>
      </c>
      <c r="T55" s="61">
        <v>22</v>
      </c>
      <c r="U55" s="61">
        <v>23</v>
      </c>
      <c r="V55" s="63">
        <f t="shared" si="13"/>
        <v>45</v>
      </c>
      <c r="W55" s="73">
        <f t="shared" si="14"/>
        <v>209</v>
      </c>
    </row>
    <row r="56" spans="1:25" ht="19" x14ac:dyDescent="0.25">
      <c r="A56" s="58">
        <v>221</v>
      </c>
      <c r="B56" s="59" t="s">
        <v>126</v>
      </c>
      <c r="C56" s="59" t="s">
        <v>557</v>
      </c>
      <c r="D56" s="59" t="s">
        <v>477</v>
      </c>
      <c r="E56" s="59"/>
      <c r="F56" s="59" t="s">
        <v>59</v>
      </c>
      <c r="G56" s="60">
        <v>20</v>
      </c>
      <c r="H56" s="61">
        <v>23</v>
      </c>
      <c r="I56" s="61">
        <v>21</v>
      </c>
      <c r="J56" s="62">
        <f t="shared" si="8"/>
        <v>64</v>
      </c>
      <c r="K56" s="61">
        <v>21</v>
      </c>
      <c r="L56" s="61">
        <v>21</v>
      </c>
      <c r="M56" s="63">
        <f t="shared" si="9"/>
        <v>42</v>
      </c>
      <c r="N56" s="64">
        <f t="shared" si="10"/>
        <v>106</v>
      </c>
      <c r="O56" s="61">
        <v>21</v>
      </c>
      <c r="P56" s="61">
        <v>18</v>
      </c>
      <c r="Q56" s="61">
        <v>20</v>
      </c>
      <c r="R56" s="62">
        <f t="shared" si="11"/>
        <v>59</v>
      </c>
      <c r="S56" s="65">
        <f t="shared" si="12"/>
        <v>165</v>
      </c>
      <c r="T56" s="61">
        <v>23</v>
      </c>
      <c r="U56" s="61">
        <v>18</v>
      </c>
      <c r="V56" s="63">
        <f t="shared" si="13"/>
        <v>41</v>
      </c>
      <c r="W56" s="73">
        <f t="shared" si="14"/>
        <v>206</v>
      </c>
    </row>
    <row r="57" spans="1:25" ht="19" x14ac:dyDescent="0.25">
      <c r="A57" s="58">
        <v>227</v>
      </c>
      <c r="B57" s="59" t="s">
        <v>558</v>
      </c>
      <c r="C57" s="59" t="s">
        <v>559</v>
      </c>
      <c r="D57" s="59" t="s">
        <v>477</v>
      </c>
      <c r="E57" s="59" t="s">
        <v>216</v>
      </c>
      <c r="F57" s="59" t="s">
        <v>49</v>
      </c>
      <c r="G57" s="60">
        <v>21</v>
      </c>
      <c r="H57" s="61">
        <v>15</v>
      </c>
      <c r="I57" s="61">
        <v>24</v>
      </c>
      <c r="J57" s="62">
        <f t="shared" si="8"/>
        <v>60</v>
      </c>
      <c r="K57" s="61">
        <v>23</v>
      </c>
      <c r="L57" s="61">
        <v>20</v>
      </c>
      <c r="M57" s="63">
        <f t="shared" si="9"/>
        <v>43</v>
      </c>
      <c r="N57" s="64">
        <f t="shared" si="10"/>
        <v>103</v>
      </c>
      <c r="O57" s="61">
        <v>20</v>
      </c>
      <c r="P57" s="61">
        <v>19</v>
      </c>
      <c r="Q57" s="61">
        <v>16</v>
      </c>
      <c r="R57" s="62">
        <f t="shared" si="11"/>
        <v>55</v>
      </c>
      <c r="S57" s="65">
        <f t="shared" si="12"/>
        <v>158</v>
      </c>
      <c r="T57" s="61">
        <v>17</v>
      </c>
      <c r="U57" s="61">
        <v>17</v>
      </c>
      <c r="V57" s="63">
        <f t="shared" si="13"/>
        <v>34</v>
      </c>
      <c r="W57" s="73">
        <f t="shared" si="14"/>
        <v>192</v>
      </c>
    </row>
    <row r="58" spans="1:25" ht="19" x14ac:dyDescent="0.25">
      <c r="A58" s="58">
        <v>178</v>
      </c>
      <c r="B58" s="59" t="s">
        <v>560</v>
      </c>
      <c r="C58" s="59" t="s">
        <v>561</v>
      </c>
      <c r="D58" s="59" t="s">
        <v>562</v>
      </c>
      <c r="E58" s="59"/>
      <c r="F58" s="59" t="s">
        <v>75</v>
      </c>
      <c r="G58" s="60">
        <v>16</v>
      </c>
      <c r="H58" s="61">
        <v>21</v>
      </c>
      <c r="I58" s="61">
        <v>22</v>
      </c>
      <c r="J58" s="62">
        <f t="shared" si="8"/>
        <v>59</v>
      </c>
      <c r="K58" s="61">
        <v>19</v>
      </c>
      <c r="L58" s="61">
        <v>20</v>
      </c>
      <c r="M58" s="63">
        <f t="shared" si="9"/>
        <v>39</v>
      </c>
      <c r="N58" s="64">
        <f t="shared" si="10"/>
        <v>98</v>
      </c>
      <c r="O58" s="61">
        <v>20</v>
      </c>
      <c r="P58" s="61">
        <v>19</v>
      </c>
      <c r="Q58" s="61">
        <v>15</v>
      </c>
      <c r="R58" s="62">
        <f t="shared" si="11"/>
        <v>54</v>
      </c>
      <c r="S58" s="65">
        <f t="shared" si="12"/>
        <v>152</v>
      </c>
      <c r="T58" s="61">
        <v>20</v>
      </c>
      <c r="U58" s="61">
        <v>17</v>
      </c>
      <c r="V58" s="63">
        <f t="shared" si="13"/>
        <v>37</v>
      </c>
      <c r="W58" s="73">
        <f t="shared" si="14"/>
        <v>189</v>
      </c>
      <c r="Y58" s="26" t="s">
        <v>563</v>
      </c>
    </row>
    <row r="59" spans="1:25" ht="19" x14ac:dyDescent="0.25">
      <c r="A59" s="58">
        <v>366</v>
      </c>
      <c r="B59" s="102" t="s">
        <v>564</v>
      </c>
      <c r="C59" s="59" t="s">
        <v>279</v>
      </c>
      <c r="D59" s="59" t="s">
        <v>466</v>
      </c>
      <c r="E59" s="59" t="s">
        <v>173</v>
      </c>
      <c r="F59" s="59" t="s">
        <v>49</v>
      </c>
      <c r="G59" s="60">
        <v>19</v>
      </c>
      <c r="H59" s="61">
        <v>18</v>
      </c>
      <c r="I59" s="61">
        <v>20</v>
      </c>
      <c r="J59" s="62">
        <f t="shared" si="8"/>
        <v>57</v>
      </c>
      <c r="K59" s="61">
        <v>16</v>
      </c>
      <c r="L59" s="61">
        <v>22</v>
      </c>
      <c r="M59" s="63">
        <f t="shared" si="9"/>
        <v>38</v>
      </c>
      <c r="N59" s="64">
        <f t="shared" si="10"/>
        <v>95</v>
      </c>
      <c r="O59" s="61">
        <v>16</v>
      </c>
      <c r="P59" s="61">
        <v>19</v>
      </c>
      <c r="Q59" s="61">
        <v>14</v>
      </c>
      <c r="R59" s="62">
        <f t="shared" si="11"/>
        <v>49</v>
      </c>
      <c r="S59" s="65">
        <f t="shared" si="12"/>
        <v>144</v>
      </c>
      <c r="T59" s="61">
        <v>19</v>
      </c>
      <c r="U59" s="61">
        <v>21</v>
      </c>
      <c r="V59" s="63">
        <f t="shared" si="13"/>
        <v>40</v>
      </c>
      <c r="W59" s="73">
        <f t="shared" si="14"/>
        <v>184</v>
      </c>
    </row>
    <row r="60" spans="1:25" ht="20.25" customHeight="1" x14ac:dyDescent="0.25">
      <c r="A60" s="58">
        <v>135</v>
      </c>
      <c r="B60" s="59" t="s">
        <v>565</v>
      </c>
      <c r="C60" s="59" t="s">
        <v>566</v>
      </c>
      <c r="D60" s="59" t="s">
        <v>522</v>
      </c>
      <c r="E60" s="59" t="s">
        <v>71</v>
      </c>
      <c r="F60" s="59" t="s">
        <v>101</v>
      </c>
      <c r="G60" s="60">
        <v>18</v>
      </c>
      <c r="H60" s="61">
        <v>17</v>
      </c>
      <c r="I60" s="61">
        <v>15</v>
      </c>
      <c r="J60" s="62">
        <f t="shared" si="8"/>
        <v>50</v>
      </c>
      <c r="K60" s="61">
        <v>15</v>
      </c>
      <c r="L60" s="61">
        <v>18</v>
      </c>
      <c r="M60" s="63">
        <f t="shared" si="9"/>
        <v>33</v>
      </c>
      <c r="N60" s="64">
        <f t="shared" si="10"/>
        <v>83</v>
      </c>
      <c r="O60" s="61">
        <v>17</v>
      </c>
      <c r="P60" s="61">
        <v>19</v>
      </c>
      <c r="Q60" s="61">
        <v>21</v>
      </c>
      <c r="R60" s="62">
        <f t="shared" si="11"/>
        <v>57</v>
      </c>
      <c r="S60" s="65">
        <f t="shared" si="12"/>
        <v>140</v>
      </c>
      <c r="T60" s="61">
        <v>17</v>
      </c>
      <c r="U60" s="61">
        <v>21</v>
      </c>
      <c r="V60" s="63">
        <f t="shared" si="13"/>
        <v>38</v>
      </c>
      <c r="W60" s="73">
        <f t="shared" si="14"/>
        <v>178</v>
      </c>
    </row>
    <row r="61" spans="1:25" ht="19" x14ac:dyDescent="0.25">
      <c r="A61" s="58">
        <v>162</v>
      </c>
      <c r="B61" s="59" t="s">
        <v>292</v>
      </c>
      <c r="C61" s="59" t="s">
        <v>293</v>
      </c>
      <c r="D61" s="59" t="s">
        <v>474</v>
      </c>
      <c r="E61" s="59" t="s">
        <v>71</v>
      </c>
      <c r="F61" s="59" t="s">
        <v>101</v>
      </c>
      <c r="G61" s="60">
        <v>17</v>
      </c>
      <c r="H61" s="61">
        <v>19</v>
      </c>
      <c r="I61" s="61">
        <v>18</v>
      </c>
      <c r="J61" s="62">
        <f t="shared" si="8"/>
        <v>54</v>
      </c>
      <c r="K61" s="61">
        <v>20</v>
      </c>
      <c r="L61" s="61">
        <v>16</v>
      </c>
      <c r="M61" s="63">
        <f t="shared" si="9"/>
        <v>36</v>
      </c>
      <c r="N61" s="64">
        <f t="shared" si="10"/>
        <v>90</v>
      </c>
      <c r="O61" s="61">
        <v>16</v>
      </c>
      <c r="P61" s="61">
        <v>19</v>
      </c>
      <c r="Q61" s="61">
        <v>19</v>
      </c>
      <c r="R61" s="62">
        <f t="shared" si="11"/>
        <v>54</v>
      </c>
      <c r="S61" s="65">
        <f t="shared" si="12"/>
        <v>144</v>
      </c>
      <c r="T61" s="61">
        <v>13</v>
      </c>
      <c r="U61" s="61">
        <v>20</v>
      </c>
      <c r="V61" s="63">
        <f t="shared" si="13"/>
        <v>33</v>
      </c>
      <c r="W61" s="73">
        <f t="shared" si="14"/>
        <v>177</v>
      </c>
    </row>
  </sheetData>
  <mergeCells count="6">
    <mergeCell ref="A45:W45"/>
    <mergeCell ref="A1:W1"/>
    <mergeCell ref="A2:W2"/>
    <mergeCell ref="A42:B42"/>
    <mergeCell ref="A43:B43"/>
    <mergeCell ref="A44:W44"/>
  </mergeCells>
  <conditionalFormatting sqref="H31:I38 H40:I41 K3:N3 I62:J1048576 K4:L38 D4:I30 O4:Q30 T4:U38 K40:L41 T40:U41 X18:Y18 W3 E62:G1048576 K47:L61 T47:U61 O47:Q61 D47:E47 G47:I47 D48:I61">
    <cfRule type="cellIs" dxfId="61" priority="19" stopIfTrue="1" operator="equal">
      <formula>25</formula>
    </cfRule>
  </conditionalFormatting>
  <conditionalFormatting sqref="G31:G38 G40:G41">
    <cfRule type="cellIs" dxfId="60" priority="18" stopIfTrue="1" operator="equal">
      <formula>25</formula>
    </cfRule>
  </conditionalFormatting>
  <conditionalFormatting sqref="K39:L39 H39:I39">
    <cfRule type="cellIs" dxfId="59" priority="17" stopIfTrue="1" operator="equal">
      <formula>25</formula>
    </cfRule>
  </conditionalFormatting>
  <conditionalFormatting sqref="G39">
    <cfRule type="cellIs" dxfId="58" priority="16" stopIfTrue="1" operator="equal">
      <formula>25</formula>
    </cfRule>
  </conditionalFormatting>
  <conditionalFormatting sqref="E39:F39">
    <cfRule type="cellIs" dxfId="57" priority="13" stopIfTrue="1" operator="equal">
      <formula>25</formula>
    </cfRule>
  </conditionalFormatting>
  <conditionalFormatting sqref="D39">
    <cfRule type="cellIs" dxfId="56" priority="12" stopIfTrue="1" operator="equal">
      <formula>25</formula>
    </cfRule>
  </conditionalFormatting>
  <conditionalFormatting sqref="E31:F38 E40:F41">
    <cfRule type="cellIs" dxfId="55" priority="15" stopIfTrue="1" operator="equal">
      <formula>25</formula>
    </cfRule>
  </conditionalFormatting>
  <conditionalFormatting sqref="D31:D38 D40:D41">
    <cfRule type="cellIs" dxfId="54" priority="14" stopIfTrue="1" operator="equal">
      <formula>25</formula>
    </cfRule>
  </conditionalFormatting>
  <conditionalFormatting sqref="O3:Q3">
    <cfRule type="cellIs" dxfId="53" priority="6" stopIfTrue="1" operator="equal">
      <formula>25</formula>
    </cfRule>
  </conditionalFormatting>
  <conditionalFormatting sqref="G3:I3">
    <cfRule type="cellIs" dxfId="52" priority="11" stopIfTrue="1" operator="equal">
      <formula>25</formula>
    </cfRule>
  </conditionalFormatting>
  <conditionalFormatting sqref="P31:Q38 P40:Q41 T3:V3">
    <cfRule type="cellIs" dxfId="51" priority="10" stopIfTrue="1" operator="equal">
      <formula>25</formula>
    </cfRule>
  </conditionalFormatting>
  <conditionalFormatting sqref="O31:O38 O40:O41">
    <cfRule type="cellIs" dxfId="50" priority="9" stopIfTrue="1" operator="equal">
      <formula>25</formula>
    </cfRule>
  </conditionalFormatting>
  <conditionalFormatting sqref="T39:U39 P39:Q39">
    <cfRule type="cellIs" dxfId="49" priority="8" stopIfTrue="1" operator="equal">
      <formula>25</formula>
    </cfRule>
  </conditionalFormatting>
  <conditionalFormatting sqref="O39">
    <cfRule type="cellIs" dxfId="48" priority="7" stopIfTrue="1" operator="equal">
      <formula>25</formula>
    </cfRule>
  </conditionalFormatting>
  <conditionalFormatting sqref="K46:N46">
    <cfRule type="cellIs" dxfId="47" priority="5" stopIfTrue="1" operator="equal">
      <formula>25</formula>
    </cfRule>
  </conditionalFormatting>
  <conditionalFormatting sqref="G46:I46">
    <cfRule type="cellIs" dxfId="46" priority="4" stopIfTrue="1" operator="equal">
      <formula>25</formula>
    </cfRule>
  </conditionalFormatting>
  <conditionalFormatting sqref="T46:V46">
    <cfRule type="cellIs" dxfId="45" priority="3" stopIfTrue="1" operator="equal">
      <formula>25</formula>
    </cfRule>
  </conditionalFormatting>
  <conditionalFormatting sqref="O46:Q46">
    <cfRule type="cellIs" dxfId="44" priority="2" stopIfTrue="1" operator="equal">
      <formula>25</formula>
    </cfRule>
  </conditionalFormatting>
  <conditionalFormatting sqref="W46">
    <cfRule type="cellIs" dxfId="43" priority="1" stopIfTrue="1" operator="equal">
      <formula>25</formula>
    </cfRule>
  </conditionalFormatting>
  <pageMargins left="0.7" right="0.7" top="0.75" bottom="0.75" header="0.3" footer="0.3"/>
  <pageSetup scale="55" fitToHeight="3" orientation="landscape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10E5-C8EF-C549-B144-519DD4BE6B10}">
  <dimension ref="A1:W57"/>
  <sheetViews>
    <sheetView topLeftCell="D1" zoomScaleNormal="100" workbookViewId="0">
      <selection activeCell="Y14" sqref="Y14"/>
    </sheetView>
  </sheetViews>
  <sheetFormatPr baseColWidth="10" defaultColWidth="8.83203125" defaultRowHeight="15" x14ac:dyDescent="0.2"/>
  <cols>
    <col min="1" max="1" width="14.6640625" bestFit="1" customWidth="1"/>
    <col min="2" max="2" width="15.5" bestFit="1" customWidth="1"/>
    <col min="5" max="5" width="14.5" bestFit="1" customWidth="1"/>
    <col min="6" max="6" width="15.5" bestFit="1" customWidth="1"/>
    <col min="7" max="7" width="7.1640625" customWidth="1"/>
    <col min="11" max="11" width="13.5" customWidth="1"/>
    <col min="13" max="13" width="13.6640625" customWidth="1"/>
    <col min="14" max="14" width="14.5" customWidth="1"/>
    <col min="22" max="22" width="16.6640625" bestFit="1" customWidth="1"/>
  </cols>
  <sheetData>
    <row r="1" spans="1:22" ht="20" x14ac:dyDescent="0.2">
      <c r="A1" s="4" t="s">
        <v>345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" t="s">
        <v>346</v>
      </c>
      <c r="N1" s="5"/>
      <c r="O1" s="5"/>
      <c r="P1" s="5"/>
      <c r="Q1" s="5"/>
      <c r="R1" s="5"/>
      <c r="S1" s="5"/>
      <c r="T1" s="5"/>
      <c r="U1" s="5"/>
      <c r="V1" s="5"/>
    </row>
    <row r="2" spans="1:22" ht="16" x14ac:dyDescent="0.2">
      <c r="A2" s="6" t="s">
        <v>0</v>
      </c>
      <c r="B2" s="6" t="s">
        <v>1</v>
      </c>
      <c r="C2" s="75" t="s">
        <v>2</v>
      </c>
      <c r="D2" s="75" t="s">
        <v>3</v>
      </c>
      <c r="E2" s="75" t="s">
        <v>2</v>
      </c>
      <c r="F2" s="75" t="s">
        <v>347</v>
      </c>
      <c r="G2" s="75" t="s">
        <v>2</v>
      </c>
      <c r="M2" s="6" t="s">
        <v>0</v>
      </c>
      <c r="N2" s="6" t="s">
        <v>1</v>
      </c>
      <c r="O2" s="74" t="s">
        <v>2</v>
      </c>
      <c r="P2" s="75" t="s">
        <v>3</v>
      </c>
      <c r="Q2" s="75" t="s">
        <v>2</v>
      </c>
      <c r="R2" s="75" t="s">
        <v>348</v>
      </c>
      <c r="S2" s="75" t="s">
        <v>2</v>
      </c>
    </row>
    <row r="3" spans="1:22" ht="17" x14ac:dyDescent="0.2">
      <c r="A3" s="7" t="s">
        <v>131</v>
      </c>
      <c r="B3" s="8" t="s">
        <v>132</v>
      </c>
      <c r="C3" s="9"/>
      <c r="D3" s="10">
        <v>246</v>
      </c>
      <c r="E3" s="10"/>
      <c r="F3" s="10">
        <v>57</v>
      </c>
      <c r="G3" s="10"/>
      <c r="H3" s="3" t="s">
        <v>4</v>
      </c>
      <c r="J3" t="s">
        <v>567</v>
      </c>
      <c r="M3" s="7" t="s">
        <v>540</v>
      </c>
      <c r="N3" s="8" t="s">
        <v>541</v>
      </c>
      <c r="O3" s="23"/>
      <c r="P3" s="23">
        <v>243</v>
      </c>
      <c r="Q3" s="9"/>
      <c r="R3" s="10">
        <v>57</v>
      </c>
      <c r="S3" s="10" t="s">
        <v>568</v>
      </c>
      <c r="T3" s="3" t="s">
        <v>4</v>
      </c>
      <c r="V3" t="s">
        <v>569</v>
      </c>
    </row>
    <row r="4" spans="1:22" ht="17" x14ac:dyDescent="0.2">
      <c r="A4" s="7" t="s">
        <v>469</v>
      </c>
      <c r="B4" s="8" t="s">
        <v>570</v>
      </c>
      <c r="C4" s="9"/>
      <c r="D4" s="10">
        <v>243</v>
      </c>
      <c r="E4" s="10"/>
      <c r="F4" s="10">
        <v>54</v>
      </c>
      <c r="G4" s="10"/>
      <c r="H4" s="3" t="s">
        <v>5</v>
      </c>
      <c r="J4" t="s">
        <v>571</v>
      </c>
      <c r="M4" s="7" t="s">
        <v>544</v>
      </c>
      <c r="N4" s="8" t="s">
        <v>341</v>
      </c>
      <c r="O4" s="23"/>
      <c r="P4" s="23">
        <v>237</v>
      </c>
      <c r="Q4" s="9"/>
      <c r="R4" s="10">
        <v>57</v>
      </c>
      <c r="S4" s="10" t="s">
        <v>572</v>
      </c>
      <c r="T4" s="3" t="s">
        <v>5</v>
      </c>
      <c r="V4" t="s">
        <v>573</v>
      </c>
    </row>
    <row r="5" spans="1:22" ht="17" x14ac:dyDescent="0.2">
      <c r="A5" s="7" t="s">
        <v>472</v>
      </c>
      <c r="B5" s="8" t="s">
        <v>473</v>
      </c>
      <c r="C5" s="9"/>
      <c r="D5" s="10">
        <v>242</v>
      </c>
      <c r="E5" s="10"/>
      <c r="F5" s="10">
        <v>43</v>
      </c>
      <c r="G5" s="10"/>
      <c r="H5" s="3" t="s">
        <v>6</v>
      </c>
      <c r="J5" t="s">
        <v>574</v>
      </c>
      <c r="M5" s="7" t="s">
        <v>542</v>
      </c>
      <c r="N5" s="8" t="s">
        <v>543</v>
      </c>
      <c r="O5" s="23"/>
      <c r="P5" s="23">
        <v>238</v>
      </c>
      <c r="Q5" s="9"/>
      <c r="R5" s="10">
        <v>43</v>
      </c>
      <c r="S5" s="10"/>
      <c r="T5" s="3" t="s">
        <v>6</v>
      </c>
      <c r="V5" t="s">
        <v>575</v>
      </c>
    </row>
    <row r="6" spans="1:22" ht="17" x14ac:dyDescent="0.2">
      <c r="A6" s="7" t="s">
        <v>178</v>
      </c>
      <c r="B6" s="8" t="s">
        <v>465</v>
      </c>
      <c r="C6" s="9"/>
      <c r="D6" s="10">
        <v>244</v>
      </c>
      <c r="E6" s="10" t="s">
        <v>382</v>
      </c>
      <c r="F6" s="10">
        <v>35</v>
      </c>
      <c r="G6" s="10"/>
      <c r="M6" s="7" t="s">
        <v>545</v>
      </c>
      <c r="N6" s="8" t="s">
        <v>546</v>
      </c>
      <c r="O6" s="23"/>
      <c r="P6" s="23">
        <v>229</v>
      </c>
      <c r="Q6" s="9"/>
      <c r="R6" s="21">
        <v>32</v>
      </c>
      <c r="S6" s="21"/>
      <c r="U6" s="3"/>
    </row>
    <row r="7" spans="1:22" ht="17" x14ac:dyDescent="0.2">
      <c r="A7" s="7" t="s">
        <v>200</v>
      </c>
      <c r="B7" s="8" t="s">
        <v>467</v>
      </c>
      <c r="C7" s="9"/>
      <c r="D7" s="10">
        <v>244</v>
      </c>
      <c r="E7" s="22" t="s">
        <v>576</v>
      </c>
      <c r="F7" s="10">
        <v>25</v>
      </c>
      <c r="G7" s="10"/>
      <c r="M7" s="79" t="s">
        <v>299</v>
      </c>
      <c r="N7" s="8" t="s">
        <v>300</v>
      </c>
      <c r="O7" s="23"/>
      <c r="P7" s="23">
        <v>227</v>
      </c>
      <c r="Q7" s="9"/>
      <c r="R7" s="22">
        <v>25</v>
      </c>
      <c r="S7" s="10"/>
      <c r="U7" s="3"/>
    </row>
    <row r="8" spans="1:22" ht="17" x14ac:dyDescent="0.2">
      <c r="A8" s="7" t="s">
        <v>475</v>
      </c>
      <c r="B8" s="8" t="s">
        <v>476</v>
      </c>
      <c r="C8" s="9"/>
      <c r="D8" s="10">
        <v>241</v>
      </c>
      <c r="E8" s="10"/>
      <c r="F8" s="10">
        <v>17</v>
      </c>
      <c r="G8" s="10"/>
      <c r="M8" s="7" t="s">
        <v>547</v>
      </c>
      <c r="N8" s="8" t="s">
        <v>548</v>
      </c>
      <c r="O8" s="23"/>
      <c r="P8" s="23">
        <v>228</v>
      </c>
      <c r="Q8" s="9"/>
      <c r="R8" s="10">
        <v>15</v>
      </c>
      <c r="S8" s="10"/>
      <c r="U8" s="3"/>
    </row>
    <row r="9" spans="1:22" ht="16" x14ac:dyDescent="0.2">
      <c r="A9" s="14"/>
      <c r="B9" s="15"/>
      <c r="C9" s="16"/>
      <c r="D9" s="17"/>
      <c r="E9" s="17"/>
      <c r="F9" s="19"/>
      <c r="G9" s="13"/>
      <c r="M9" s="14"/>
      <c r="N9" s="15"/>
      <c r="O9" s="24"/>
      <c r="P9" s="16"/>
      <c r="Q9" s="18"/>
      <c r="R9" s="19"/>
      <c r="S9" s="13"/>
    </row>
    <row r="10" spans="1:22" ht="16" x14ac:dyDescent="0.2">
      <c r="A10" s="7"/>
      <c r="B10" s="8"/>
      <c r="C10" s="9"/>
      <c r="D10" s="10"/>
      <c r="E10" s="10"/>
      <c r="F10" s="13"/>
      <c r="G10" s="13"/>
      <c r="M10" s="7"/>
      <c r="N10" s="8"/>
      <c r="O10" s="8"/>
      <c r="P10" s="9"/>
      <c r="Q10" s="11"/>
      <c r="R10" s="13"/>
      <c r="S10" s="13"/>
    </row>
    <row r="11" spans="1:22" ht="16" x14ac:dyDescent="0.2">
      <c r="A11" s="7"/>
      <c r="B11" s="8"/>
      <c r="C11" s="9"/>
      <c r="D11" s="10"/>
      <c r="E11" s="10"/>
      <c r="F11" s="12"/>
      <c r="G11" s="12"/>
      <c r="M11" s="7"/>
      <c r="N11" s="8"/>
      <c r="O11" s="8"/>
      <c r="P11" s="9"/>
      <c r="Q11" s="11"/>
      <c r="R11" s="13"/>
      <c r="S11" s="13"/>
    </row>
    <row r="12" spans="1:22" ht="16" x14ac:dyDescent="0.2">
      <c r="A12" s="7"/>
      <c r="B12" s="8"/>
      <c r="C12" s="9"/>
      <c r="D12" s="10"/>
      <c r="E12" s="10"/>
      <c r="F12" s="12"/>
      <c r="G12" s="12"/>
      <c r="M12" s="7"/>
      <c r="N12" s="8"/>
      <c r="O12" s="9"/>
      <c r="P12" s="10"/>
      <c r="Q12" s="10"/>
      <c r="R12" s="12"/>
      <c r="S12" s="12"/>
    </row>
    <row r="13" spans="1:22" ht="16" x14ac:dyDescent="0.2">
      <c r="A13" s="7"/>
      <c r="B13" s="8"/>
      <c r="C13" s="9"/>
      <c r="D13" s="10"/>
      <c r="E13" s="10"/>
      <c r="F13" s="12"/>
      <c r="G13" s="12"/>
      <c r="M13" s="7"/>
      <c r="N13" s="8"/>
      <c r="O13" s="9"/>
      <c r="P13" s="10"/>
      <c r="Q13" s="10"/>
      <c r="R13" s="12"/>
      <c r="S13" s="12"/>
    </row>
    <row r="14" spans="1:22" ht="16" x14ac:dyDescent="0.2">
      <c r="A14" s="7"/>
      <c r="B14" s="8"/>
      <c r="C14" s="9"/>
      <c r="D14" s="10"/>
      <c r="E14" s="10"/>
      <c r="F14" s="12"/>
      <c r="G14" s="12"/>
      <c r="M14" s="7"/>
      <c r="N14" s="8"/>
      <c r="O14" s="9"/>
      <c r="P14" s="10"/>
      <c r="Q14" s="10"/>
      <c r="R14" s="12"/>
      <c r="S14" s="12"/>
    </row>
    <row r="15" spans="1:22" ht="16" x14ac:dyDescent="0.2">
      <c r="A15" s="5"/>
      <c r="B15" s="20"/>
      <c r="C15" s="20"/>
    </row>
    <row r="16" spans="1:22" ht="20" x14ac:dyDescent="0.2">
      <c r="A16" s="4" t="s">
        <v>349</v>
      </c>
      <c r="B16" s="5"/>
      <c r="C16" s="5"/>
      <c r="D16" s="5"/>
      <c r="E16" s="5"/>
      <c r="F16" s="5"/>
      <c r="G16" s="5"/>
      <c r="H16" s="5"/>
      <c r="I16" s="5"/>
      <c r="M16" s="4" t="s">
        <v>350</v>
      </c>
      <c r="N16" s="5"/>
      <c r="O16" s="5"/>
      <c r="P16" s="5"/>
      <c r="Q16" s="5"/>
      <c r="R16" s="5"/>
      <c r="S16" s="5"/>
      <c r="T16" s="5"/>
    </row>
    <row r="17" spans="1:23" ht="16" x14ac:dyDescent="0.2">
      <c r="A17" s="6" t="s">
        <v>0</v>
      </c>
      <c r="B17" s="6" t="s">
        <v>1</v>
      </c>
      <c r="C17" s="74" t="s">
        <v>2</v>
      </c>
      <c r="D17" s="75" t="s">
        <v>3</v>
      </c>
      <c r="E17" s="75" t="s">
        <v>2</v>
      </c>
      <c r="F17" s="75" t="s">
        <v>348</v>
      </c>
      <c r="G17" s="75" t="s">
        <v>2</v>
      </c>
      <c r="M17" s="6" t="s">
        <v>0</v>
      </c>
      <c r="N17" s="6" t="s">
        <v>1</v>
      </c>
      <c r="O17" s="74" t="s">
        <v>2</v>
      </c>
      <c r="P17" s="75" t="s">
        <v>3</v>
      </c>
      <c r="Q17" s="75" t="s">
        <v>2</v>
      </c>
      <c r="R17" s="75" t="s">
        <v>348</v>
      </c>
      <c r="S17" s="75" t="s">
        <v>2</v>
      </c>
      <c r="U17" s="5"/>
    </row>
    <row r="18" spans="1:23" ht="17" x14ac:dyDescent="0.2">
      <c r="A18" s="7" t="s">
        <v>479</v>
      </c>
      <c r="B18" s="8" t="s">
        <v>480</v>
      </c>
      <c r="C18" s="23"/>
      <c r="D18" s="23">
        <v>240</v>
      </c>
      <c r="E18" s="9"/>
      <c r="F18" s="10">
        <v>58</v>
      </c>
      <c r="G18" s="10"/>
      <c r="H18" s="3" t="s">
        <v>4</v>
      </c>
      <c r="J18" s="130" t="s">
        <v>577</v>
      </c>
      <c r="K18" s="130"/>
      <c r="M18" s="7" t="s">
        <v>549</v>
      </c>
      <c r="N18" s="8" t="s">
        <v>550</v>
      </c>
      <c r="O18" s="23"/>
      <c r="P18" s="23">
        <v>225</v>
      </c>
      <c r="Q18" s="9"/>
      <c r="R18" s="10">
        <v>50</v>
      </c>
      <c r="S18" s="10"/>
      <c r="T18" s="3" t="s">
        <v>4</v>
      </c>
      <c r="V18" s="131" t="s">
        <v>578</v>
      </c>
      <c r="W18" s="131"/>
    </row>
    <row r="19" spans="1:23" ht="17" x14ac:dyDescent="0.2">
      <c r="A19" s="7" t="s">
        <v>493</v>
      </c>
      <c r="B19" s="8" t="s">
        <v>494</v>
      </c>
      <c r="C19" s="23"/>
      <c r="D19" s="23">
        <v>234</v>
      </c>
      <c r="E19" s="9" t="s">
        <v>568</v>
      </c>
      <c r="F19" s="10">
        <v>56</v>
      </c>
      <c r="G19" s="10"/>
      <c r="H19" s="3" t="s">
        <v>5</v>
      </c>
      <c r="J19" s="130" t="s">
        <v>579</v>
      </c>
      <c r="K19" s="130"/>
      <c r="M19" s="7" t="s">
        <v>547</v>
      </c>
      <c r="N19" s="8" t="s">
        <v>548</v>
      </c>
      <c r="O19" s="23"/>
      <c r="P19" s="23">
        <v>228</v>
      </c>
      <c r="Q19" s="9"/>
      <c r="R19" s="10">
        <v>47</v>
      </c>
      <c r="S19" s="10"/>
      <c r="T19" s="3" t="s">
        <v>5</v>
      </c>
      <c r="V19" s="131" t="s">
        <v>580</v>
      </c>
      <c r="W19" s="131"/>
    </row>
    <row r="20" spans="1:23" ht="17" x14ac:dyDescent="0.2">
      <c r="A20" s="7" t="s">
        <v>483</v>
      </c>
      <c r="B20" s="8" t="s">
        <v>484</v>
      </c>
      <c r="C20" s="23"/>
      <c r="D20" s="23">
        <v>239</v>
      </c>
      <c r="E20" s="9"/>
      <c r="F20" s="10">
        <v>47</v>
      </c>
      <c r="G20" s="10"/>
      <c r="H20" s="3" t="s">
        <v>6</v>
      </c>
      <c r="J20" s="130" t="s">
        <v>581</v>
      </c>
      <c r="K20" s="130"/>
      <c r="M20" s="7" t="s">
        <v>558</v>
      </c>
      <c r="N20" s="8" t="s">
        <v>559</v>
      </c>
      <c r="O20" s="23"/>
      <c r="P20" s="23">
        <v>192</v>
      </c>
      <c r="Q20" s="9"/>
      <c r="R20" s="10">
        <v>27</v>
      </c>
      <c r="S20" s="10"/>
      <c r="T20" s="3" t="s">
        <v>6</v>
      </c>
      <c r="V20" s="131" t="s">
        <v>582</v>
      </c>
      <c r="W20" s="131"/>
    </row>
    <row r="21" spans="1:23" ht="17" x14ac:dyDescent="0.2">
      <c r="A21" s="7" t="s">
        <v>488</v>
      </c>
      <c r="B21" s="8" t="s">
        <v>489</v>
      </c>
      <c r="C21" s="23"/>
      <c r="D21" s="23">
        <v>237</v>
      </c>
      <c r="E21" s="9"/>
      <c r="F21" s="21">
        <v>36</v>
      </c>
      <c r="G21" s="21"/>
      <c r="I21" s="3"/>
      <c r="M21" s="7" t="s">
        <v>554</v>
      </c>
      <c r="N21" s="8" t="s">
        <v>555</v>
      </c>
      <c r="O21" s="23"/>
      <c r="P21" s="23">
        <v>209</v>
      </c>
      <c r="Q21" s="9"/>
      <c r="R21" s="21">
        <v>22</v>
      </c>
      <c r="S21" s="21"/>
    </row>
    <row r="22" spans="1:23" ht="17" x14ac:dyDescent="0.2">
      <c r="A22" s="7" t="s">
        <v>475</v>
      </c>
      <c r="B22" s="8" t="s">
        <v>476</v>
      </c>
      <c r="C22" s="23"/>
      <c r="D22" s="23">
        <v>241</v>
      </c>
      <c r="E22" s="9"/>
      <c r="F22" s="22">
        <v>25</v>
      </c>
      <c r="G22" s="10"/>
      <c r="I22" s="3"/>
      <c r="M22" s="7" t="s">
        <v>583</v>
      </c>
      <c r="N22" s="8" t="s">
        <v>293</v>
      </c>
      <c r="O22" s="23"/>
      <c r="P22" s="23">
        <v>177</v>
      </c>
      <c r="Q22" s="9"/>
      <c r="R22" s="22">
        <v>10</v>
      </c>
      <c r="S22" s="10"/>
      <c r="U22" s="3"/>
    </row>
    <row r="23" spans="1:23" ht="17" x14ac:dyDescent="0.2">
      <c r="A23" s="7" t="s">
        <v>584</v>
      </c>
      <c r="B23" s="8" t="s">
        <v>585</v>
      </c>
      <c r="C23" s="23"/>
      <c r="D23" s="23">
        <v>234</v>
      </c>
      <c r="E23" s="9" t="s">
        <v>572</v>
      </c>
      <c r="F23" s="10">
        <v>16</v>
      </c>
      <c r="G23" s="10"/>
      <c r="I23" s="3"/>
      <c r="M23" s="7" t="s">
        <v>565</v>
      </c>
      <c r="N23" s="8" t="s">
        <v>566</v>
      </c>
      <c r="O23" s="23"/>
      <c r="P23" s="23">
        <v>178</v>
      </c>
      <c r="Q23" s="9"/>
      <c r="R23" s="10">
        <v>9</v>
      </c>
      <c r="S23" s="10"/>
      <c r="U23" s="3"/>
    </row>
    <row r="24" spans="1:23" ht="16" x14ac:dyDescent="0.2">
      <c r="A24" s="14"/>
      <c r="B24" s="15"/>
      <c r="C24" s="24"/>
      <c r="D24" s="16"/>
      <c r="E24" s="18"/>
      <c r="F24" s="19"/>
      <c r="G24" s="13"/>
      <c r="M24" s="14"/>
      <c r="N24" s="15"/>
      <c r="O24" s="24"/>
      <c r="P24" s="16"/>
      <c r="Q24" s="18"/>
      <c r="R24" s="19"/>
      <c r="S24" s="13"/>
      <c r="U24" s="3"/>
    </row>
    <row r="25" spans="1:23" ht="16" x14ac:dyDescent="0.2">
      <c r="A25" s="7"/>
      <c r="B25" s="8"/>
      <c r="C25" s="8"/>
      <c r="D25" s="9"/>
      <c r="E25" s="11"/>
      <c r="F25" s="13"/>
      <c r="G25" s="13"/>
      <c r="M25" s="7"/>
      <c r="N25" s="8"/>
      <c r="O25" s="8"/>
      <c r="P25" s="9"/>
      <c r="Q25" s="11"/>
      <c r="R25" s="13"/>
      <c r="S25" s="13"/>
    </row>
    <row r="26" spans="1:23" ht="16" x14ac:dyDescent="0.2">
      <c r="A26" s="7"/>
      <c r="B26" s="8"/>
      <c r="C26" s="8"/>
      <c r="D26" s="9"/>
      <c r="E26" s="11"/>
      <c r="F26" s="13"/>
      <c r="G26" s="13"/>
      <c r="M26" s="7"/>
      <c r="N26" s="8"/>
      <c r="O26" s="8"/>
      <c r="P26" s="9"/>
      <c r="Q26" s="11"/>
      <c r="R26" s="13"/>
      <c r="S26" s="13"/>
    </row>
    <row r="27" spans="1:23" ht="16" x14ac:dyDescent="0.2">
      <c r="A27" s="7"/>
      <c r="B27" s="8"/>
      <c r="C27" s="9"/>
      <c r="D27" s="10"/>
      <c r="E27" s="10"/>
      <c r="F27" s="12"/>
      <c r="G27" s="12"/>
      <c r="M27" s="7"/>
      <c r="N27" s="8"/>
      <c r="O27" s="9"/>
      <c r="P27" s="10"/>
      <c r="Q27" s="10"/>
      <c r="R27" s="12"/>
      <c r="S27" s="12"/>
    </row>
    <row r="28" spans="1:23" ht="16" x14ac:dyDescent="0.2">
      <c r="A28" s="7"/>
      <c r="B28" s="8"/>
      <c r="C28" s="9"/>
      <c r="D28" s="10"/>
      <c r="E28" s="10"/>
      <c r="F28" s="12"/>
      <c r="G28" s="12"/>
      <c r="M28" s="7"/>
      <c r="N28" s="8"/>
      <c r="O28" s="9"/>
      <c r="P28" s="10"/>
      <c r="Q28" s="10"/>
      <c r="R28" s="12"/>
      <c r="S28" s="12"/>
    </row>
    <row r="29" spans="1:23" ht="16" x14ac:dyDescent="0.2">
      <c r="A29" s="7"/>
      <c r="B29" s="8"/>
      <c r="C29" s="9"/>
      <c r="D29" s="10"/>
      <c r="E29" s="10"/>
      <c r="F29" s="12"/>
      <c r="G29" s="12"/>
      <c r="M29" s="7"/>
      <c r="N29" s="8"/>
      <c r="O29" s="9"/>
      <c r="P29" s="10"/>
      <c r="Q29" s="10"/>
      <c r="R29" s="12"/>
      <c r="S29" s="12"/>
    </row>
    <row r="57" spans="10:10" ht="16" x14ac:dyDescent="0.2">
      <c r="J57" s="5"/>
    </row>
  </sheetData>
  <mergeCells count="6">
    <mergeCell ref="J20:K20"/>
    <mergeCell ref="V20:W20"/>
    <mergeCell ref="J18:K18"/>
    <mergeCell ref="V18:W18"/>
    <mergeCell ref="J19:K19"/>
    <mergeCell ref="V19:W19"/>
  </mergeCells>
  <pageMargins left="0.7" right="0.7" top="0.75" bottom="0.75" header="0.3" footer="0.3"/>
  <pageSetup scale="55" orientation="landscape" horizontalDpi="0" verticalDpi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topLeftCell="G1" zoomScaleNormal="100" workbookViewId="0">
      <selection activeCell="Y14" sqref="Y14"/>
    </sheetView>
  </sheetViews>
  <sheetFormatPr baseColWidth="10" defaultRowHeight="16" x14ac:dyDescent="0.2"/>
  <cols>
    <col min="1" max="1" width="14.5" bestFit="1" customWidth="1"/>
    <col min="2" max="2" width="17" bestFit="1" customWidth="1"/>
    <col min="3" max="3" width="10" style="97" customWidth="1"/>
    <col min="4" max="4" width="14.6640625" style="92" bestFit="1" customWidth="1"/>
    <col min="5" max="5" width="18" bestFit="1" customWidth="1"/>
    <col min="6" max="6" width="15" style="97" customWidth="1"/>
    <col min="7" max="7" width="15.1640625" style="92" bestFit="1" customWidth="1"/>
    <col min="8" max="8" width="25.1640625" bestFit="1" customWidth="1"/>
  </cols>
  <sheetData>
    <row r="1" spans="1:9" ht="17" thickBot="1" x14ac:dyDescent="0.25">
      <c r="A1" s="132" t="s">
        <v>394</v>
      </c>
      <c r="B1" s="133"/>
      <c r="C1" s="134"/>
      <c r="D1" s="135" t="s">
        <v>395</v>
      </c>
      <c r="E1" s="133"/>
      <c r="F1" s="136"/>
      <c r="G1" s="82"/>
    </row>
    <row r="2" spans="1:9" x14ac:dyDescent="0.2">
      <c r="A2" s="103"/>
      <c r="B2" s="83" t="s">
        <v>396</v>
      </c>
      <c r="C2" s="83" t="s">
        <v>397</v>
      </c>
      <c r="D2" s="84"/>
      <c r="E2" s="83" t="s">
        <v>398</v>
      </c>
      <c r="F2" s="104" t="s">
        <v>397</v>
      </c>
      <c r="G2" s="82"/>
      <c r="H2" s="86"/>
      <c r="I2" s="86"/>
    </row>
    <row r="3" spans="1:9" x14ac:dyDescent="0.2">
      <c r="A3" s="105" t="s">
        <v>400</v>
      </c>
      <c r="B3" s="106" t="s">
        <v>567</v>
      </c>
      <c r="C3" s="107" t="s">
        <v>586</v>
      </c>
      <c r="D3" s="90" t="s">
        <v>400</v>
      </c>
      <c r="E3" s="106" t="s">
        <v>569</v>
      </c>
      <c r="F3" s="108" t="s">
        <v>587</v>
      </c>
      <c r="G3" s="109"/>
      <c r="H3" s="91"/>
    </row>
    <row r="4" spans="1:9" x14ac:dyDescent="0.2">
      <c r="A4" s="105" t="s">
        <v>407</v>
      </c>
      <c r="B4" s="106" t="s">
        <v>571</v>
      </c>
      <c r="C4" s="107" t="s">
        <v>588</v>
      </c>
      <c r="D4" s="90" t="s">
        <v>407</v>
      </c>
      <c r="E4" s="106" t="s">
        <v>573</v>
      </c>
      <c r="F4" s="108" t="s">
        <v>589</v>
      </c>
      <c r="G4" s="109"/>
      <c r="H4" s="91"/>
    </row>
    <row r="5" spans="1:9" x14ac:dyDescent="0.2">
      <c r="A5" s="105" t="s">
        <v>412</v>
      </c>
      <c r="B5" s="106" t="s">
        <v>574</v>
      </c>
      <c r="C5" s="107" t="s">
        <v>590</v>
      </c>
      <c r="D5" s="90" t="s">
        <v>412</v>
      </c>
      <c r="E5" s="106" t="s">
        <v>575</v>
      </c>
      <c r="F5" s="108" t="s">
        <v>591</v>
      </c>
      <c r="G5" s="109"/>
      <c r="H5" s="88"/>
    </row>
    <row r="6" spans="1:9" x14ac:dyDescent="0.2">
      <c r="A6" s="105"/>
      <c r="B6" s="106"/>
      <c r="C6" s="107"/>
      <c r="D6" s="90"/>
      <c r="E6" s="106"/>
      <c r="F6" s="108"/>
      <c r="G6" s="109"/>
      <c r="H6" s="88"/>
    </row>
    <row r="7" spans="1:9" x14ac:dyDescent="0.2">
      <c r="A7" s="105" t="s">
        <v>22</v>
      </c>
      <c r="B7" s="106" t="s">
        <v>577</v>
      </c>
      <c r="C7" s="107" t="s">
        <v>592</v>
      </c>
      <c r="D7" s="90" t="s">
        <v>22</v>
      </c>
      <c r="E7" s="106" t="s">
        <v>593</v>
      </c>
      <c r="F7" s="108" t="s">
        <v>594</v>
      </c>
      <c r="G7" s="109"/>
      <c r="H7" s="91"/>
    </row>
    <row r="8" spans="1:9" x14ac:dyDescent="0.2">
      <c r="A8" s="105" t="s">
        <v>407</v>
      </c>
      <c r="B8" s="106" t="s">
        <v>579</v>
      </c>
      <c r="C8" s="107" t="s">
        <v>595</v>
      </c>
      <c r="D8" s="90" t="s">
        <v>407</v>
      </c>
      <c r="E8" s="106" t="s">
        <v>580</v>
      </c>
      <c r="F8" s="108" t="s">
        <v>596</v>
      </c>
      <c r="G8" s="109"/>
      <c r="H8" s="91"/>
    </row>
    <row r="9" spans="1:9" x14ac:dyDescent="0.2">
      <c r="A9" s="105" t="s">
        <v>412</v>
      </c>
      <c r="B9" s="106" t="s">
        <v>597</v>
      </c>
      <c r="C9" s="107" t="s">
        <v>598</v>
      </c>
      <c r="D9" s="90" t="s">
        <v>412</v>
      </c>
      <c r="E9" s="106" t="s">
        <v>582</v>
      </c>
      <c r="F9" s="108" t="s">
        <v>599</v>
      </c>
      <c r="G9" s="109"/>
      <c r="H9" s="88"/>
    </row>
    <row r="10" spans="1:9" x14ac:dyDescent="0.2">
      <c r="A10" s="110"/>
      <c r="B10" s="111"/>
      <c r="C10" s="112"/>
      <c r="D10" s="93"/>
      <c r="E10" s="111"/>
      <c r="F10" s="113"/>
      <c r="G10" s="114"/>
    </row>
    <row r="11" spans="1:9" x14ac:dyDescent="0.2">
      <c r="A11" s="110" t="s">
        <v>429</v>
      </c>
      <c r="B11" s="115" t="s">
        <v>600</v>
      </c>
      <c r="C11" s="112">
        <v>234</v>
      </c>
      <c r="D11" s="93" t="s">
        <v>429</v>
      </c>
      <c r="E11" s="111" t="s">
        <v>601</v>
      </c>
      <c r="F11" s="113">
        <v>229</v>
      </c>
      <c r="G11" s="114"/>
    </row>
    <row r="12" spans="1:9" x14ac:dyDescent="0.2">
      <c r="A12" s="116" t="s">
        <v>432</v>
      </c>
      <c r="B12" s="115" t="s">
        <v>602</v>
      </c>
      <c r="C12" s="112">
        <v>241</v>
      </c>
      <c r="D12" s="96" t="s">
        <v>432</v>
      </c>
      <c r="E12" s="111" t="s">
        <v>603</v>
      </c>
      <c r="F12" s="113">
        <v>178</v>
      </c>
      <c r="G12" s="114"/>
    </row>
    <row r="13" spans="1:9" x14ac:dyDescent="0.2">
      <c r="A13" s="110" t="s">
        <v>435</v>
      </c>
      <c r="B13" s="111" t="s">
        <v>604</v>
      </c>
      <c r="C13" s="112">
        <v>224</v>
      </c>
      <c r="D13" s="93"/>
      <c r="E13" s="111"/>
      <c r="F13" s="113"/>
      <c r="G13" s="114"/>
    </row>
    <row r="14" spans="1:9" x14ac:dyDescent="0.2">
      <c r="A14" s="110"/>
      <c r="B14" s="111"/>
      <c r="C14" s="112"/>
      <c r="D14" s="93"/>
      <c r="E14" s="111"/>
      <c r="F14" s="113"/>
      <c r="G14" s="114"/>
    </row>
    <row r="15" spans="1:9" x14ac:dyDescent="0.2">
      <c r="A15" s="110" t="s">
        <v>438</v>
      </c>
      <c r="B15" s="117" t="s">
        <v>605</v>
      </c>
      <c r="C15" s="112">
        <v>244</v>
      </c>
      <c r="D15" s="93" t="s">
        <v>438</v>
      </c>
      <c r="E15" s="111" t="s">
        <v>606</v>
      </c>
      <c r="F15" s="113">
        <v>206</v>
      </c>
      <c r="G15" s="114"/>
    </row>
    <row r="16" spans="1:9" x14ac:dyDescent="0.2">
      <c r="A16" s="110" t="s">
        <v>410</v>
      </c>
      <c r="B16" s="117" t="s">
        <v>607</v>
      </c>
      <c r="C16" s="112">
        <v>239</v>
      </c>
      <c r="D16" s="93"/>
      <c r="E16" s="111"/>
      <c r="F16" s="113"/>
      <c r="G16" s="114"/>
    </row>
    <row r="17" spans="1:7" x14ac:dyDescent="0.2">
      <c r="A17" s="110" t="s">
        <v>412</v>
      </c>
      <c r="B17" s="117" t="s">
        <v>608</v>
      </c>
      <c r="C17" s="112">
        <v>237</v>
      </c>
      <c r="D17" s="93"/>
      <c r="E17" s="111"/>
      <c r="F17" s="113"/>
      <c r="G17" s="114"/>
    </row>
    <row r="18" spans="1:7" x14ac:dyDescent="0.2">
      <c r="A18" s="110"/>
      <c r="B18" s="111"/>
      <c r="C18" s="112"/>
      <c r="D18" s="93"/>
      <c r="E18" s="111"/>
      <c r="F18" s="113"/>
      <c r="G18" s="114"/>
    </row>
    <row r="19" spans="1:7" x14ac:dyDescent="0.2">
      <c r="A19" s="110" t="s">
        <v>444</v>
      </c>
      <c r="B19" s="117" t="s">
        <v>609</v>
      </c>
      <c r="C19" s="112">
        <v>227</v>
      </c>
      <c r="D19" s="93" t="s">
        <v>444</v>
      </c>
      <c r="E19" s="111" t="s">
        <v>610</v>
      </c>
      <c r="F19" s="113">
        <v>209</v>
      </c>
      <c r="G19" s="114"/>
    </row>
    <row r="20" spans="1:7" x14ac:dyDescent="0.2">
      <c r="A20" s="110" t="s">
        <v>410</v>
      </c>
      <c r="B20" s="117" t="s">
        <v>611</v>
      </c>
      <c r="C20" s="112">
        <v>221</v>
      </c>
      <c r="D20" s="93" t="s">
        <v>410</v>
      </c>
      <c r="E20" s="111" t="s">
        <v>612</v>
      </c>
      <c r="F20" s="113">
        <v>189</v>
      </c>
      <c r="G20" s="114"/>
    </row>
    <row r="21" spans="1:7" x14ac:dyDescent="0.2">
      <c r="A21" s="110" t="s">
        <v>412</v>
      </c>
      <c r="B21" s="117" t="s">
        <v>613</v>
      </c>
      <c r="C21" s="112">
        <v>220</v>
      </c>
      <c r="D21" s="93"/>
      <c r="E21" s="111"/>
      <c r="F21" s="113"/>
      <c r="G21" s="114"/>
    </row>
    <row r="22" spans="1:7" x14ac:dyDescent="0.2">
      <c r="A22" s="110"/>
      <c r="B22" s="111"/>
      <c r="C22" s="112"/>
      <c r="D22" s="93"/>
      <c r="E22" s="111"/>
      <c r="F22" s="113"/>
      <c r="G22" s="114"/>
    </row>
    <row r="23" spans="1:7" x14ac:dyDescent="0.2">
      <c r="A23" s="110" t="s">
        <v>450</v>
      </c>
      <c r="B23" s="111" t="s">
        <v>614</v>
      </c>
      <c r="C23" s="112">
        <v>219</v>
      </c>
      <c r="D23" s="93" t="s">
        <v>450</v>
      </c>
      <c r="E23" s="111" t="s">
        <v>615</v>
      </c>
      <c r="F23" s="113">
        <v>184</v>
      </c>
      <c r="G23" s="114"/>
    </row>
    <row r="24" spans="1:7" x14ac:dyDescent="0.2">
      <c r="A24" s="110" t="s">
        <v>410</v>
      </c>
      <c r="B24" s="111" t="s">
        <v>616</v>
      </c>
      <c r="C24" s="112">
        <v>208</v>
      </c>
      <c r="D24" s="93"/>
      <c r="E24" s="111"/>
      <c r="F24" s="113"/>
      <c r="G24" s="114"/>
    </row>
    <row r="25" spans="1:7" x14ac:dyDescent="0.2">
      <c r="A25" s="110"/>
      <c r="B25" s="111"/>
      <c r="C25" s="112"/>
      <c r="D25" s="93"/>
      <c r="E25" s="111"/>
      <c r="F25" s="113"/>
      <c r="G25" s="114"/>
    </row>
    <row r="26" spans="1:7" x14ac:dyDescent="0.2">
      <c r="A26" s="110"/>
      <c r="B26" s="111"/>
      <c r="C26" s="112"/>
      <c r="D26" s="93"/>
      <c r="E26" s="111"/>
      <c r="F26" s="113"/>
      <c r="G26" s="114"/>
    </row>
    <row r="27" spans="1:7" x14ac:dyDescent="0.2">
      <c r="A27" s="110" t="s">
        <v>458</v>
      </c>
      <c r="B27" s="111" t="s">
        <v>617</v>
      </c>
      <c r="C27" s="112">
        <v>208</v>
      </c>
      <c r="D27" s="93" t="s">
        <v>458</v>
      </c>
      <c r="E27" s="111" t="s">
        <v>603</v>
      </c>
      <c r="F27" s="113">
        <v>178</v>
      </c>
      <c r="G27" s="114"/>
    </row>
    <row r="28" spans="1:7" x14ac:dyDescent="0.2">
      <c r="A28" s="110" t="s">
        <v>410</v>
      </c>
      <c r="B28" s="111" t="s">
        <v>461</v>
      </c>
      <c r="C28" s="112">
        <v>204</v>
      </c>
      <c r="D28" s="93" t="s">
        <v>410</v>
      </c>
      <c r="E28" s="111" t="s">
        <v>418</v>
      </c>
      <c r="F28" s="113">
        <v>177</v>
      </c>
      <c r="G28" s="114"/>
    </row>
    <row r="29" spans="1:7" ht="17" thickBot="1" x14ac:dyDescent="0.25">
      <c r="A29" s="118" t="s">
        <v>412</v>
      </c>
      <c r="B29" s="119" t="s">
        <v>618</v>
      </c>
      <c r="C29" s="120">
        <v>201</v>
      </c>
      <c r="D29" s="121"/>
      <c r="E29" s="119"/>
      <c r="F29" s="122"/>
      <c r="G29" s="114"/>
    </row>
  </sheetData>
  <mergeCells count="2">
    <mergeCell ref="A1:C1"/>
    <mergeCell ref="D1:F1"/>
  </mergeCells>
  <pageMargins left="0.7" right="0.7" top="0.75" bottom="0.75" header="0.3" footer="0.3"/>
  <pageSetup scale="5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TRAP Scores </vt:lpstr>
      <vt:lpstr>TRAP Finals</vt:lpstr>
      <vt:lpstr>TRAP Awards</vt:lpstr>
      <vt:lpstr>MIXED TEAM Scores</vt:lpstr>
      <vt:lpstr>MIXED TEAM Finals</vt:lpstr>
      <vt:lpstr>SKEET Scores</vt:lpstr>
      <vt:lpstr>SKEET Finals </vt:lpstr>
      <vt:lpstr>SKEET Awards</vt:lpstr>
    </vt:vector>
  </TitlesOfParts>
  <Manager/>
  <Company>U.S. Olympic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Jared Esquivel</cp:lastModifiedBy>
  <cp:revision/>
  <cp:lastPrinted>2018-10-11T17:15:05Z</cp:lastPrinted>
  <dcterms:created xsi:type="dcterms:W3CDTF">2014-11-06T15:53:13Z</dcterms:created>
  <dcterms:modified xsi:type="dcterms:W3CDTF">2018-10-11T17:17:06Z</dcterms:modified>
  <cp:category/>
  <cp:contentStatus/>
</cp:coreProperties>
</file>