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xszablewski/Desktop/2018 Events/18 Robert Mitchell Rifle/Results/"/>
    </mc:Choice>
  </mc:AlternateContent>
  <bookViews>
    <workbookView xWindow="3540" yWindow="1340" windowWidth="20740" windowHeight="11760" tabRatio="846" xr2:uid="{00000000-000D-0000-FFFF-FFFF00000000}"/>
  </bookViews>
  <sheets>
    <sheet name="Teams" sheetId="15" r:id="rId1"/>
    <sheet name="MAR" sheetId="2" r:id="rId2"/>
    <sheet name="WAR" sheetId="1" r:id="rId3"/>
    <sheet name="Para" sheetId="21" r:id="rId4"/>
    <sheet name="Men 3x40" sheetId="24" r:id="rId5"/>
    <sheet name="Women 3x40" sheetId="23" r:id="rId6"/>
  </sheets>
  <calcPr calcId="171027" concurrentCalc="0"/>
</workbook>
</file>

<file path=xl/calcChain.xml><?xml version="1.0" encoding="utf-8"?>
<calcChain xmlns="http://schemas.openxmlformats.org/spreadsheetml/2006/main">
  <c r="AH67" i="24" l="1"/>
  <c r="AE67" i="24"/>
  <c r="Q67" i="24"/>
  <c r="AG67" i="24"/>
  <c r="AH65" i="24"/>
  <c r="AE65" i="24"/>
  <c r="Q65" i="24"/>
  <c r="AG65" i="24"/>
  <c r="AH70" i="24"/>
  <c r="AE70" i="24"/>
  <c r="Q70" i="24"/>
  <c r="AG70" i="24"/>
  <c r="AH61" i="24"/>
  <c r="AE61" i="24"/>
  <c r="Q61" i="24"/>
  <c r="AG61" i="24"/>
  <c r="AH64" i="24"/>
  <c r="AE64" i="24"/>
  <c r="Q64" i="24"/>
  <c r="AG64" i="24"/>
  <c r="AH62" i="24"/>
  <c r="AE62" i="24"/>
  <c r="Q62" i="24"/>
  <c r="AG62" i="24"/>
  <c r="AH63" i="24"/>
  <c r="AE63" i="24"/>
  <c r="Q63" i="24"/>
  <c r="AG63" i="24"/>
  <c r="AH66" i="24"/>
  <c r="AE66" i="24"/>
  <c r="Q66" i="24"/>
  <c r="AG66" i="24"/>
  <c r="AH69" i="24"/>
  <c r="AE69" i="24"/>
  <c r="Q69" i="24"/>
  <c r="AG69" i="24"/>
  <c r="AH68" i="24"/>
  <c r="AE68" i="24"/>
  <c r="Q68" i="24"/>
  <c r="AG68" i="24"/>
  <c r="AH60" i="24"/>
  <c r="AE60" i="24"/>
  <c r="Q60" i="24"/>
  <c r="AG60" i="24"/>
  <c r="AH69" i="23"/>
  <c r="AE69" i="23"/>
  <c r="Q69" i="23"/>
  <c r="AG69" i="23"/>
  <c r="AH68" i="23"/>
  <c r="AE68" i="23"/>
  <c r="Q68" i="23"/>
  <c r="AG68" i="23"/>
  <c r="AH67" i="23"/>
  <c r="AE67" i="23"/>
  <c r="Q67" i="23"/>
  <c r="AG67" i="23"/>
  <c r="AH66" i="23"/>
  <c r="AE66" i="23"/>
  <c r="Q66" i="23"/>
  <c r="AG66" i="23"/>
  <c r="AH65" i="23"/>
  <c r="AE65" i="23"/>
  <c r="Q65" i="23"/>
  <c r="AG65" i="23"/>
  <c r="AH64" i="23"/>
  <c r="AE64" i="23"/>
  <c r="Q64" i="23"/>
  <c r="AG64" i="23"/>
  <c r="AH63" i="23"/>
  <c r="AE63" i="23"/>
  <c r="Q63" i="23"/>
  <c r="AG63" i="23"/>
  <c r="AH62" i="23"/>
  <c r="AE62" i="23"/>
  <c r="Q62" i="23"/>
  <c r="AG62" i="23"/>
  <c r="AH61" i="23"/>
  <c r="AE61" i="23"/>
  <c r="Q61" i="23"/>
  <c r="AG61" i="23"/>
  <c r="AH60" i="23"/>
  <c r="AE60" i="23"/>
  <c r="Q60" i="23"/>
  <c r="AG60" i="23"/>
  <c r="AH55" i="23"/>
  <c r="AE55" i="23"/>
  <c r="Q55" i="23"/>
  <c r="AG55" i="23"/>
  <c r="AH59" i="23"/>
  <c r="AE59" i="23"/>
  <c r="Q59" i="23"/>
  <c r="AG59" i="23"/>
  <c r="AH57" i="23"/>
  <c r="AE57" i="23"/>
  <c r="Q57" i="23"/>
  <c r="AG57" i="23"/>
  <c r="AH58" i="23"/>
  <c r="AE58" i="23"/>
  <c r="Q58" i="23"/>
  <c r="AG58" i="23"/>
  <c r="AH56" i="23"/>
  <c r="AE56" i="23"/>
  <c r="Q56" i="23"/>
  <c r="AG56" i="23"/>
  <c r="AE16" i="23"/>
  <c r="Q16" i="23"/>
  <c r="AG16" i="23"/>
  <c r="AH16" i="23"/>
  <c r="AE12" i="23"/>
  <c r="Q12" i="23"/>
  <c r="AG12" i="23"/>
  <c r="AH12" i="23"/>
  <c r="AE11" i="23"/>
  <c r="Q11" i="23"/>
  <c r="AG11" i="23"/>
  <c r="AH11" i="23"/>
  <c r="AE10" i="23"/>
  <c r="Q10" i="23"/>
  <c r="AG10" i="23"/>
  <c r="AH10" i="23"/>
  <c r="AE15" i="23"/>
  <c r="Q15" i="23"/>
  <c r="AG15" i="23"/>
  <c r="AH15" i="23"/>
  <c r="AE13" i="23"/>
  <c r="Q13" i="23"/>
  <c r="AG13" i="23"/>
  <c r="AH13" i="23"/>
  <c r="AE17" i="23"/>
  <c r="Q17" i="23"/>
  <c r="AG17" i="23"/>
  <c r="AH17" i="23"/>
  <c r="AE19" i="23"/>
  <c r="Q19" i="23"/>
  <c r="AG19" i="23"/>
  <c r="AH19" i="23"/>
  <c r="AE18" i="23"/>
  <c r="Q18" i="23"/>
  <c r="AG18" i="23"/>
  <c r="AH18" i="23"/>
  <c r="Q30" i="23"/>
  <c r="AE22" i="23"/>
  <c r="Q22" i="23"/>
  <c r="AG22" i="23"/>
  <c r="AH22" i="23"/>
  <c r="AE21" i="23"/>
  <c r="Q21" i="23"/>
  <c r="AG21" i="23"/>
  <c r="AH21" i="23"/>
  <c r="AE24" i="23"/>
  <c r="Q24" i="23"/>
  <c r="AG24" i="23"/>
  <c r="AH24" i="23"/>
  <c r="AE23" i="23"/>
  <c r="Q23" i="23"/>
  <c r="AG23" i="23"/>
  <c r="AH23" i="23"/>
  <c r="AE26" i="23"/>
  <c r="Q26" i="23"/>
  <c r="AG26" i="23"/>
  <c r="AH26" i="23"/>
  <c r="AE27" i="23"/>
  <c r="Q27" i="23"/>
  <c r="AG27" i="23"/>
  <c r="AH27" i="23"/>
  <c r="AE28" i="23"/>
  <c r="Q28" i="23"/>
  <c r="AG28" i="23"/>
  <c r="AH28" i="23"/>
  <c r="AE29" i="23"/>
  <c r="Q29" i="23"/>
  <c r="AG29" i="23"/>
  <c r="AH29" i="23"/>
  <c r="AE20" i="23"/>
  <c r="Q20" i="23"/>
  <c r="AG20" i="23"/>
  <c r="AH20" i="23"/>
  <c r="AE25" i="23"/>
  <c r="Q25" i="23"/>
  <c r="AG25" i="23"/>
  <c r="AH25" i="23"/>
  <c r="AH14" i="23"/>
  <c r="AE14" i="23"/>
  <c r="Q14" i="23"/>
  <c r="AG14" i="23"/>
  <c r="AH10" i="24"/>
  <c r="AH14" i="24"/>
  <c r="AH13" i="24"/>
  <c r="AH15" i="24"/>
  <c r="AH16" i="24"/>
  <c r="AH20" i="24"/>
  <c r="AH21" i="24"/>
  <c r="AH22" i="24"/>
  <c r="AH26" i="24"/>
  <c r="AH24" i="24"/>
  <c r="AH28" i="24"/>
  <c r="AH30" i="24"/>
  <c r="AH29" i="24"/>
  <c r="AH32" i="24"/>
  <c r="AH31" i="24"/>
  <c r="AH17" i="24"/>
  <c r="AH23" i="24"/>
  <c r="AH18" i="24"/>
  <c r="AH27" i="24"/>
  <c r="AH19" i="24"/>
  <c r="AH12" i="24"/>
  <c r="AH25" i="24"/>
  <c r="AH11" i="24"/>
  <c r="AE10" i="24"/>
  <c r="Q10" i="24"/>
  <c r="AG10" i="24"/>
  <c r="AE14" i="24"/>
  <c r="Q14" i="24"/>
  <c r="AG14" i="24"/>
  <c r="AE13" i="24"/>
  <c r="Q13" i="24"/>
  <c r="AG13" i="24"/>
  <c r="AE15" i="24"/>
  <c r="Q15" i="24"/>
  <c r="AG15" i="24"/>
  <c r="AE16" i="24"/>
  <c r="Q16" i="24"/>
  <c r="AG16" i="24"/>
  <c r="AE20" i="24"/>
  <c r="Q20" i="24"/>
  <c r="AG20" i="24"/>
  <c r="AE21" i="24"/>
  <c r="Q21" i="24"/>
  <c r="AG21" i="24"/>
  <c r="AE22" i="24"/>
  <c r="Q22" i="24"/>
  <c r="AG22" i="24"/>
  <c r="AE26" i="24"/>
  <c r="Q26" i="24"/>
  <c r="AG26" i="24"/>
  <c r="AE24" i="24"/>
  <c r="Q24" i="24"/>
  <c r="AG24" i="24"/>
  <c r="AE28" i="24"/>
  <c r="Q28" i="24"/>
  <c r="AG28" i="24"/>
  <c r="AE30" i="24"/>
  <c r="Q30" i="24"/>
  <c r="AG30" i="24"/>
  <c r="AE29" i="24"/>
  <c r="Q29" i="24"/>
  <c r="AG29" i="24"/>
  <c r="AE32" i="24"/>
  <c r="Q32" i="24"/>
  <c r="AG32" i="24"/>
  <c r="AE31" i="24"/>
  <c r="Q31" i="24"/>
  <c r="AG31" i="24"/>
  <c r="AE17" i="24"/>
  <c r="Q17" i="24"/>
  <c r="AG17" i="24"/>
  <c r="AE23" i="24"/>
  <c r="Q23" i="24"/>
  <c r="AG23" i="24"/>
  <c r="AE18" i="24"/>
  <c r="Q18" i="24"/>
  <c r="AG18" i="24"/>
  <c r="AE27" i="24"/>
  <c r="Q27" i="24"/>
  <c r="AG27" i="24"/>
  <c r="AE19" i="24"/>
  <c r="Q19" i="24"/>
  <c r="AG19" i="24"/>
  <c r="AE12" i="24"/>
  <c r="Q12" i="24"/>
  <c r="AG12" i="24"/>
  <c r="AE25" i="24"/>
  <c r="Q25" i="24"/>
  <c r="AG25" i="24"/>
  <c r="AE11" i="24"/>
  <c r="Q11" i="24"/>
  <c r="AG11" i="24"/>
  <c r="R61" i="1"/>
  <c r="K61" i="1"/>
  <c r="S61" i="1"/>
  <c r="K40" i="21"/>
  <c r="K39" i="21"/>
  <c r="R69" i="1"/>
  <c r="K69" i="1"/>
  <c r="S69" i="1"/>
  <c r="R68" i="1"/>
  <c r="K68" i="1"/>
  <c r="S68" i="1"/>
  <c r="R67" i="1"/>
  <c r="K67" i="1"/>
  <c r="S67" i="1"/>
  <c r="R66" i="1"/>
  <c r="K66" i="1"/>
  <c r="S66" i="1"/>
  <c r="R65" i="1"/>
  <c r="K65" i="1"/>
  <c r="S65" i="1"/>
  <c r="R64" i="1"/>
  <c r="K64" i="1"/>
  <c r="S64" i="1"/>
  <c r="R63" i="1"/>
  <c r="K63" i="1"/>
  <c r="S63" i="1"/>
  <c r="R62" i="1"/>
  <c r="K62" i="1"/>
  <c r="S62" i="1"/>
  <c r="R60" i="1"/>
  <c r="K60" i="1"/>
  <c r="S60" i="1"/>
  <c r="R59" i="1"/>
  <c r="K59" i="1"/>
  <c r="S59" i="1"/>
  <c r="R57" i="1"/>
  <c r="K57" i="1"/>
  <c r="S57" i="1"/>
  <c r="R54" i="1"/>
  <c r="K54" i="1"/>
  <c r="S54" i="1"/>
  <c r="R53" i="1"/>
  <c r="K53" i="1"/>
  <c r="S53" i="1"/>
  <c r="R58" i="1"/>
  <c r="K58" i="1"/>
  <c r="S58" i="1"/>
  <c r="R55" i="1"/>
  <c r="K55" i="1"/>
  <c r="S55" i="1"/>
  <c r="R52" i="1"/>
  <c r="K52" i="1"/>
  <c r="S52" i="1"/>
  <c r="R56" i="1"/>
  <c r="K56" i="1"/>
  <c r="S56" i="1"/>
  <c r="R10" i="1"/>
  <c r="K10" i="1"/>
  <c r="S10" i="1"/>
  <c r="R12" i="1"/>
  <c r="K12" i="1"/>
  <c r="S12" i="1"/>
  <c r="R11" i="1"/>
  <c r="K11" i="1"/>
  <c r="S11" i="1"/>
  <c r="R18" i="1"/>
  <c r="K18" i="1"/>
  <c r="S18" i="1"/>
  <c r="R17" i="1"/>
  <c r="K17" i="1"/>
  <c r="S17" i="1"/>
  <c r="R14" i="1"/>
  <c r="K14" i="1"/>
  <c r="S14" i="1"/>
  <c r="R13" i="1"/>
  <c r="K13" i="1"/>
  <c r="S13" i="1"/>
  <c r="R16" i="1"/>
  <c r="K16" i="1"/>
  <c r="S16" i="1"/>
  <c r="R19" i="1"/>
  <c r="K19" i="1"/>
  <c r="S19" i="1"/>
  <c r="R20" i="1"/>
  <c r="K20" i="1"/>
  <c r="S20" i="1"/>
  <c r="R33" i="1"/>
  <c r="K33" i="1"/>
  <c r="S33" i="1"/>
  <c r="R23" i="1"/>
  <c r="K23" i="1"/>
  <c r="S23" i="1"/>
  <c r="R24" i="1"/>
  <c r="K24" i="1"/>
  <c r="S24" i="1"/>
  <c r="R21" i="1"/>
  <c r="K21" i="1"/>
  <c r="S21" i="1"/>
  <c r="R22" i="1"/>
  <c r="K22" i="1"/>
  <c r="S22" i="1"/>
  <c r="R25" i="1"/>
  <c r="K25" i="1"/>
  <c r="S25" i="1"/>
  <c r="R26" i="1"/>
  <c r="K26" i="1"/>
  <c r="S26" i="1"/>
  <c r="R27" i="1"/>
  <c r="K27" i="1"/>
  <c r="S27" i="1"/>
  <c r="R28" i="1"/>
  <c r="K28" i="1"/>
  <c r="S28" i="1"/>
  <c r="R29" i="1"/>
  <c r="K29" i="1"/>
  <c r="S29" i="1"/>
  <c r="R30" i="1"/>
  <c r="K30" i="1"/>
  <c r="S30" i="1"/>
  <c r="R31" i="1"/>
  <c r="K31" i="1"/>
  <c r="S31" i="1"/>
  <c r="R32" i="1"/>
  <c r="K32" i="1"/>
  <c r="S32" i="1"/>
  <c r="R15" i="1"/>
  <c r="K15" i="1"/>
  <c r="S15" i="1"/>
  <c r="R52" i="2"/>
  <c r="K52" i="2"/>
  <c r="S52" i="2"/>
  <c r="R45" i="2"/>
  <c r="K45" i="2"/>
  <c r="S45" i="2"/>
  <c r="R49" i="2"/>
  <c r="K49" i="2"/>
  <c r="S49" i="2"/>
  <c r="R44" i="2"/>
  <c r="K44" i="2"/>
  <c r="S44" i="2"/>
  <c r="R48" i="2"/>
  <c r="K48" i="2"/>
  <c r="S48" i="2"/>
  <c r="R46" i="2"/>
  <c r="K46" i="2"/>
  <c r="S46" i="2"/>
  <c r="R51" i="2"/>
  <c r="K51" i="2"/>
  <c r="S51" i="2"/>
  <c r="R50" i="2"/>
  <c r="K50" i="2"/>
  <c r="S50" i="2"/>
  <c r="R47" i="2"/>
  <c r="K47" i="2"/>
  <c r="S47" i="2"/>
  <c r="R13" i="2"/>
  <c r="K13" i="2"/>
  <c r="S13" i="2"/>
  <c r="R11" i="2"/>
  <c r="K11" i="2"/>
  <c r="S11" i="2"/>
  <c r="R16" i="2"/>
  <c r="K16" i="2"/>
  <c r="S16" i="2"/>
  <c r="R10" i="2"/>
  <c r="K10" i="2"/>
  <c r="S10" i="2"/>
  <c r="R17" i="2"/>
  <c r="K17" i="2"/>
  <c r="S17" i="2"/>
  <c r="R15" i="2"/>
  <c r="K15" i="2"/>
  <c r="S15" i="2"/>
  <c r="R14" i="2"/>
  <c r="K14" i="2"/>
  <c r="S14" i="2"/>
  <c r="R21" i="2"/>
  <c r="K21" i="2"/>
  <c r="S21" i="2"/>
  <c r="R19" i="2"/>
  <c r="K19" i="2"/>
  <c r="S19" i="2"/>
  <c r="R20" i="2"/>
  <c r="K20" i="2"/>
  <c r="S20" i="2"/>
  <c r="R18" i="2"/>
  <c r="K18" i="2"/>
  <c r="S18" i="2"/>
  <c r="R24" i="2"/>
  <c r="K24" i="2"/>
  <c r="S24" i="2"/>
  <c r="R22" i="2"/>
  <c r="K22" i="2"/>
  <c r="S22" i="2"/>
  <c r="R27" i="2"/>
  <c r="K27" i="2"/>
  <c r="S27" i="2"/>
  <c r="R26" i="2"/>
  <c r="K26" i="2"/>
  <c r="S26" i="2"/>
  <c r="R25" i="2"/>
  <c r="K25" i="2"/>
  <c r="S25" i="2"/>
  <c r="R23" i="2"/>
  <c r="K23" i="2"/>
  <c r="S23" i="2"/>
  <c r="R29" i="2"/>
  <c r="K29" i="2"/>
  <c r="S29" i="2"/>
  <c r="R28" i="2"/>
  <c r="K28" i="2"/>
  <c r="S28" i="2"/>
  <c r="R30" i="2"/>
  <c r="K30" i="2"/>
  <c r="S30" i="2"/>
  <c r="R31" i="2"/>
  <c r="K31" i="2"/>
  <c r="S31" i="2"/>
  <c r="R32" i="2"/>
  <c r="K32" i="2"/>
  <c r="S32" i="2"/>
  <c r="R33" i="2"/>
  <c r="K33" i="2"/>
  <c r="S33" i="2"/>
  <c r="R34" i="2"/>
  <c r="K34" i="2"/>
  <c r="S34" i="2"/>
  <c r="R12" i="2"/>
  <c r="K12" i="2"/>
  <c r="S12" i="2"/>
  <c r="K6" i="21"/>
  <c r="K18" i="21"/>
  <c r="K20" i="21"/>
  <c r="K11" i="21"/>
  <c r="K17" i="21"/>
  <c r="K19" i="21"/>
  <c r="K21" i="21"/>
  <c r="K32" i="21"/>
  <c r="K27" i="21"/>
  <c r="K34" i="21"/>
  <c r="K33" i="21"/>
  <c r="K12" i="21"/>
  <c r="K26" i="21"/>
</calcChain>
</file>

<file path=xl/sharedStrings.xml><?xml version="1.0" encoding="utf-8"?>
<sst xmlns="http://schemas.openxmlformats.org/spreadsheetml/2006/main" count="765" uniqueCount="195">
  <si>
    <t>Ryan</t>
  </si>
  <si>
    <t>Matthew</t>
  </si>
  <si>
    <t>Christenson</t>
  </si>
  <si>
    <t>John</t>
  </si>
  <si>
    <t>Peterson</t>
  </si>
  <si>
    <t>Wallizer</t>
  </si>
  <si>
    <t>Bryant</t>
  </si>
  <si>
    <t>Nguyen</t>
  </si>
  <si>
    <t>Kevin</t>
  </si>
  <si>
    <t>Shaner</t>
  </si>
  <si>
    <t>Stockton</t>
  </si>
  <si>
    <t>Travis</t>
  </si>
  <si>
    <t>Emily</t>
  </si>
  <si>
    <t>Erin</t>
  </si>
  <si>
    <t>Way</t>
  </si>
  <si>
    <t>Macey</t>
  </si>
  <si>
    <t>Holsopple</t>
  </si>
  <si>
    <t>McNeil</t>
  </si>
  <si>
    <t>Jordan</t>
  </si>
  <si>
    <t>Williams</t>
  </si>
  <si>
    <t>Nicolette</t>
  </si>
  <si>
    <t>Hoffman</t>
  </si>
  <si>
    <t>Troy</t>
  </si>
  <si>
    <t>Baker</t>
  </si>
  <si>
    <t>William</t>
  </si>
  <si>
    <t>Morgan</t>
  </si>
  <si>
    <t>Kreb</t>
  </si>
  <si>
    <t>Tommy</t>
  </si>
  <si>
    <t>Mark</t>
  </si>
  <si>
    <t>Meyeraan</t>
  </si>
  <si>
    <t>Nick</t>
  </si>
  <si>
    <t>Mowrer</t>
  </si>
  <si>
    <t>Habeck</t>
  </si>
  <si>
    <t>Fitzgerald</t>
  </si>
  <si>
    <t>Brock</t>
  </si>
  <si>
    <t>Patrick</t>
  </si>
  <si>
    <t>Sunderman</t>
  </si>
  <si>
    <t>Audrey-Anne</t>
  </si>
  <si>
    <t>Dery</t>
  </si>
  <si>
    <t>Martin</t>
  </si>
  <si>
    <t>Wesley</t>
  </si>
  <si>
    <t>Shumaker</t>
  </si>
  <si>
    <t>Jimmie</t>
  </si>
  <si>
    <t>Cooper</t>
  </si>
  <si>
    <t>Casper</t>
  </si>
  <si>
    <t>Schadler</t>
  </si>
  <si>
    <t>Brandon</t>
  </si>
  <si>
    <t>Muske</t>
  </si>
  <si>
    <t>Lucas</t>
  </si>
  <si>
    <t>Kozeniesky</t>
  </si>
  <si>
    <t>Leonard</t>
  </si>
  <si>
    <t>Esparza</t>
  </si>
  <si>
    <t>Peter</t>
  </si>
  <si>
    <t>Fiori</t>
  </si>
  <si>
    <t>Emmons</t>
  </si>
  <si>
    <t>Michael</t>
  </si>
  <si>
    <t>Dietz</t>
  </si>
  <si>
    <t>Marc</t>
  </si>
  <si>
    <t>Monene</t>
  </si>
  <si>
    <t>Rawlings</t>
  </si>
  <si>
    <t>LaPointe</t>
  </si>
  <si>
    <t>Julia</t>
  </si>
  <si>
    <t>Ivey</t>
  </si>
  <si>
    <t>Rosa</t>
  </si>
  <si>
    <t>Pena</t>
  </si>
  <si>
    <t>Elena</t>
  </si>
  <si>
    <t>Flake</t>
  </si>
  <si>
    <t>Bailee</t>
  </si>
  <si>
    <t>Wescott</t>
  </si>
  <si>
    <t>Katie</t>
  </si>
  <si>
    <t>Torrence</t>
  </si>
  <si>
    <t>Megan</t>
  </si>
  <si>
    <t>Callie</t>
  </si>
  <si>
    <t>Angeline</t>
  </si>
  <si>
    <t>Henry</t>
  </si>
  <si>
    <t>Rachel</t>
  </si>
  <si>
    <t>Mary</t>
  </si>
  <si>
    <t>Tucker</t>
  </si>
  <si>
    <t>Ashley</t>
  </si>
  <si>
    <t>Tieszen</t>
  </si>
  <si>
    <t>Zaun</t>
  </si>
  <si>
    <t>Alison</t>
  </si>
  <si>
    <t>Weisz</t>
  </si>
  <si>
    <t>Kylie</t>
  </si>
  <si>
    <t>Delaney</t>
  </si>
  <si>
    <t>2018 Robert Mitchell Rifle Championships</t>
  </si>
  <si>
    <t>Stetson</t>
  </si>
  <si>
    <t>Barfield</t>
  </si>
  <si>
    <t>Taylor</t>
  </si>
  <si>
    <t>Farmer</t>
  </si>
  <si>
    <t>Margaret</t>
  </si>
  <si>
    <t>Oberle</t>
  </si>
  <si>
    <t>Moreira</t>
  </si>
  <si>
    <t>Leonardo</t>
  </si>
  <si>
    <t>Cassio</t>
  </si>
  <si>
    <t>Rippel</t>
  </si>
  <si>
    <t>Dahl</t>
  </si>
  <si>
    <t xml:space="preserve">Tammy </t>
  </si>
  <si>
    <t>Delano</t>
  </si>
  <si>
    <t>Jazmin</t>
  </si>
  <si>
    <t>Almlie-Ryan</t>
  </si>
  <si>
    <t xml:space="preserve">McKenna </t>
  </si>
  <si>
    <t>Gregory</t>
  </si>
  <si>
    <t>Sych</t>
  </si>
  <si>
    <t>Cindy</t>
  </si>
  <si>
    <t>Luk</t>
  </si>
  <si>
    <t>Liao</t>
  </si>
  <si>
    <t>Dempster</t>
  </si>
  <si>
    <t xml:space="preserve">Lucas </t>
  </si>
  <si>
    <t>Daniel</t>
  </si>
  <si>
    <t>Martz</t>
  </si>
  <si>
    <t>Devin</t>
  </si>
  <si>
    <t>Schwindt</t>
  </si>
  <si>
    <t>Bety</t>
  </si>
  <si>
    <t>McPhail</t>
  </si>
  <si>
    <t>February 14-15</t>
  </si>
  <si>
    <t>Rank</t>
  </si>
  <si>
    <t>First</t>
  </si>
  <si>
    <t>Last</t>
  </si>
  <si>
    <t>Day</t>
  </si>
  <si>
    <t>Day1</t>
  </si>
  <si>
    <t>Day2</t>
  </si>
  <si>
    <t>Total</t>
  </si>
  <si>
    <t>Match</t>
  </si>
  <si>
    <t>Final</t>
  </si>
  <si>
    <t>Cat</t>
  </si>
  <si>
    <t>J</t>
  </si>
  <si>
    <t>R4   10m Air Rifle Standing Mixed   SH2</t>
  </si>
  <si>
    <t>R5   10m Air Rifle Prone Mixed   SH2</t>
  </si>
  <si>
    <t>R1   10m Air Rifle Standing Men   SH1</t>
  </si>
  <si>
    <t>Mello Yellow</t>
  </si>
  <si>
    <t>Sweet Sassy Molassy</t>
  </si>
  <si>
    <t>Will</t>
  </si>
  <si>
    <t>French Toast Mafia</t>
  </si>
  <si>
    <t>Something Cool</t>
  </si>
  <si>
    <t>Dumb and Dumber</t>
  </si>
  <si>
    <t>Orange Pumpkin</t>
  </si>
  <si>
    <t>Valencia County Duo's</t>
  </si>
  <si>
    <t>Seasoned Professionals</t>
  </si>
  <si>
    <t>Red Hots</t>
  </si>
  <si>
    <t>Blue Sky</t>
  </si>
  <si>
    <t>10s R Us</t>
  </si>
  <si>
    <t>USAMU</t>
  </si>
  <si>
    <t>Champion</t>
  </si>
  <si>
    <t>2nd Place</t>
  </si>
  <si>
    <t>3rd Place</t>
  </si>
  <si>
    <t>Antione</t>
  </si>
  <si>
    <t>Purple People Eaters</t>
  </si>
  <si>
    <t>R2   10m Air Rifle Standing Women   SH1</t>
  </si>
  <si>
    <t>R3   10m Air Rifle Prone Mixed   SH1</t>
  </si>
  <si>
    <t>10m Air Rifle Men Results</t>
  </si>
  <si>
    <t>10m Air Rifle Women Results</t>
  </si>
  <si>
    <t>10m Air Rifle Teams Results</t>
  </si>
  <si>
    <t>Team Name</t>
  </si>
  <si>
    <t>Mello Yellow - Angeline Henry &amp; Matt Emmons</t>
  </si>
  <si>
    <t>Sweet Sassy Molassy - Alison Weisz &amp; Will Shaner</t>
  </si>
  <si>
    <t>10s R Us - Macey Way &amp; Jordan Williams</t>
  </si>
  <si>
    <t>10m Air Rifle Junior Men Results</t>
  </si>
  <si>
    <t>10m Air Rifle Junior Women Results</t>
  </si>
  <si>
    <t>SO</t>
  </si>
  <si>
    <t>Matthew Rawlings</t>
  </si>
  <si>
    <t>Dempster Christenson</t>
  </si>
  <si>
    <t>Lucas Kozeniesky</t>
  </si>
  <si>
    <t>Jordan Williams</t>
  </si>
  <si>
    <t>Travis Stockton</t>
  </si>
  <si>
    <t>Ryan Habeck</t>
  </si>
  <si>
    <t>Emmons *</t>
  </si>
  <si>
    <t>*  M Emmons received 1 pt penalty in final per rule 6.17.1.13e</t>
  </si>
  <si>
    <t>Rachel Martin</t>
  </si>
  <si>
    <t>Angeline Henry</t>
  </si>
  <si>
    <t>Macey Way</t>
  </si>
  <si>
    <t>Emily Brock</t>
  </si>
  <si>
    <t>Morgan Kreb</t>
  </si>
  <si>
    <t>Katie Zaun</t>
  </si>
  <si>
    <t>50m Three Position Women Results</t>
  </si>
  <si>
    <t>50m Three Position Men Results</t>
  </si>
  <si>
    <t>February 16-18</t>
  </si>
  <si>
    <t>x1</t>
  </si>
  <si>
    <t>x2</t>
  </si>
  <si>
    <t>R6   50m Rifle Prone Mixed   SH1</t>
  </si>
  <si>
    <t>Kneel</t>
  </si>
  <si>
    <t>Prone</t>
  </si>
  <si>
    <t>Stand</t>
  </si>
  <si>
    <t>Tx</t>
  </si>
  <si>
    <t>Peter Fiori</t>
  </si>
  <si>
    <t>Matthew Emmons</t>
  </si>
  <si>
    <t>dns</t>
  </si>
  <si>
    <t>50m Three Position Women Junior Results</t>
  </si>
  <si>
    <t>50m Three Position Men Junior Results</t>
  </si>
  <si>
    <t>Devin Schwindt</t>
  </si>
  <si>
    <t>John Peterson</t>
  </si>
  <si>
    <t>Michael McPhail</t>
  </si>
  <si>
    <t>Alison Weisz</t>
  </si>
  <si>
    <t>Erin McNeil</t>
  </si>
  <si>
    <t>Mary Tucker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</si>
</sst>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6">
    <xf numFmtId="0" fontId="0" fillId="0" borderId="0" xfId="0"/>
    <xf numFmtId="0" fontId="20" fillId="0" borderId="0" xfId="0" applyFont="1" applyBorder="1" applyAlignment="1">
      <alignment vertical="center"/>
    </xf>
    <xf numFmtId="0" fontId="20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20" fillId="0" borderId="0" xfId="0" applyFont="1" applyFill="1"/>
    <xf numFmtId="0" fontId="20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/>
    <xf numFmtId="0" fontId="19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Fill="1" applyBorder="1" applyAlignment="1"/>
    <xf numFmtId="0" fontId="20" fillId="0" borderId="0" xfId="0" applyFont="1" applyFill="1" applyAlignment="1"/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3" fillId="0" borderId="0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9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Continuous" vertical="center"/>
    </xf>
    <xf numFmtId="0" fontId="22" fillId="0" borderId="0" xfId="0" applyFont="1" applyBorder="1" applyAlignment="1">
      <alignment horizontal="centerContinuous" vertical="center"/>
    </xf>
    <xf numFmtId="0" fontId="20" fillId="0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164" fontId="20" fillId="0" borderId="0" xfId="0" applyNumberFormat="1" applyFont="1" applyFill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164" fontId="22" fillId="0" borderId="0" xfId="0" applyNumberFormat="1" applyFont="1" applyBorder="1" applyAlignment="1">
      <alignment vertical="center"/>
    </xf>
    <xf numFmtId="164" fontId="20" fillId="0" borderId="0" xfId="0" applyNumberFormat="1" applyFont="1" applyBorder="1" applyAlignment="1">
      <alignment horizontal="center" vertical="center"/>
    </xf>
    <xf numFmtId="164" fontId="22" fillId="0" borderId="0" xfId="0" applyNumberFormat="1" applyFont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164" fontId="20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/>
    <xf numFmtId="0" fontId="22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164" fontId="22" fillId="0" borderId="0" xfId="0" applyNumberFormat="1" applyFont="1" applyBorder="1" applyAlignment="1">
      <alignment horizontal="left"/>
    </xf>
    <xf numFmtId="0" fontId="21" fillId="0" borderId="0" xfId="0" applyNumberFormat="1" applyFont="1" applyFill="1" applyBorder="1" applyAlignment="1">
      <alignment horizontal="left" wrapText="1"/>
    </xf>
    <xf numFmtId="0" fontId="24" fillId="0" borderId="0" xfId="0" applyFont="1" applyFill="1" applyBorder="1" applyAlignment="1"/>
    <xf numFmtId="0" fontId="25" fillId="0" borderId="0" xfId="0" applyFont="1" applyBorder="1" applyAlignment="1">
      <alignment horizontal="left"/>
    </xf>
    <xf numFmtId="0" fontId="19" fillId="0" borderId="13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1" fillId="0" borderId="0" xfId="0" applyNumberFormat="1" applyFont="1" applyFill="1" applyBorder="1" applyAlignment="1">
      <alignment horizontal="left"/>
    </xf>
    <xf numFmtId="164" fontId="20" fillId="0" borderId="0" xfId="0" applyNumberFormat="1" applyFont="1" applyAlignment="1">
      <alignment horizontal="center"/>
    </xf>
    <xf numFmtId="0" fontId="22" fillId="0" borderId="0" xfId="0" applyFont="1" applyBorder="1" applyAlignment="1"/>
    <xf numFmtId="164" fontId="22" fillId="0" borderId="0" xfId="0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58"/>
  <sheetViews>
    <sheetView tabSelected="1" zoomScaleNormal="100" workbookViewId="0"/>
  </sheetViews>
  <sheetFormatPr baseColWidth="10" defaultColWidth="6" defaultRowHeight="15" customHeight="1"/>
  <cols>
    <col min="1" max="1" width="6.5" style="7" customWidth="1"/>
    <col min="2" max="2" width="11.1640625" style="1" bestFit="1" customWidth="1"/>
    <col min="3" max="3" width="13.1640625" style="1" bestFit="1" customWidth="1"/>
    <col min="4" max="4" width="5" style="1" bestFit="1" customWidth="1"/>
    <col min="5" max="5" width="26.33203125" style="1" bestFit="1" customWidth="1"/>
    <col min="6" max="11" width="7" style="1" hidden="1" customWidth="1"/>
    <col min="12" max="12" width="7.83203125" style="1" bestFit="1" customWidth="1"/>
    <col min="13" max="13" width="8.33203125" style="1" bestFit="1" customWidth="1"/>
    <col min="14" max="14" width="7" style="1" bestFit="1" customWidth="1"/>
    <col min="15" max="15" width="8.33203125" style="1" bestFit="1" customWidth="1"/>
    <col min="16" max="16384" width="6" style="1"/>
  </cols>
  <sheetData>
    <row r="1" spans="1:53" s="21" customFormat="1" ht="15" customHeight="1">
      <c r="A1" s="31" t="s">
        <v>85</v>
      </c>
      <c r="B1" s="31"/>
      <c r="C1" s="31"/>
      <c r="D1" s="31"/>
      <c r="E1" s="31"/>
      <c r="F1" s="30"/>
      <c r="G1" s="30"/>
      <c r="H1" s="30"/>
      <c r="I1" s="30"/>
      <c r="J1" s="30"/>
      <c r="K1" s="30"/>
      <c r="L1" s="30"/>
      <c r="M1" s="30"/>
      <c r="N1" s="30"/>
      <c r="O1" s="30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</row>
    <row r="2" spans="1:53" s="21" customFormat="1" ht="15" customHeight="1">
      <c r="A2" s="31" t="s">
        <v>115</v>
      </c>
      <c r="B2" s="31"/>
      <c r="C2" s="31"/>
      <c r="D2" s="31"/>
      <c r="E2" s="31"/>
      <c r="F2" s="30"/>
      <c r="G2" s="30"/>
      <c r="H2" s="30"/>
      <c r="I2" s="30"/>
      <c r="J2" s="30"/>
      <c r="K2" s="30"/>
      <c r="L2" s="30"/>
      <c r="M2" s="30"/>
      <c r="N2" s="30"/>
      <c r="O2" s="30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</row>
    <row r="3" spans="1:53" s="21" customFormat="1" ht="18">
      <c r="A3" s="31" t="s">
        <v>152</v>
      </c>
      <c r="B3" s="31"/>
      <c r="C3" s="31"/>
      <c r="D3" s="31"/>
      <c r="E3" s="31"/>
      <c r="F3" s="30"/>
      <c r="G3" s="30"/>
      <c r="H3" s="30"/>
      <c r="I3" s="30"/>
      <c r="J3" s="30"/>
      <c r="K3" s="30"/>
      <c r="L3" s="30"/>
      <c r="M3" s="30"/>
      <c r="N3" s="30"/>
      <c r="O3" s="30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</row>
    <row r="4" spans="1:53" s="21" customFormat="1" ht="15" customHeight="1">
      <c r="A4" s="27"/>
      <c r="B4" s="27"/>
      <c r="C4" s="27"/>
      <c r="D4" s="27"/>
      <c r="E4" s="27"/>
      <c r="F4" s="26"/>
      <c r="G4" s="26"/>
      <c r="H4" s="26"/>
      <c r="I4" s="26"/>
      <c r="J4" s="26"/>
      <c r="K4" s="26"/>
      <c r="L4" s="26"/>
      <c r="M4" s="26"/>
      <c r="N4" s="2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</row>
    <row r="5" spans="1:53" s="21" customFormat="1" ht="15" customHeight="1">
      <c r="A5" s="27" t="s">
        <v>143</v>
      </c>
      <c r="B5" s="27"/>
      <c r="C5" s="27" t="s">
        <v>154</v>
      </c>
      <c r="D5" s="27"/>
      <c r="E5" s="27"/>
      <c r="F5" s="26"/>
      <c r="G5" s="26"/>
      <c r="H5" s="26"/>
      <c r="I5" s="26"/>
      <c r="J5" s="26"/>
      <c r="K5" s="26"/>
      <c r="L5" s="26"/>
      <c r="M5" s="26"/>
      <c r="N5" s="26"/>
      <c r="O5" s="43">
        <v>493.8</v>
      </c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</row>
    <row r="6" spans="1:53" s="21" customFormat="1" ht="15" customHeight="1">
      <c r="A6" s="27" t="s">
        <v>144</v>
      </c>
      <c r="B6" s="27"/>
      <c r="C6" s="27" t="s">
        <v>155</v>
      </c>
      <c r="D6" s="27"/>
      <c r="E6" s="27"/>
      <c r="F6" s="26"/>
      <c r="G6" s="26"/>
      <c r="H6" s="26"/>
      <c r="I6" s="26"/>
      <c r="J6" s="26"/>
      <c r="K6" s="26"/>
      <c r="L6" s="26"/>
      <c r="M6" s="26"/>
      <c r="N6" s="26"/>
      <c r="O6" s="43">
        <v>491.6</v>
      </c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21" customFormat="1" ht="15" customHeight="1">
      <c r="A7" s="27" t="s">
        <v>145</v>
      </c>
      <c r="B7" s="27"/>
      <c r="C7" s="27" t="s">
        <v>156</v>
      </c>
      <c r="D7" s="27"/>
      <c r="E7" s="27"/>
      <c r="F7" s="26"/>
      <c r="G7" s="26"/>
      <c r="H7" s="26"/>
      <c r="I7" s="26"/>
      <c r="J7" s="26"/>
      <c r="K7" s="26"/>
      <c r="L7" s="26"/>
      <c r="M7" s="26"/>
      <c r="N7" s="26"/>
      <c r="O7" s="43">
        <v>429.5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</row>
    <row r="8" spans="1:53" s="21" customFormat="1" ht="15" customHeight="1">
      <c r="A8" s="26"/>
      <c r="B8" s="28"/>
      <c r="C8" s="28"/>
      <c r="D8" s="28"/>
      <c r="E8" s="28"/>
      <c r="F8" s="29"/>
      <c r="G8" s="29"/>
      <c r="H8" s="29"/>
      <c r="I8" s="26"/>
      <c r="J8" s="26"/>
      <c r="K8" s="26"/>
      <c r="L8" s="26"/>
      <c r="M8" s="26"/>
      <c r="N8" s="26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</row>
    <row r="9" spans="1:53" s="25" customFormat="1" ht="15" customHeight="1">
      <c r="A9" s="8" t="s">
        <v>116</v>
      </c>
      <c r="B9" s="17" t="s">
        <v>117</v>
      </c>
      <c r="C9" s="17" t="s">
        <v>118</v>
      </c>
      <c r="D9" s="16" t="s">
        <v>125</v>
      </c>
      <c r="E9" s="36" t="s">
        <v>153</v>
      </c>
      <c r="F9" s="14">
        <v>1</v>
      </c>
      <c r="G9" s="14">
        <v>2</v>
      </c>
      <c r="H9" s="14">
        <v>3</v>
      </c>
      <c r="I9" s="8">
        <v>4</v>
      </c>
      <c r="J9" s="8">
        <v>5</v>
      </c>
      <c r="K9" s="8">
        <v>6</v>
      </c>
      <c r="L9" s="8" t="s">
        <v>123</v>
      </c>
      <c r="M9" s="8"/>
      <c r="N9" s="8" t="s">
        <v>124</v>
      </c>
      <c r="O9" s="42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ht="15" customHeight="1">
      <c r="A10" s="7">
        <v>1</v>
      </c>
      <c r="B10" s="5" t="s">
        <v>1</v>
      </c>
      <c r="C10" s="5" t="s">
        <v>54</v>
      </c>
      <c r="D10" s="33"/>
      <c r="E10" s="35" t="s">
        <v>130</v>
      </c>
      <c r="F10" s="37">
        <v>103.8</v>
      </c>
      <c r="G10" s="38">
        <v>104.5</v>
      </c>
      <c r="H10" s="38">
        <v>103.1</v>
      </c>
      <c r="I10" s="38">
        <v>103.9</v>
      </c>
      <c r="J10" s="38">
        <v>103.3</v>
      </c>
      <c r="K10" s="38">
        <v>105.5</v>
      </c>
      <c r="L10" s="38">
        <v>624.09999999999991</v>
      </c>
      <c r="M10" s="69">
        <v>1244.7</v>
      </c>
      <c r="N10" s="41">
        <v>248.4</v>
      </c>
      <c r="O10" s="69">
        <v>493.8</v>
      </c>
      <c r="P10" s="41"/>
      <c r="Q10" s="41"/>
    </row>
    <row r="11" spans="1:53" ht="15" customHeight="1">
      <c r="B11" s="5" t="s">
        <v>73</v>
      </c>
      <c r="C11" s="5" t="s">
        <v>74</v>
      </c>
      <c r="D11" s="24" t="s">
        <v>126</v>
      </c>
      <c r="E11" s="35" t="s">
        <v>130</v>
      </c>
      <c r="F11" s="37">
        <v>101.1</v>
      </c>
      <c r="G11" s="38">
        <v>104.4</v>
      </c>
      <c r="H11" s="38">
        <v>105.7</v>
      </c>
      <c r="I11" s="38">
        <v>104.1</v>
      </c>
      <c r="J11" s="38">
        <v>102.8</v>
      </c>
      <c r="K11" s="38">
        <v>102.5</v>
      </c>
      <c r="L11" s="38">
        <v>620.59999999999991</v>
      </c>
      <c r="M11" s="69"/>
      <c r="N11" s="41">
        <v>245.4</v>
      </c>
      <c r="O11" s="69"/>
      <c r="P11" s="41"/>
      <c r="Q11" s="41"/>
    </row>
    <row r="12" spans="1:53" ht="15" customHeight="1">
      <c r="O12" s="41"/>
      <c r="P12" s="41"/>
      <c r="Q12" s="41"/>
    </row>
    <row r="13" spans="1:53" ht="15" customHeight="1">
      <c r="A13" s="7">
        <v>2</v>
      </c>
      <c r="B13" s="5" t="s">
        <v>81</v>
      </c>
      <c r="C13" s="5" t="s">
        <v>82</v>
      </c>
      <c r="D13" s="24" t="s">
        <v>126</v>
      </c>
      <c r="E13" s="35" t="s">
        <v>131</v>
      </c>
      <c r="F13" s="37">
        <v>104.3</v>
      </c>
      <c r="G13" s="38">
        <v>102.2</v>
      </c>
      <c r="H13" s="38">
        <v>105.2</v>
      </c>
      <c r="I13" s="38">
        <v>105.2</v>
      </c>
      <c r="J13" s="38">
        <v>103.1</v>
      </c>
      <c r="K13" s="38">
        <v>105.7</v>
      </c>
      <c r="L13" s="38">
        <v>625.70000000000005</v>
      </c>
      <c r="M13" s="69">
        <v>1240.5999999999999</v>
      </c>
      <c r="N13" s="41">
        <v>248.9</v>
      </c>
      <c r="O13" s="69">
        <v>491.6</v>
      </c>
      <c r="P13" s="41"/>
      <c r="Q13" s="41"/>
    </row>
    <row r="14" spans="1:53" ht="15" customHeight="1">
      <c r="B14" s="5" t="s">
        <v>132</v>
      </c>
      <c r="C14" s="5" t="s">
        <v>9</v>
      </c>
      <c r="D14" s="33" t="s">
        <v>126</v>
      </c>
      <c r="E14" s="35" t="s">
        <v>131</v>
      </c>
      <c r="F14" s="37">
        <v>102.9</v>
      </c>
      <c r="G14" s="38">
        <v>102.6</v>
      </c>
      <c r="H14" s="38">
        <v>101.8</v>
      </c>
      <c r="I14" s="38">
        <v>103</v>
      </c>
      <c r="J14" s="38">
        <v>104</v>
      </c>
      <c r="K14" s="38">
        <v>100.6</v>
      </c>
      <c r="L14" s="38">
        <v>614.9</v>
      </c>
      <c r="M14" s="69"/>
      <c r="N14" s="41">
        <v>242.7</v>
      </c>
      <c r="O14" s="69"/>
      <c r="P14" s="41"/>
      <c r="Q14" s="41"/>
    </row>
    <row r="15" spans="1:53" ht="15" customHeight="1">
      <c r="P15" s="41"/>
      <c r="Q15" s="41"/>
    </row>
    <row r="16" spans="1:53" ht="15" customHeight="1">
      <c r="A16" s="7">
        <v>3</v>
      </c>
      <c r="B16" s="5" t="s">
        <v>15</v>
      </c>
      <c r="C16" s="5" t="s">
        <v>14</v>
      </c>
      <c r="D16" s="24" t="s">
        <v>126</v>
      </c>
      <c r="E16" s="34" t="s">
        <v>141</v>
      </c>
      <c r="F16" s="37">
        <v>104.4</v>
      </c>
      <c r="G16" s="38">
        <v>106.1</v>
      </c>
      <c r="H16" s="38">
        <v>103.8</v>
      </c>
      <c r="I16" s="38">
        <v>103.1</v>
      </c>
      <c r="J16" s="38">
        <v>103.7</v>
      </c>
      <c r="K16" s="38">
        <v>103</v>
      </c>
      <c r="L16" s="38">
        <v>624.1</v>
      </c>
      <c r="M16" s="69">
        <v>1234</v>
      </c>
      <c r="N16" s="41">
        <v>215.4</v>
      </c>
      <c r="O16" s="69">
        <v>429.5</v>
      </c>
      <c r="P16" s="41"/>
      <c r="Q16" s="41"/>
    </row>
    <row r="17" spans="1:17" ht="15" customHeight="1">
      <c r="B17" s="5" t="s">
        <v>18</v>
      </c>
      <c r="C17" s="5" t="s">
        <v>19</v>
      </c>
      <c r="D17" s="33" t="s">
        <v>126</v>
      </c>
      <c r="E17" s="34" t="s">
        <v>141</v>
      </c>
      <c r="F17" s="37">
        <v>101.3</v>
      </c>
      <c r="G17" s="38">
        <v>101</v>
      </c>
      <c r="H17" s="38">
        <v>100</v>
      </c>
      <c r="I17" s="38">
        <v>102.9</v>
      </c>
      <c r="J17" s="38">
        <v>102.5</v>
      </c>
      <c r="K17" s="38">
        <v>102.2</v>
      </c>
      <c r="L17" s="38">
        <v>609.90000000000009</v>
      </c>
      <c r="M17" s="69"/>
      <c r="N17" s="41">
        <v>214.1</v>
      </c>
      <c r="O17" s="69"/>
      <c r="P17" s="41"/>
      <c r="Q17" s="41"/>
    </row>
    <row r="18" spans="1:17" ht="15" customHeight="1">
      <c r="B18" s="5"/>
      <c r="C18" s="5"/>
      <c r="D18" s="24"/>
      <c r="E18" s="34"/>
      <c r="F18" s="37"/>
      <c r="G18" s="38"/>
      <c r="H18" s="38"/>
      <c r="I18" s="38"/>
      <c r="J18" s="38"/>
      <c r="K18" s="38"/>
      <c r="L18" s="38"/>
      <c r="M18" s="38"/>
      <c r="O18" s="41"/>
      <c r="P18" s="41"/>
      <c r="Q18" s="41"/>
    </row>
    <row r="19" spans="1:17" ht="15" customHeight="1">
      <c r="A19" s="7">
        <v>4</v>
      </c>
      <c r="B19" s="5" t="s">
        <v>75</v>
      </c>
      <c r="C19" s="5" t="s">
        <v>39</v>
      </c>
      <c r="D19" s="24"/>
      <c r="E19" s="34" t="s">
        <v>133</v>
      </c>
      <c r="F19" s="37">
        <v>101.2</v>
      </c>
      <c r="G19" s="38">
        <v>103.6</v>
      </c>
      <c r="H19" s="38">
        <v>105.5</v>
      </c>
      <c r="I19" s="38">
        <v>104.3</v>
      </c>
      <c r="J19" s="38">
        <v>105.3</v>
      </c>
      <c r="K19" s="38">
        <v>104.4</v>
      </c>
      <c r="L19" s="38">
        <v>624.29999999999995</v>
      </c>
      <c r="M19" s="69">
        <v>1250.5</v>
      </c>
      <c r="N19" s="41">
        <v>195</v>
      </c>
      <c r="O19" s="69">
        <v>389.3</v>
      </c>
      <c r="P19" s="41"/>
      <c r="Q19" s="41"/>
    </row>
    <row r="20" spans="1:17" ht="15" customHeight="1">
      <c r="B20" s="5" t="s">
        <v>48</v>
      </c>
      <c r="C20" s="5" t="s">
        <v>49</v>
      </c>
      <c r="D20" s="33"/>
      <c r="E20" s="34" t="s">
        <v>133</v>
      </c>
      <c r="F20" s="37">
        <v>104.2</v>
      </c>
      <c r="G20" s="38">
        <v>103.3</v>
      </c>
      <c r="H20" s="38">
        <v>105.3</v>
      </c>
      <c r="I20" s="38">
        <v>104.2</v>
      </c>
      <c r="J20" s="38">
        <v>104.3</v>
      </c>
      <c r="K20" s="38">
        <v>104.9</v>
      </c>
      <c r="L20" s="38">
        <v>626.19999999999993</v>
      </c>
      <c r="M20" s="69"/>
      <c r="N20" s="41">
        <v>194.3</v>
      </c>
      <c r="O20" s="69"/>
      <c r="P20" s="41"/>
      <c r="Q20" s="41"/>
    </row>
    <row r="21" spans="1:17" ht="15" customHeight="1">
      <c r="B21" s="5"/>
      <c r="C21" s="5"/>
      <c r="D21" s="24"/>
      <c r="E21" s="35"/>
      <c r="F21" s="37"/>
      <c r="G21" s="38"/>
      <c r="H21" s="38"/>
      <c r="I21" s="38"/>
      <c r="J21" s="38"/>
      <c r="K21" s="38"/>
      <c r="L21" s="38"/>
      <c r="M21" s="38"/>
      <c r="N21" s="41"/>
      <c r="O21" s="41"/>
      <c r="P21" s="41"/>
      <c r="Q21" s="41"/>
    </row>
    <row r="22" spans="1:17" ht="15" customHeight="1">
      <c r="A22" s="7">
        <v>5</v>
      </c>
      <c r="B22" s="5" t="s">
        <v>107</v>
      </c>
      <c r="C22" s="5" t="s">
        <v>2</v>
      </c>
      <c r="D22" s="33"/>
      <c r="E22" s="35" t="s">
        <v>140</v>
      </c>
      <c r="F22" s="37">
        <v>103.7</v>
      </c>
      <c r="G22" s="38">
        <v>105.2</v>
      </c>
      <c r="H22" s="38">
        <v>103.8</v>
      </c>
      <c r="I22" s="38">
        <v>105</v>
      </c>
      <c r="J22" s="38">
        <v>103.7</v>
      </c>
      <c r="K22" s="38">
        <v>102.9</v>
      </c>
      <c r="L22" s="38">
        <v>624.29999999999995</v>
      </c>
      <c r="M22" s="69">
        <v>1237.4000000000001</v>
      </c>
      <c r="N22" s="41">
        <v>175.9</v>
      </c>
      <c r="O22" s="69">
        <v>345.1</v>
      </c>
      <c r="P22" s="41"/>
      <c r="Q22" s="41"/>
    </row>
    <row r="23" spans="1:17" ht="15" customHeight="1">
      <c r="B23" s="5" t="s">
        <v>69</v>
      </c>
      <c r="C23" s="5" t="s">
        <v>80</v>
      </c>
      <c r="D23" s="24" t="s">
        <v>126</v>
      </c>
      <c r="E23" s="35" t="s">
        <v>140</v>
      </c>
      <c r="F23" s="37">
        <v>101</v>
      </c>
      <c r="G23" s="38">
        <v>101.2</v>
      </c>
      <c r="H23" s="38">
        <v>101</v>
      </c>
      <c r="I23" s="38">
        <v>103.8</v>
      </c>
      <c r="J23" s="38">
        <v>102</v>
      </c>
      <c r="K23" s="38">
        <v>104.1</v>
      </c>
      <c r="L23" s="38">
        <v>613.1</v>
      </c>
      <c r="M23" s="69"/>
      <c r="N23" s="41">
        <v>169.2</v>
      </c>
      <c r="O23" s="69"/>
      <c r="P23" s="41"/>
      <c r="Q23" s="41"/>
    </row>
    <row r="24" spans="1:17" ht="15" customHeight="1">
      <c r="B24" s="5"/>
      <c r="C24" s="5"/>
      <c r="D24" s="24"/>
      <c r="E24" s="35"/>
      <c r="F24" s="37"/>
      <c r="G24" s="38"/>
      <c r="H24" s="38"/>
      <c r="I24" s="38"/>
      <c r="J24" s="38"/>
      <c r="K24" s="38"/>
      <c r="L24" s="38"/>
      <c r="M24" s="38"/>
      <c r="N24" s="41"/>
      <c r="O24" s="41"/>
      <c r="P24" s="41"/>
      <c r="Q24" s="41"/>
    </row>
    <row r="25" spans="1:17" ht="15" customHeight="1">
      <c r="A25" s="7">
        <v>6</v>
      </c>
      <c r="B25" s="5" t="s">
        <v>1</v>
      </c>
      <c r="C25" s="5" t="s">
        <v>59</v>
      </c>
      <c r="D25" s="33"/>
      <c r="E25" s="35" t="s">
        <v>138</v>
      </c>
      <c r="F25" s="37">
        <v>102.3</v>
      </c>
      <c r="G25" s="38">
        <v>103.7</v>
      </c>
      <c r="H25" s="38">
        <v>103.1</v>
      </c>
      <c r="I25" s="38">
        <v>102.6</v>
      </c>
      <c r="J25" s="38">
        <v>105.2</v>
      </c>
      <c r="K25" s="38">
        <v>101.9</v>
      </c>
      <c r="L25" s="38">
        <v>618.80000000000007</v>
      </c>
      <c r="M25" s="69">
        <v>1231.5</v>
      </c>
      <c r="N25" s="41"/>
      <c r="O25" s="41"/>
      <c r="P25" s="41"/>
      <c r="Q25" s="41"/>
    </row>
    <row r="26" spans="1:17" ht="15" customHeight="1">
      <c r="B26" s="5" t="s">
        <v>12</v>
      </c>
      <c r="C26" s="5" t="s">
        <v>16</v>
      </c>
      <c r="D26" s="24"/>
      <c r="E26" s="35" t="s">
        <v>138</v>
      </c>
      <c r="F26" s="37">
        <v>102.2</v>
      </c>
      <c r="G26" s="38">
        <v>103.3</v>
      </c>
      <c r="H26" s="38">
        <v>100.4</v>
      </c>
      <c r="I26" s="38">
        <v>103.2</v>
      </c>
      <c r="J26" s="38">
        <v>102.4</v>
      </c>
      <c r="K26" s="38">
        <v>101.2</v>
      </c>
      <c r="L26" s="38">
        <v>612.70000000000005</v>
      </c>
      <c r="M26" s="69"/>
      <c r="N26" s="41"/>
      <c r="O26" s="41"/>
      <c r="P26" s="41"/>
      <c r="Q26" s="41"/>
    </row>
    <row r="27" spans="1:17" ht="15" customHeight="1">
      <c r="B27" s="5"/>
      <c r="C27" s="5"/>
      <c r="D27" s="24"/>
      <c r="E27" s="35"/>
      <c r="F27" s="37"/>
      <c r="G27" s="38"/>
      <c r="H27" s="38"/>
      <c r="I27" s="38"/>
      <c r="J27" s="38"/>
      <c r="K27" s="38"/>
      <c r="L27" s="38"/>
      <c r="M27" s="38"/>
      <c r="N27" s="41"/>
      <c r="O27" s="41"/>
      <c r="P27" s="41"/>
      <c r="Q27" s="41"/>
    </row>
    <row r="28" spans="1:17" ht="15" customHeight="1">
      <c r="A28" s="7">
        <v>7</v>
      </c>
      <c r="B28" s="5" t="s">
        <v>35</v>
      </c>
      <c r="C28" s="5" t="s">
        <v>36</v>
      </c>
      <c r="D28" s="33"/>
      <c r="E28" s="34" t="s">
        <v>142</v>
      </c>
      <c r="F28" s="37">
        <v>103.6</v>
      </c>
      <c r="G28" s="38">
        <v>101.1</v>
      </c>
      <c r="H28" s="38">
        <v>101.8</v>
      </c>
      <c r="I28" s="38">
        <v>101.2</v>
      </c>
      <c r="J28" s="38">
        <v>103.8</v>
      </c>
      <c r="K28" s="38">
        <v>103.8</v>
      </c>
      <c r="L28" s="38">
        <v>615.29999999999995</v>
      </c>
      <c r="M28" s="69">
        <v>1230</v>
      </c>
      <c r="N28" s="41"/>
      <c r="O28" s="41"/>
      <c r="P28" s="41"/>
      <c r="Q28" s="41"/>
    </row>
    <row r="29" spans="1:17" ht="15" customHeight="1">
      <c r="B29" s="5" t="s">
        <v>13</v>
      </c>
      <c r="C29" s="5" t="s">
        <v>17</v>
      </c>
      <c r="D29" s="24"/>
      <c r="E29" s="34" t="s">
        <v>142</v>
      </c>
      <c r="F29" s="37">
        <v>102.2</v>
      </c>
      <c r="G29" s="38">
        <v>102.8</v>
      </c>
      <c r="H29" s="38">
        <v>105.2</v>
      </c>
      <c r="I29" s="38">
        <v>99.2</v>
      </c>
      <c r="J29" s="38">
        <v>101.2</v>
      </c>
      <c r="K29" s="38">
        <v>104.1</v>
      </c>
      <c r="L29" s="38">
        <v>614.69999999999993</v>
      </c>
      <c r="M29" s="69"/>
      <c r="N29" s="41"/>
      <c r="O29" s="41"/>
      <c r="P29" s="41"/>
      <c r="Q29" s="41"/>
    </row>
    <row r="30" spans="1:17" ht="15" customHeight="1">
      <c r="B30" s="5"/>
      <c r="C30" s="5"/>
      <c r="D30" s="24"/>
      <c r="E30" s="34"/>
      <c r="F30" s="37"/>
      <c r="G30" s="38"/>
      <c r="H30" s="38"/>
      <c r="I30" s="38"/>
      <c r="J30" s="38"/>
      <c r="K30" s="38"/>
      <c r="L30" s="38"/>
      <c r="M30" s="38"/>
      <c r="N30" s="41"/>
      <c r="O30" s="41"/>
      <c r="P30" s="41"/>
      <c r="Q30" s="41"/>
    </row>
    <row r="31" spans="1:17" ht="15" customHeight="1">
      <c r="A31" s="7">
        <v>8</v>
      </c>
      <c r="B31" s="5" t="s">
        <v>76</v>
      </c>
      <c r="C31" s="5" t="s">
        <v>77</v>
      </c>
      <c r="D31" s="24" t="s">
        <v>126</v>
      </c>
      <c r="E31" s="35" t="s">
        <v>136</v>
      </c>
      <c r="F31" s="37">
        <v>103.9</v>
      </c>
      <c r="G31" s="38">
        <v>104.1</v>
      </c>
      <c r="H31" s="38">
        <v>102.2</v>
      </c>
      <c r="I31" s="38">
        <v>102.9</v>
      </c>
      <c r="J31" s="38">
        <v>103</v>
      </c>
      <c r="K31" s="38">
        <v>101.1</v>
      </c>
      <c r="L31" s="38">
        <v>617.20000000000005</v>
      </c>
      <c r="M31" s="69">
        <v>1227.5999999999999</v>
      </c>
      <c r="N31" s="41"/>
      <c r="O31" s="41"/>
      <c r="P31" s="41"/>
      <c r="Q31" s="41"/>
    </row>
    <row r="32" spans="1:17" ht="15" customHeight="1">
      <c r="B32" s="5" t="s">
        <v>52</v>
      </c>
      <c r="C32" s="5" t="s">
        <v>53</v>
      </c>
      <c r="D32" s="33" t="s">
        <v>126</v>
      </c>
      <c r="E32" s="35" t="s">
        <v>136</v>
      </c>
      <c r="F32" s="37">
        <v>101.3</v>
      </c>
      <c r="G32" s="38">
        <v>103</v>
      </c>
      <c r="H32" s="38">
        <v>98.8</v>
      </c>
      <c r="I32" s="38">
        <v>102.2</v>
      </c>
      <c r="J32" s="38">
        <v>102.7</v>
      </c>
      <c r="K32" s="38">
        <v>102.4</v>
      </c>
      <c r="L32" s="38">
        <v>610.4</v>
      </c>
      <c r="M32" s="69"/>
      <c r="N32" s="41"/>
      <c r="O32" s="41"/>
      <c r="P32" s="41"/>
      <c r="Q32" s="41"/>
    </row>
    <row r="33" spans="1:17" ht="15" customHeight="1">
      <c r="B33" s="5"/>
      <c r="C33" s="5"/>
      <c r="D33" s="24"/>
      <c r="E33" s="35"/>
      <c r="F33" s="37"/>
      <c r="G33" s="38"/>
      <c r="H33" s="38"/>
      <c r="I33" s="38"/>
      <c r="J33" s="38"/>
      <c r="K33" s="38"/>
      <c r="L33" s="38"/>
      <c r="M33" s="38"/>
      <c r="N33" s="41"/>
      <c r="O33" s="41"/>
      <c r="P33" s="41"/>
      <c r="Q33" s="41"/>
    </row>
    <row r="34" spans="1:17" ht="15" customHeight="1">
      <c r="A34" s="7">
        <v>9</v>
      </c>
      <c r="B34" s="5" t="s">
        <v>12</v>
      </c>
      <c r="C34" s="5" t="s">
        <v>34</v>
      </c>
      <c r="D34" s="24" t="s">
        <v>126</v>
      </c>
      <c r="E34" s="34" t="s">
        <v>135</v>
      </c>
      <c r="F34" s="37">
        <v>102.4</v>
      </c>
      <c r="G34" s="38">
        <v>102.4</v>
      </c>
      <c r="H34" s="38">
        <v>103.3</v>
      </c>
      <c r="I34" s="38">
        <v>103.3</v>
      </c>
      <c r="J34" s="38">
        <v>103</v>
      </c>
      <c r="K34" s="38">
        <v>101.7</v>
      </c>
      <c r="L34" s="38">
        <v>616.10000000000014</v>
      </c>
      <c r="M34" s="69">
        <v>1221.5</v>
      </c>
      <c r="N34" s="41"/>
      <c r="O34" s="41"/>
      <c r="P34" s="41"/>
      <c r="Q34" s="41"/>
    </row>
    <row r="35" spans="1:17" ht="15" customHeight="1">
      <c r="B35" s="5" t="s">
        <v>0</v>
      </c>
      <c r="C35" s="5" t="s">
        <v>32</v>
      </c>
      <c r="D35" s="33" t="s">
        <v>126</v>
      </c>
      <c r="E35" s="34" t="s">
        <v>135</v>
      </c>
      <c r="F35" s="37">
        <v>100.6</v>
      </c>
      <c r="G35" s="38">
        <v>101.2</v>
      </c>
      <c r="H35" s="38">
        <v>101.8</v>
      </c>
      <c r="I35" s="38">
        <v>101.2</v>
      </c>
      <c r="J35" s="38">
        <v>99.3</v>
      </c>
      <c r="K35" s="38">
        <v>101.3</v>
      </c>
      <c r="L35" s="38">
        <v>605.4</v>
      </c>
      <c r="M35" s="69"/>
      <c r="N35" s="41"/>
      <c r="O35" s="41"/>
      <c r="P35" s="41"/>
      <c r="Q35" s="41"/>
    </row>
    <row r="36" spans="1:17" ht="15" customHeight="1">
      <c r="B36" s="5"/>
      <c r="C36" s="5"/>
      <c r="D36" s="24"/>
      <c r="E36" s="34"/>
      <c r="F36" s="37"/>
      <c r="G36" s="38"/>
      <c r="H36" s="38"/>
      <c r="I36" s="38"/>
      <c r="J36" s="38"/>
      <c r="K36" s="38"/>
      <c r="L36" s="38"/>
      <c r="M36" s="38"/>
      <c r="N36" s="41"/>
      <c r="O36" s="41"/>
      <c r="P36" s="41"/>
      <c r="Q36" s="41"/>
    </row>
    <row r="37" spans="1:17" ht="15" customHeight="1">
      <c r="A37" s="7">
        <v>10</v>
      </c>
      <c r="B37" s="5" t="s">
        <v>44</v>
      </c>
      <c r="C37" s="5" t="s">
        <v>45</v>
      </c>
      <c r="D37" s="33" t="s">
        <v>126</v>
      </c>
      <c r="E37" s="35" t="s">
        <v>134</v>
      </c>
      <c r="F37" s="37">
        <v>99.7</v>
      </c>
      <c r="G37" s="38">
        <v>103.6</v>
      </c>
      <c r="H37" s="38">
        <v>104.4</v>
      </c>
      <c r="I37" s="38">
        <v>102</v>
      </c>
      <c r="J37" s="38">
        <v>102.3</v>
      </c>
      <c r="K37" s="38">
        <v>103.6</v>
      </c>
      <c r="L37" s="38">
        <v>615.6</v>
      </c>
      <c r="M37" s="69">
        <v>1217.9000000000001</v>
      </c>
      <c r="N37" s="41"/>
      <c r="O37" s="41"/>
      <c r="P37" s="41"/>
      <c r="Q37" s="41"/>
    </row>
    <row r="38" spans="1:17" ht="15" customHeight="1">
      <c r="B38" s="5" t="s">
        <v>83</v>
      </c>
      <c r="C38" s="5" t="s">
        <v>84</v>
      </c>
      <c r="D38" s="24" t="s">
        <v>126</v>
      </c>
      <c r="E38" s="35" t="s">
        <v>134</v>
      </c>
      <c r="F38" s="37">
        <v>100.8</v>
      </c>
      <c r="G38" s="38">
        <v>99.1</v>
      </c>
      <c r="H38" s="38">
        <v>100.3</v>
      </c>
      <c r="I38" s="38">
        <v>104.3</v>
      </c>
      <c r="J38" s="38">
        <v>97.2</v>
      </c>
      <c r="K38" s="38">
        <v>100.6</v>
      </c>
      <c r="L38" s="38">
        <v>602.29999999999995</v>
      </c>
      <c r="M38" s="69"/>
      <c r="N38" s="41"/>
      <c r="O38" s="41"/>
      <c r="P38" s="41"/>
      <c r="Q38" s="41"/>
    </row>
    <row r="39" spans="1:17" ht="15" customHeight="1">
      <c r="B39" s="5"/>
      <c r="C39" s="5"/>
      <c r="D39" s="24"/>
      <c r="E39" s="35"/>
      <c r="F39" s="37"/>
      <c r="G39" s="38"/>
      <c r="H39" s="38"/>
      <c r="I39" s="38"/>
      <c r="J39" s="38"/>
      <c r="K39" s="38"/>
      <c r="L39" s="38"/>
      <c r="M39" s="38"/>
      <c r="N39" s="41"/>
      <c r="O39" s="41"/>
      <c r="P39" s="41"/>
      <c r="Q39" s="41"/>
    </row>
    <row r="40" spans="1:17" ht="15" customHeight="1">
      <c r="A40" s="7">
        <v>11</v>
      </c>
      <c r="B40" s="5" t="s">
        <v>28</v>
      </c>
      <c r="C40" s="5" t="s">
        <v>29</v>
      </c>
      <c r="D40" s="33" t="s">
        <v>126</v>
      </c>
      <c r="E40" s="34" t="s">
        <v>139</v>
      </c>
      <c r="F40" s="37">
        <v>103.1</v>
      </c>
      <c r="G40" s="38">
        <v>99.9</v>
      </c>
      <c r="H40" s="38">
        <v>99.3</v>
      </c>
      <c r="I40" s="38">
        <v>98.8</v>
      </c>
      <c r="J40" s="38">
        <v>102.3</v>
      </c>
      <c r="K40" s="38">
        <v>101.3</v>
      </c>
      <c r="L40" s="38">
        <v>604.70000000000005</v>
      </c>
      <c r="M40" s="69">
        <v>1208.5999999999999</v>
      </c>
      <c r="N40" s="41"/>
      <c r="O40" s="41"/>
      <c r="P40" s="41"/>
      <c r="Q40" s="41"/>
    </row>
    <row r="41" spans="1:17" ht="15" customHeight="1">
      <c r="B41" s="5" t="s">
        <v>69</v>
      </c>
      <c r="C41" s="5" t="s">
        <v>70</v>
      </c>
      <c r="D41" s="24" t="s">
        <v>126</v>
      </c>
      <c r="E41" s="34" t="s">
        <v>139</v>
      </c>
      <c r="F41" s="37">
        <v>102.5</v>
      </c>
      <c r="G41" s="38">
        <v>97.9</v>
      </c>
      <c r="H41" s="38">
        <v>100.9</v>
      </c>
      <c r="I41" s="38">
        <v>100.6</v>
      </c>
      <c r="J41" s="38">
        <v>101.3</v>
      </c>
      <c r="K41" s="38">
        <v>100.7</v>
      </c>
      <c r="L41" s="38">
        <v>603.9</v>
      </c>
      <c r="M41" s="69"/>
      <c r="N41" s="41"/>
      <c r="O41" s="41"/>
      <c r="P41" s="41"/>
      <c r="Q41" s="41"/>
    </row>
    <row r="42" spans="1:17" ht="15" customHeight="1">
      <c r="B42" s="5"/>
      <c r="C42" s="5"/>
      <c r="D42" s="24"/>
      <c r="E42" s="34"/>
      <c r="F42" s="37"/>
      <c r="G42" s="38"/>
      <c r="H42" s="38"/>
      <c r="I42" s="38"/>
      <c r="J42" s="38"/>
      <c r="K42" s="38"/>
      <c r="L42" s="38"/>
      <c r="M42" s="38"/>
      <c r="N42" s="41"/>
      <c r="O42" s="41"/>
      <c r="P42" s="41"/>
      <c r="Q42" s="41"/>
    </row>
    <row r="43" spans="1:17" ht="15" customHeight="1">
      <c r="A43" s="7">
        <v>12</v>
      </c>
      <c r="B43" s="5" t="s">
        <v>12</v>
      </c>
      <c r="C43" s="5" t="s">
        <v>33</v>
      </c>
      <c r="D43" s="24"/>
      <c r="E43" s="34" t="s">
        <v>137</v>
      </c>
      <c r="F43" s="37">
        <v>100.9</v>
      </c>
      <c r="G43" s="38">
        <v>101</v>
      </c>
      <c r="H43" s="38">
        <v>103.6</v>
      </c>
      <c r="I43" s="38">
        <v>98.8</v>
      </c>
      <c r="J43" s="38">
        <v>103.1</v>
      </c>
      <c r="K43" s="38">
        <v>99.3</v>
      </c>
      <c r="L43" s="38">
        <v>606.69999999999993</v>
      </c>
      <c r="M43" s="69">
        <v>1195.2</v>
      </c>
      <c r="N43" s="41"/>
      <c r="O43" s="41"/>
      <c r="P43" s="41"/>
      <c r="Q43" s="41"/>
    </row>
    <row r="44" spans="1:17" ht="15" customHeight="1">
      <c r="B44" s="5" t="s">
        <v>55</v>
      </c>
      <c r="C44" s="5" t="s">
        <v>56</v>
      </c>
      <c r="D44" s="33" t="s">
        <v>126</v>
      </c>
      <c r="E44" s="34" t="s">
        <v>137</v>
      </c>
      <c r="F44" s="37">
        <v>98.1</v>
      </c>
      <c r="G44" s="38">
        <v>96.9</v>
      </c>
      <c r="H44" s="38">
        <v>97.9</v>
      </c>
      <c r="I44" s="38">
        <v>99</v>
      </c>
      <c r="J44" s="38">
        <v>99.6</v>
      </c>
      <c r="K44" s="38">
        <v>97</v>
      </c>
      <c r="L44" s="38">
        <v>588.5</v>
      </c>
      <c r="M44" s="69"/>
      <c r="N44" s="41"/>
      <c r="O44" s="41"/>
      <c r="P44" s="41"/>
      <c r="Q44" s="41"/>
    </row>
    <row r="45" spans="1:17" ht="15" customHeight="1">
      <c r="B45" s="5"/>
      <c r="C45" s="5"/>
      <c r="D45" s="24"/>
      <c r="E45" s="34"/>
      <c r="F45" s="37"/>
      <c r="G45" s="38"/>
      <c r="H45" s="38"/>
      <c r="I45" s="38"/>
      <c r="J45" s="38"/>
      <c r="K45" s="38"/>
      <c r="L45" s="38"/>
      <c r="M45" s="38"/>
      <c r="N45" s="41"/>
      <c r="O45" s="41"/>
      <c r="P45" s="41"/>
      <c r="Q45" s="41"/>
    </row>
    <row r="46" spans="1:17" ht="15" customHeight="1">
      <c r="A46" s="7">
        <v>13</v>
      </c>
      <c r="B46" s="5" t="s">
        <v>11</v>
      </c>
      <c r="C46" s="5" t="s">
        <v>10</v>
      </c>
      <c r="D46" s="33" t="s">
        <v>126</v>
      </c>
      <c r="E46" s="35" t="s">
        <v>147</v>
      </c>
      <c r="F46" s="37">
        <v>100.4</v>
      </c>
      <c r="G46" s="38">
        <v>96.2</v>
      </c>
      <c r="H46" s="38">
        <v>101.4</v>
      </c>
      <c r="I46" s="38">
        <v>98.1</v>
      </c>
      <c r="J46" s="38">
        <v>101.2</v>
      </c>
      <c r="K46" s="38">
        <v>100.5</v>
      </c>
      <c r="L46" s="38">
        <v>597.79999999999995</v>
      </c>
      <c r="M46" s="69">
        <v>1180.3</v>
      </c>
      <c r="N46" s="41"/>
      <c r="O46" s="41"/>
      <c r="P46" s="41"/>
      <c r="Q46" s="41"/>
    </row>
    <row r="47" spans="1:17" ht="15" customHeight="1">
      <c r="B47" s="5" t="s">
        <v>61</v>
      </c>
      <c r="C47" s="5" t="s">
        <v>66</v>
      </c>
      <c r="D47" s="24" t="s">
        <v>126</v>
      </c>
      <c r="E47" s="35" t="s">
        <v>147</v>
      </c>
      <c r="F47" s="37">
        <v>96.8</v>
      </c>
      <c r="G47" s="38">
        <v>94.6</v>
      </c>
      <c r="H47" s="38">
        <v>98.2</v>
      </c>
      <c r="I47" s="38">
        <v>100.7</v>
      </c>
      <c r="J47" s="38">
        <v>95</v>
      </c>
      <c r="K47" s="38">
        <v>97.2</v>
      </c>
      <c r="L47" s="38">
        <v>582.5</v>
      </c>
      <c r="M47" s="69"/>
      <c r="N47" s="41"/>
      <c r="O47" s="41"/>
      <c r="P47" s="41"/>
      <c r="Q47" s="41"/>
    </row>
    <row r="48" spans="1:17" ht="15" customHeight="1">
      <c r="B48" s="5"/>
      <c r="C48" s="5"/>
      <c r="D48" s="24"/>
      <c r="E48" s="35"/>
      <c r="F48" s="37"/>
      <c r="G48" s="38"/>
      <c r="H48" s="38"/>
      <c r="I48" s="38"/>
      <c r="J48" s="38"/>
      <c r="K48" s="38"/>
      <c r="L48" s="38"/>
      <c r="N48" s="41"/>
      <c r="O48" s="41"/>
      <c r="P48" s="41"/>
      <c r="Q48" s="41"/>
    </row>
    <row r="49" spans="2:17" ht="15" customHeight="1">
      <c r="B49" s="5"/>
      <c r="C49" s="5"/>
      <c r="D49" s="24"/>
      <c r="E49" s="35"/>
      <c r="F49" s="37"/>
      <c r="G49" s="38"/>
      <c r="H49" s="38"/>
      <c r="I49" s="38"/>
      <c r="J49" s="38"/>
      <c r="K49" s="38"/>
      <c r="L49" s="38"/>
      <c r="N49" s="41"/>
      <c r="O49" s="41"/>
      <c r="P49" s="41"/>
      <c r="Q49" s="41"/>
    </row>
    <row r="50" spans="2:17" ht="15" customHeight="1">
      <c r="B50" s="5"/>
      <c r="C50" s="5"/>
      <c r="D50" s="24"/>
      <c r="E50" s="35"/>
      <c r="F50" s="37"/>
      <c r="G50" s="38"/>
      <c r="H50" s="38"/>
      <c r="I50" s="38"/>
      <c r="J50" s="38"/>
      <c r="K50" s="38"/>
      <c r="L50" s="38"/>
      <c r="N50" s="41"/>
      <c r="O50" s="41"/>
      <c r="P50" s="41"/>
      <c r="Q50" s="41"/>
    </row>
    <row r="51" spans="2:17" ht="15" customHeight="1">
      <c r="B51" s="6"/>
      <c r="C51" s="6"/>
      <c r="D51" s="24"/>
      <c r="E51" s="35"/>
      <c r="F51" s="37"/>
      <c r="G51" s="38"/>
      <c r="H51" s="38"/>
      <c r="I51" s="38"/>
      <c r="J51" s="38"/>
      <c r="K51" s="38"/>
      <c r="L51" s="38"/>
      <c r="N51" s="41"/>
      <c r="O51" s="41"/>
      <c r="P51" s="41"/>
      <c r="Q51" s="41"/>
    </row>
    <row r="52" spans="2:17" ht="15" customHeight="1">
      <c r="B52" s="5"/>
      <c r="C52" s="5"/>
      <c r="D52" s="24"/>
      <c r="E52" s="35"/>
      <c r="F52" s="37"/>
      <c r="G52" s="38"/>
      <c r="H52" s="38"/>
      <c r="I52" s="38"/>
      <c r="J52" s="38"/>
      <c r="K52" s="38"/>
      <c r="L52" s="38"/>
      <c r="N52" s="41"/>
      <c r="O52" s="41"/>
      <c r="P52" s="41"/>
      <c r="Q52" s="41"/>
    </row>
    <row r="53" spans="2:17" ht="15" customHeight="1">
      <c r="B53" s="5"/>
      <c r="C53" s="5"/>
      <c r="D53" s="24"/>
      <c r="E53" s="35"/>
      <c r="F53" s="37"/>
      <c r="G53" s="38"/>
      <c r="H53" s="38"/>
      <c r="I53" s="38"/>
      <c r="J53" s="38"/>
      <c r="K53" s="38"/>
      <c r="L53" s="38"/>
      <c r="N53" s="41"/>
      <c r="O53" s="41"/>
      <c r="P53" s="41"/>
      <c r="Q53" s="41"/>
    </row>
    <row r="54" spans="2:17" ht="15" customHeight="1">
      <c r="B54" s="5"/>
      <c r="C54" s="5"/>
      <c r="D54" s="24"/>
      <c r="E54" s="35"/>
      <c r="F54" s="37"/>
      <c r="G54" s="38"/>
      <c r="H54" s="38"/>
      <c r="I54" s="38"/>
      <c r="J54" s="38"/>
      <c r="K54" s="38"/>
      <c r="L54" s="38"/>
      <c r="N54" s="41"/>
      <c r="O54" s="41"/>
      <c r="P54" s="41"/>
      <c r="Q54" s="41"/>
    </row>
    <row r="55" spans="2:17" ht="15" customHeight="1">
      <c r="B55" s="5"/>
      <c r="C55" s="5"/>
      <c r="D55" s="24"/>
      <c r="E55" s="35"/>
      <c r="F55" s="37"/>
      <c r="G55" s="38"/>
      <c r="H55" s="38"/>
      <c r="I55" s="38"/>
      <c r="J55" s="38"/>
      <c r="K55" s="38"/>
      <c r="L55" s="38"/>
    </row>
    <row r="56" spans="2:17" ht="15" customHeight="1">
      <c r="B56" s="5"/>
      <c r="C56" s="5"/>
      <c r="D56" s="24"/>
      <c r="E56" s="35"/>
      <c r="F56" s="37"/>
      <c r="G56" s="38"/>
      <c r="H56" s="38"/>
      <c r="I56" s="38"/>
      <c r="J56" s="38"/>
      <c r="K56" s="38"/>
      <c r="L56" s="38"/>
    </row>
    <row r="57" spans="2:17" ht="15" customHeight="1">
      <c r="B57" s="5"/>
      <c r="C57" s="5"/>
      <c r="D57" s="24"/>
      <c r="E57" s="35"/>
      <c r="F57" s="37"/>
      <c r="G57" s="38"/>
      <c r="H57" s="38"/>
      <c r="I57" s="38"/>
      <c r="J57" s="38"/>
      <c r="K57" s="38"/>
      <c r="L57" s="38"/>
    </row>
    <row r="58" spans="2:17" ht="15" customHeight="1">
      <c r="B58" s="5"/>
      <c r="C58" s="5"/>
      <c r="D58" s="24"/>
      <c r="E58" s="6"/>
      <c r="F58" s="37"/>
      <c r="G58" s="38"/>
      <c r="H58" s="38"/>
      <c r="I58" s="38"/>
      <c r="J58" s="38"/>
      <c r="K58" s="38"/>
      <c r="L58" s="38"/>
    </row>
  </sheetData>
  <sortState ref="B10:M35">
    <sortCondition descending="1" ref="M35"/>
  </sortState>
  <mergeCells count="18">
    <mergeCell ref="O10:O11"/>
    <mergeCell ref="M13:M14"/>
    <mergeCell ref="O13:O14"/>
    <mergeCell ref="M16:M17"/>
    <mergeCell ref="O16:O17"/>
    <mergeCell ref="M10:M11"/>
    <mergeCell ref="O19:O20"/>
    <mergeCell ref="O22:O23"/>
    <mergeCell ref="M19:M20"/>
    <mergeCell ref="M22:M23"/>
    <mergeCell ref="M25:M26"/>
    <mergeCell ref="M43:M44"/>
    <mergeCell ref="M46:M47"/>
    <mergeCell ref="M28:M29"/>
    <mergeCell ref="M31:M32"/>
    <mergeCell ref="M34:M35"/>
    <mergeCell ref="M37:M38"/>
    <mergeCell ref="M40:M41"/>
  </mergeCells>
  <printOptions horizontalCentered="1"/>
  <pageMargins left="0.45" right="0.45" top="0.75" bottom="0.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52"/>
  <sheetViews>
    <sheetView zoomScaleNormal="100" workbookViewId="0"/>
  </sheetViews>
  <sheetFormatPr baseColWidth="10" defaultColWidth="9.1640625" defaultRowHeight="15" customHeight="1"/>
  <cols>
    <col min="1" max="1" width="6.6640625" style="7" customWidth="1"/>
    <col min="2" max="2" width="11.1640625" style="1" bestFit="1" customWidth="1"/>
    <col min="3" max="3" width="13.1640625" style="1" bestFit="1" customWidth="1"/>
    <col min="4" max="4" width="5" style="1" bestFit="1" customWidth="1"/>
    <col min="5" max="10" width="7" style="7" hidden="1" customWidth="1"/>
    <col min="11" max="11" width="8.5" style="7" customWidth="1"/>
    <col min="12" max="17" width="7" style="7" hidden="1" customWidth="1"/>
    <col min="18" max="18" width="8.33203125" style="7" customWidth="1"/>
    <col min="19" max="19" width="10.1640625" style="7" customWidth="1"/>
    <col min="20" max="20" width="8.33203125" style="7" bestFit="1" customWidth="1"/>
    <col min="21" max="21" width="6.5" style="7" bestFit="1" customWidth="1"/>
    <col min="22" max="59" width="9.1640625" style="7"/>
    <col min="60" max="16384" width="9.1640625" style="1"/>
  </cols>
  <sheetData>
    <row r="1" spans="1:59" s="21" customFormat="1" ht="15" customHeight="1">
      <c r="A1" s="31" t="s">
        <v>85</v>
      </c>
      <c r="B1" s="31"/>
      <c r="C1" s="31"/>
      <c r="D1" s="31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</row>
    <row r="2" spans="1:59" s="21" customFormat="1" ht="15" customHeight="1">
      <c r="A2" s="31" t="s">
        <v>115</v>
      </c>
      <c r="B2" s="31"/>
      <c r="C2" s="31"/>
      <c r="D2" s="31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</row>
    <row r="3" spans="1:59" s="21" customFormat="1" ht="15" customHeight="1">
      <c r="A3" s="31" t="s">
        <v>150</v>
      </c>
      <c r="B3" s="31"/>
      <c r="C3" s="31"/>
      <c r="D3" s="31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s="21" customFormat="1" ht="15" customHeight="1">
      <c r="A4" s="27"/>
      <c r="B4" s="27"/>
      <c r="C4" s="27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1:59" s="21" customFormat="1" ht="15" customHeight="1">
      <c r="A5" s="27" t="s">
        <v>143</v>
      </c>
      <c r="B5" s="27"/>
      <c r="C5" s="27" t="s">
        <v>160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45">
        <v>247.4</v>
      </c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</row>
    <row r="6" spans="1:59" s="21" customFormat="1" ht="15" customHeight="1">
      <c r="A6" s="27" t="s">
        <v>144</v>
      </c>
      <c r="B6" s="27"/>
      <c r="C6" s="27" t="s">
        <v>161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45">
        <v>247.4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s="21" customFormat="1" ht="15" customHeight="1">
      <c r="A7" s="27" t="s">
        <v>145</v>
      </c>
      <c r="B7" s="27"/>
      <c r="C7" s="27" t="s">
        <v>162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5">
        <v>226.1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</row>
    <row r="8" spans="1:59" s="21" customFormat="1" ht="15" customHeight="1">
      <c r="A8" s="26"/>
      <c r="B8" s="28"/>
      <c r="C8" s="28"/>
      <c r="D8" s="28"/>
      <c r="E8" s="29"/>
      <c r="F8" s="29"/>
      <c r="G8" s="29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59" s="25" customFormat="1" ht="15" customHeight="1">
      <c r="A9" s="8" t="s">
        <v>116</v>
      </c>
      <c r="B9" s="17" t="s">
        <v>117</v>
      </c>
      <c r="C9" s="17" t="s">
        <v>118</v>
      </c>
      <c r="D9" s="16" t="s">
        <v>125</v>
      </c>
      <c r="E9" s="14">
        <v>1</v>
      </c>
      <c r="F9" s="14">
        <v>2</v>
      </c>
      <c r="G9" s="14">
        <v>3</v>
      </c>
      <c r="H9" s="8">
        <v>4</v>
      </c>
      <c r="I9" s="8">
        <v>5</v>
      </c>
      <c r="J9" s="8">
        <v>6</v>
      </c>
      <c r="K9" s="8" t="s">
        <v>120</v>
      </c>
      <c r="L9" s="8">
        <v>1</v>
      </c>
      <c r="M9" s="8">
        <v>2</v>
      </c>
      <c r="N9" s="8">
        <v>3</v>
      </c>
      <c r="O9" s="8">
        <v>4</v>
      </c>
      <c r="P9" s="8">
        <v>5</v>
      </c>
      <c r="Q9" s="8">
        <v>6</v>
      </c>
      <c r="R9" s="8" t="s">
        <v>121</v>
      </c>
      <c r="S9" s="8" t="s">
        <v>122</v>
      </c>
      <c r="T9" s="8" t="s">
        <v>124</v>
      </c>
      <c r="U9" s="18" t="s">
        <v>159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</row>
    <row r="10" spans="1:59" ht="15" customHeight="1">
      <c r="A10" s="7">
        <v>1</v>
      </c>
      <c r="B10" s="5" t="s">
        <v>1</v>
      </c>
      <c r="C10" s="5" t="s">
        <v>59</v>
      </c>
      <c r="D10" s="33"/>
      <c r="E10" s="37">
        <v>102.3</v>
      </c>
      <c r="F10" s="38">
        <v>103.7</v>
      </c>
      <c r="G10" s="38">
        <v>103.1</v>
      </c>
      <c r="H10" s="38">
        <v>102.6</v>
      </c>
      <c r="I10" s="38">
        <v>105.2</v>
      </c>
      <c r="J10" s="38">
        <v>101.9</v>
      </c>
      <c r="K10" s="38">
        <f t="shared" ref="K10:K34" si="0">SUM(E10:J10)</f>
        <v>618.80000000000007</v>
      </c>
      <c r="L10" s="38">
        <v>103.1</v>
      </c>
      <c r="M10" s="38">
        <v>104.2</v>
      </c>
      <c r="N10" s="38">
        <v>102.8</v>
      </c>
      <c r="O10" s="38">
        <v>102.3</v>
      </c>
      <c r="P10" s="38">
        <v>102.2</v>
      </c>
      <c r="Q10" s="38">
        <v>103.2</v>
      </c>
      <c r="R10" s="38">
        <f t="shared" ref="R10:R34" si="1">SUM(L10:Q10)</f>
        <v>617.80000000000007</v>
      </c>
      <c r="S10" s="38">
        <f t="shared" ref="S10:S34" si="2">R10+K10</f>
        <v>1236.6000000000001</v>
      </c>
      <c r="T10" s="38">
        <v>247.4</v>
      </c>
      <c r="U10" s="7">
        <v>10.8</v>
      </c>
    </row>
    <row r="11" spans="1:59" ht="15" customHeight="1">
      <c r="A11" s="7">
        <v>2</v>
      </c>
      <c r="B11" s="5" t="s">
        <v>107</v>
      </c>
      <c r="C11" s="5" t="s">
        <v>2</v>
      </c>
      <c r="D11" s="33"/>
      <c r="E11" s="37">
        <v>103.7</v>
      </c>
      <c r="F11" s="38">
        <v>105.2</v>
      </c>
      <c r="G11" s="38">
        <v>103.8</v>
      </c>
      <c r="H11" s="38">
        <v>105</v>
      </c>
      <c r="I11" s="38">
        <v>103.7</v>
      </c>
      <c r="J11" s="38">
        <v>102.9</v>
      </c>
      <c r="K11" s="38">
        <f t="shared" si="0"/>
        <v>624.29999999999995</v>
      </c>
      <c r="L11" s="38">
        <v>104.7</v>
      </c>
      <c r="M11" s="38">
        <v>104.3</v>
      </c>
      <c r="N11" s="38">
        <v>103.8</v>
      </c>
      <c r="O11" s="38">
        <v>104.8</v>
      </c>
      <c r="P11" s="38">
        <v>106.4</v>
      </c>
      <c r="Q11" s="38">
        <v>103.5</v>
      </c>
      <c r="R11" s="38">
        <f t="shared" si="1"/>
        <v>627.5</v>
      </c>
      <c r="S11" s="38">
        <f t="shared" si="2"/>
        <v>1251.8</v>
      </c>
      <c r="T11" s="38">
        <v>247.4</v>
      </c>
      <c r="U11" s="7">
        <v>10.3</v>
      </c>
    </row>
    <row r="12" spans="1:59" ht="15" customHeight="1">
      <c r="A12" s="7">
        <v>3</v>
      </c>
      <c r="B12" s="5" t="s">
        <v>48</v>
      </c>
      <c r="C12" s="5" t="s">
        <v>49</v>
      </c>
      <c r="D12" s="33"/>
      <c r="E12" s="37">
        <v>104.2</v>
      </c>
      <c r="F12" s="38">
        <v>103.3</v>
      </c>
      <c r="G12" s="38">
        <v>105.3</v>
      </c>
      <c r="H12" s="38">
        <v>104.2</v>
      </c>
      <c r="I12" s="38">
        <v>104.3</v>
      </c>
      <c r="J12" s="38">
        <v>104.9</v>
      </c>
      <c r="K12" s="38">
        <f t="shared" si="0"/>
        <v>626.19999999999993</v>
      </c>
      <c r="L12" s="38">
        <v>103.9</v>
      </c>
      <c r="M12" s="38">
        <v>104.7</v>
      </c>
      <c r="N12" s="38">
        <v>104.4</v>
      </c>
      <c r="O12" s="38">
        <v>105.2</v>
      </c>
      <c r="P12" s="38">
        <v>103.6</v>
      </c>
      <c r="Q12" s="38">
        <v>104</v>
      </c>
      <c r="R12" s="38">
        <f t="shared" si="1"/>
        <v>625.79999999999995</v>
      </c>
      <c r="S12" s="38">
        <f t="shared" si="2"/>
        <v>1252</v>
      </c>
      <c r="T12" s="38">
        <v>226.1</v>
      </c>
    </row>
    <row r="13" spans="1:59" ht="15" customHeight="1">
      <c r="A13" s="7">
        <v>4</v>
      </c>
      <c r="B13" s="5" t="s">
        <v>6</v>
      </c>
      <c r="C13" s="5" t="s">
        <v>5</v>
      </c>
      <c r="D13" s="33"/>
      <c r="E13" s="37">
        <v>102.5</v>
      </c>
      <c r="F13" s="38">
        <v>104.8</v>
      </c>
      <c r="G13" s="38">
        <v>104.4</v>
      </c>
      <c r="H13" s="38">
        <v>104.5</v>
      </c>
      <c r="I13" s="38">
        <v>103.7</v>
      </c>
      <c r="J13" s="38">
        <v>105.2</v>
      </c>
      <c r="K13" s="38">
        <f t="shared" si="0"/>
        <v>625.10000000000014</v>
      </c>
      <c r="L13" s="38">
        <v>104.5</v>
      </c>
      <c r="M13" s="38">
        <v>103.3</v>
      </c>
      <c r="N13" s="38">
        <v>104.1</v>
      </c>
      <c r="O13" s="38">
        <v>103.8</v>
      </c>
      <c r="P13" s="38">
        <v>103.5</v>
      </c>
      <c r="Q13" s="38">
        <v>103.8</v>
      </c>
      <c r="R13" s="38">
        <f t="shared" si="1"/>
        <v>623</v>
      </c>
      <c r="S13" s="38">
        <f t="shared" si="2"/>
        <v>1248.1000000000001</v>
      </c>
      <c r="T13" s="38">
        <v>205.3</v>
      </c>
    </row>
    <row r="14" spans="1:59" ht="15" customHeight="1">
      <c r="A14" s="7">
        <v>5</v>
      </c>
      <c r="B14" s="5" t="s">
        <v>132</v>
      </c>
      <c r="C14" s="5" t="s">
        <v>9</v>
      </c>
      <c r="D14" s="33" t="s">
        <v>126</v>
      </c>
      <c r="E14" s="37">
        <v>102.9</v>
      </c>
      <c r="F14" s="38">
        <v>102.6</v>
      </c>
      <c r="G14" s="38">
        <v>101.8</v>
      </c>
      <c r="H14" s="38">
        <v>103</v>
      </c>
      <c r="I14" s="38">
        <v>104</v>
      </c>
      <c r="J14" s="38">
        <v>100.6</v>
      </c>
      <c r="K14" s="38">
        <f t="shared" si="0"/>
        <v>614.9</v>
      </c>
      <c r="L14" s="38">
        <v>102.2</v>
      </c>
      <c r="M14" s="38">
        <v>103.4</v>
      </c>
      <c r="N14" s="38">
        <v>102.6</v>
      </c>
      <c r="O14" s="38">
        <v>103.8</v>
      </c>
      <c r="P14" s="38">
        <v>103.1</v>
      </c>
      <c r="Q14" s="38">
        <v>103.9</v>
      </c>
      <c r="R14" s="38">
        <f t="shared" si="1"/>
        <v>619</v>
      </c>
      <c r="S14" s="38">
        <f t="shared" si="2"/>
        <v>1233.9000000000001</v>
      </c>
      <c r="T14" s="38">
        <v>182.6</v>
      </c>
    </row>
    <row r="15" spans="1:59" ht="15" customHeight="1">
      <c r="A15" s="7">
        <v>6</v>
      </c>
      <c r="B15" s="5" t="s">
        <v>35</v>
      </c>
      <c r="C15" s="5" t="s">
        <v>36</v>
      </c>
      <c r="D15" s="33"/>
      <c r="E15" s="37">
        <v>103.6</v>
      </c>
      <c r="F15" s="38">
        <v>101.1</v>
      </c>
      <c r="G15" s="38">
        <v>101.8</v>
      </c>
      <c r="H15" s="38">
        <v>101.2</v>
      </c>
      <c r="I15" s="38">
        <v>103.8</v>
      </c>
      <c r="J15" s="38">
        <v>103.8</v>
      </c>
      <c r="K15" s="38">
        <f t="shared" si="0"/>
        <v>615.29999999999995</v>
      </c>
      <c r="L15" s="38">
        <v>102.4</v>
      </c>
      <c r="M15" s="38">
        <v>103.1</v>
      </c>
      <c r="N15" s="38">
        <v>102.8</v>
      </c>
      <c r="O15" s="38">
        <v>103</v>
      </c>
      <c r="P15" s="38">
        <v>103.8</v>
      </c>
      <c r="Q15" s="38">
        <v>101.6</v>
      </c>
      <c r="R15" s="38">
        <f t="shared" si="1"/>
        <v>616.70000000000005</v>
      </c>
      <c r="S15" s="38">
        <f t="shared" si="2"/>
        <v>1232</v>
      </c>
      <c r="T15" s="38">
        <v>161.1</v>
      </c>
    </row>
    <row r="16" spans="1:59" ht="15" customHeight="1">
      <c r="A16" s="7">
        <v>7</v>
      </c>
      <c r="B16" s="5" t="s">
        <v>1</v>
      </c>
      <c r="C16" s="5" t="s">
        <v>166</v>
      </c>
      <c r="D16" s="33"/>
      <c r="E16" s="37">
        <v>103.8</v>
      </c>
      <c r="F16" s="38">
        <v>104.5</v>
      </c>
      <c r="G16" s="38">
        <v>103.1</v>
      </c>
      <c r="H16" s="38">
        <v>103.9</v>
      </c>
      <c r="I16" s="38">
        <v>103.3</v>
      </c>
      <c r="J16" s="38">
        <v>105.5</v>
      </c>
      <c r="K16" s="38">
        <f t="shared" si="0"/>
        <v>624.09999999999991</v>
      </c>
      <c r="L16" s="38">
        <v>103.8</v>
      </c>
      <c r="M16" s="38">
        <v>103.9</v>
      </c>
      <c r="N16" s="38">
        <v>104</v>
      </c>
      <c r="O16" s="38">
        <v>105.1</v>
      </c>
      <c r="P16" s="38">
        <v>103.5</v>
      </c>
      <c r="Q16" s="38">
        <v>103.8</v>
      </c>
      <c r="R16" s="38">
        <f t="shared" si="1"/>
        <v>624.09999999999991</v>
      </c>
      <c r="S16" s="38">
        <f t="shared" si="2"/>
        <v>1248.1999999999998</v>
      </c>
      <c r="T16" s="38">
        <v>139.30000000000001</v>
      </c>
    </row>
    <row r="17" spans="1:20" ht="15" customHeight="1">
      <c r="A17" s="7">
        <v>8</v>
      </c>
      <c r="B17" s="5" t="s">
        <v>44</v>
      </c>
      <c r="C17" s="5" t="s">
        <v>45</v>
      </c>
      <c r="D17" s="33" t="s">
        <v>126</v>
      </c>
      <c r="E17" s="37">
        <v>99.7</v>
      </c>
      <c r="F17" s="38">
        <v>103.6</v>
      </c>
      <c r="G17" s="38">
        <v>104.4</v>
      </c>
      <c r="H17" s="38">
        <v>102</v>
      </c>
      <c r="I17" s="38">
        <v>102.3</v>
      </c>
      <c r="J17" s="38">
        <v>103.6</v>
      </c>
      <c r="K17" s="38">
        <f t="shared" si="0"/>
        <v>615.6</v>
      </c>
      <c r="L17" s="38">
        <v>102.3</v>
      </c>
      <c r="M17" s="38">
        <v>100.9</v>
      </c>
      <c r="N17" s="38">
        <v>101.9</v>
      </c>
      <c r="O17" s="38">
        <v>103.4</v>
      </c>
      <c r="P17" s="38">
        <v>102.5</v>
      </c>
      <c r="Q17" s="38">
        <v>103.7</v>
      </c>
      <c r="R17" s="38">
        <f t="shared" si="1"/>
        <v>614.70000000000005</v>
      </c>
      <c r="S17" s="38">
        <f t="shared" si="2"/>
        <v>1230.3000000000002</v>
      </c>
      <c r="T17" s="38">
        <v>111.4</v>
      </c>
    </row>
    <row r="18" spans="1:20" ht="15" customHeight="1">
      <c r="A18" s="7">
        <v>9</v>
      </c>
      <c r="B18" s="5" t="s">
        <v>30</v>
      </c>
      <c r="C18" s="5" t="s">
        <v>31</v>
      </c>
      <c r="D18" s="33"/>
      <c r="E18" s="37">
        <v>102</v>
      </c>
      <c r="F18" s="38">
        <v>101.1</v>
      </c>
      <c r="G18" s="38">
        <v>100.1</v>
      </c>
      <c r="H18" s="38">
        <v>101.2</v>
      </c>
      <c r="I18" s="38">
        <v>102</v>
      </c>
      <c r="J18" s="38">
        <v>103.7</v>
      </c>
      <c r="K18" s="38">
        <f t="shared" si="0"/>
        <v>610.1</v>
      </c>
      <c r="L18" s="38">
        <v>100.9</v>
      </c>
      <c r="M18" s="38">
        <v>104.2</v>
      </c>
      <c r="N18" s="38">
        <v>101.4</v>
      </c>
      <c r="O18" s="38">
        <v>102.6</v>
      </c>
      <c r="P18" s="38">
        <v>100.6</v>
      </c>
      <c r="Q18" s="38">
        <v>105.1</v>
      </c>
      <c r="R18" s="38">
        <f t="shared" si="1"/>
        <v>614.80000000000007</v>
      </c>
      <c r="S18" s="38">
        <f t="shared" si="2"/>
        <v>1224.9000000000001</v>
      </c>
      <c r="T18" s="38"/>
    </row>
    <row r="19" spans="1:20" ht="15" customHeight="1">
      <c r="A19" s="7">
        <v>10</v>
      </c>
      <c r="B19" s="5" t="s">
        <v>46</v>
      </c>
      <c r="C19" s="5" t="s">
        <v>47</v>
      </c>
      <c r="D19" s="33"/>
      <c r="E19" s="37">
        <v>102.2</v>
      </c>
      <c r="F19" s="38">
        <v>102.7</v>
      </c>
      <c r="G19" s="38">
        <v>101.9</v>
      </c>
      <c r="H19" s="38">
        <v>102</v>
      </c>
      <c r="I19" s="38">
        <v>101.7</v>
      </c>
      <c r="J19" s="38">
        <v>100.7</v>
      </c>
      <c r="K19" s="38">
        <f t="shared" si="0"/>
        <v>611.20000000000005</v>
      </c>
      <c r="L19" s="38">
        <v>102.6</v>
      </c>
      <c r="M19" s="38">
        <v>102.9</v>
      </c>
      <c r="N19" s="38">
        <v>102.7</v>
      </c>
      <c r="O19" s="38">
        <v>103.5</v>
      </c>
      <c r="P19" s="38">
        <v>99.1</v>
      </c>
      <c r="Q19" s="38">
        <v>102.4</v>
      </c>
      <c r="R19" s="38">
        <f t="shared" si="1"/>
        <v>613.19999999999993</v>
      </c>
      <c r="S19" s="38">
        <f t="shared" si="2"/>
        <v>1224.4000000000001</v>
      </c>
      <c r="T19" s="38"/>
    </row>
    <row r="20" spans="1:20" ht="15" customHeight="1">
      <c r="A20" s="7">
        <v>11</v>
      </c>
      <c r="B20" s="5" t="s">
        <v>52</v>
      </c>
      <c r="C20" s="5" t="s">
        <v>53</v>
      </c>
      <c r="D20" s="33" t="s">
        <v>126</v>
      </c>
      <c r="E20" s="37">
        <v>101.3</v>
      </c>
      <c r="F20" s="38">
        <v>103</v>
      </c>
      <c r="G20" s="38">
        <v>98.8</v>
      </c>
      <c r="H20" s="38">
        <v>102.2</v>
      </c>
      <c r="I20" s="38">
        <v>102.7</v>
      </c>
      <c r="J20" s="38">
        <v>102.4</v>
      </c>
      <c r="K20" s="38">
        <f t="shared" si="0"/>
        <v>610.4</v>
      </c>
      <c r="L20" s="38">
        <v>102.8</v>
      </c>
      <c r="M20" s="38">
        <v>102.2</v>
      </c>
      <c r="N20" s="38">
        <v>101.5</v>
      </c>
      <c r="O20" s="38">
        <v>103</v>
      </c>
      <c r="P20" s="38">
        <v>100.9</v>
      </c>
      <c r="Q20" s="38">
        <v>101.3</v>
      </c>
      <c r="R20" s="38">
        <f t="shared" si="1"/>
        <v>611.69999999999993</v>
      </c>
      <c r="S20" s="38">
        <f t="shared" si="2"/>
        <v>1222.0999999999999</v>
      </c>
      <c r="T20" s="38"/>
    </row>
    <row r="21" spans="1:20" ht="15" customHeight="1">
      <c r="A21" s="7">
        <v>12</v>
      </c>
      <c r="B21" s="4" t="s">
        <v>93</v>
      </c>
      <c r="C21" s="4" t="s">
        <v>92</v>
      </c>
      <c r="D21" s="32"/>
      <c r="E21" s="37">
        <v>102.6</v>
      </c>
      <c r="F21" s="38">
        <v>101</v>
      </c>
      <c r="G21" s="38">
        <v>102.8</v>
      </c>
      <c r="H21" s="38">
        <v>101.9</v>
      </c>
      <c r="I21" s="38">
        <v>102.8</v>
      </c>
      <c r="J21" s="38">
        <v>103.3</v>
      </c>
      <c r="K21" s="38">
        <f t="shared" si="0"/>
        <v>614.4</v>
      </c>
      <c r="L21" s="38">
        <v>100.2</v>
      </c>
      <c r="M21" s="38">
        <v>99</v>
      </c>
      <c r="N21" s="38">
        <v>101.7</v>
      </c>
      <c r="O21" s="38">
        <v>101.5</v>
      </c>
      <c r="P21" s="38">
        <v>101.6</v>
      </c>
      <c r="Q21" s="38">
        <v>102.7</v>
      </c>
      <c r="R21" s="38">
        <f t="shared" si="1"/>
        <v>606.70000000000005</v>
      </c>
      <c r="S21" s="38">
        <f t="shared" si="2"/>
        <v>1221.0999999999999</v>
      </c>
      <c r="T21" s="38"/>
    </row>
    <row r="22" spans="1:20" ht="15" customHeight="1">
      <c r="A22" s="7">
        <v>13</v>
      </c>
      <c r="B22" s="5" t="s">
        <v>0</v>
      </c>
      <c r="C22" s="5" t="s">
        <v>32</v>
      </c>
      <c r="D22" s="33" t="s">
        <v>126</v>
      </c>
      <c r="E22" s="37">
        <v>100.6</v>
      </c>
      <c r="F22" s="38">
        <v>101.2</v>
      </c>
      <c r="G22" s="38">
        <v>101.8</v>
      </c>
      <c r="H22" s="38">
        <v>101.2</v>
      </c>
      <c r="I22" s="38">
        <v>99.3</v>
      </c>
      <c r="J22" s="38">
        <v>101.3</v>
      </c>
      <c r="K22" s="38">
        <f t="shared" si="0"/>
        <v>605.4</v>
      </c>
      <c r="L22" s="38">
        <v>102</v>
      </c>
      <c r="M22" s="38">
        <v>100.1</v>
      </c>
      <c r="N22" s="38">
        <v>100.1</v>
      </c>
      <c r="O22" s="38">
        <v>102.1</v>
      </c>
      <c r="P22" s="38">
        <v>102.2</v>
      </c>
      <c r="Q22" s="38">
        <v>101</v>
      </c>
      <c r="R22" s="38">
        <f t="shared" si="1"/>
        <v>607.5</v>
      </c>
      <c r="S22" s="38">
        <f t="shared" si="2"/>
        <v>1212.9000000000001</v>
      </c>
      <c r="T22" s="38"/>
    </row>
    <row r="23" spans="1:20" ht="15" customHeight="1">
      <c r="A23" s="7">
        <v>14</v>
      </c>
      <c r="B23" s="5" t="s">
        <v>3</v>
      </c>
      <c r="C23" s="5" t="s">
        <v>4</v>
      </c>
      <c r="D23" s="33" t="s">
        <v>126</v>
      </c>
      <c r="E23" s="37">
        <v>102.3</v>
      </c>
      <c r="F23" s="38">
        <v>99.6</v>
      </c>
      <c r="G23" s="38">
        <v>100.5</v>
      </c>
      <c r="H23" s="38">
        <v>97.1</v>
      </c>
      <c r="I23" s="38">
        <v>100.4</v>
      </c>
      <c r="J23" s="38">
        <v>100.1</v>
      </c>
      <c r="K23" s="38">
        <f t="shared" si="0"/>
        <v>600</v>
      </c>
      <c r="L23" s="38">
        <v>101.9</v>
      </c>
      <c r="M23" s="38">
        <v>103</v>
      </c>
      <c r="N23" s="38">
        <v>101</v>
      </c>
      <c r="O23" s="38">
        <v>102.9</v>
      </c>
      <c r="P23" s="38">
        <v>101.2</v>
      </c>
      <c r="Q23" s="38">
        <v>102.5</v>
      </c>
      <c r="R23" s="38">
        <f t="shared" si="1"/>
        <v>612.5</v>
      </c>
      <c r="S23" s="38">
        <f t="shared" si="2"/>
        <v>1212.5</v>
      </c>
      <c r="T23" s="38"/>
    </row>
    <row r="24" spans="1:20" ht="15" customHeight="1">
      <c r="A24" s="7">
        <v>15</v>
      </c>
      <c r="B24" s="5" t="s">
        <v>18</v>
      </c>
      <c r="C24" s="5" t="s">
        <v>19</v>
      </c>
      <c r="D24" s="33" t="s">
        <v>126</v>
      </c>
      <c r="E24" s="37">
        <v>101.3</v>
      </c>
      <c r="F24" s="38">
        <v>101</v>
      </c>
      <c r="G24" s="38">
        <v>100</v>
      </c>
      <c r="H24" s="38">
        <v>102.9</v>
      </c>
      <c r="I24" s="38">
        <v>102.5</v>
      </c>
      <c r="J24" s="38">
        <v>102.2</v>
      </c>
      <c r="K24" s="38">
        <f t="shared" si="0"/>
        <v>609.90000000000009</v>
      </c>
      <c r="L24" s="38">
        <v>101.8</v>
      </c>
      <c r="M24" s="38">
        <v>98.7</v>
      </c>
      <c r="N24" s="38">
        <v>101.5</v>
      </c>
      <c r="O24" s="38">
        <v>100.8</v>
      </c>
      <c r="P24" s="38">
        <v>100</v>
      </c>
      <c r="Q24" s="38">
        <v>98.9</v>
      </c>
      <c r="R24" s="38">
        <f t="shared" si="1"/>
        <v>601.70000000000005</v>
      </c>
      <c r="S24" s="38">
        <f t="shared" si="2"/>
        <v>1211.6000000000001</v>
      </c>
      <c r="T24" s="38"/>
    </row>
    <row r="25" spans="1:20" ht="15" customHeight="1">
      <c r="A25" s="7">
        <v>16</v>
      </c>
      <c r="B25" s="5" t="s">
        <v>28</v>
      </c>
      <c r="C25" s="5" t="s">
        <v>29</v>
      </c>
      <c r="D25" s="33" t="s">
        <v>126</v>
      </c>
      <c r="E25" s="37">
        <v>103.1</v>
      </c>
      <c r="F25" s="38">
        <v>99.9</v>
      </c>
      <c r="G25" s="38">
        <v>99.3</v>
      </c>
      <c r="H25" s="38">
        <v>98.8</v>
      </c>
      <c r="I25" s="38">
        <v>102.3</v>
      </c>
      <c r="J25" s="38">
        <v>101.3</v>
      </c>
      <c r="K25" s="38">
        <f t="shared" si="0"/>
        <v>604.70000000000005</v>
      </c>
      <c r="L25" s="38">
        <v>103.2</v>
      </c>
      <c r="M25" s="38">
        <v>100.7</v>
      </c>
      <c r="N25" s="38">
        <v>103</v>
      </c>
      <c r="O25" s="38">
        <v>99.9</v>
      </c>
      <c r="P25" s="38">
        <v>100.2</v>
      </c>
      <c r="Q25" s="38">
        <v>98.3</v>
      </c>
      <c r="R25" s="38">
        <f t="shared" si="1"/>
        <v>605.29999999999995</v>
      </c>
      <c r="S25" s="38">
        <f t="shared" si="2"/>
        <v>1210</v>
      </c>
      <c r="T25" s="38"/>
    </row>
    <row r="26" spans="1:20" ht="15" customHeight="1">
      <c r="A26" s="7">
        <v>17</v>
      </c>
      <c r="B26" s="5" t="s">
        <v>42</v>
      </c>
      <c r="C26" s="5" t="s">
        <v>43</v>
      </c>
      <c r="D26" s="33"/>
      <c r="E26" s="37">
        <v>97.4</v>
      </c>
      <c r="F26" s="38">
        <v>102</v>
      </c>
      <c r="G26" s="38">
        <v>101.5</v>
      </c>
      <c r="H26" s="38">
        <v>100.9</v>
      </c>
      <c r="I26" s="38">
        <v>101.7</v>
      </c>
      <c r="J26" s="38">
        <v>101.3</v>
      </c>
      <c r="K26" s="38">
        <f t="shared" si="0"/>
        <v>604.79999999999995</v>
      </c>
      <c r="L26" s="38">
        <v>99.1</v>
      </c>
      <c r="M26" s="38">
        <v>102.1</v>
      </c>
      <c r="N26" s="38">
        <v>100.3</v>
      </c>
      <c r="O26" s="38">
        <v>101.4</v>
      </c>
      <c r="P26" s="38">
        <v>101.1</v>
      </c>
      <c r="Q26" s="38">
        <v>98.9</v>
      </c>
      <c r="R26" s="38">
        <f t="shared" si="1"/>
        <v>602.9</v>
      </c>
      <c r="S26" s="38">
        <f t="shared" si="2"/>
        <v>1207.6999999999998</v>
      </c>
      <c r="T26" s="38"/>
    </row>
    <row r="27" spans="1:20" ht="15" customHeight="1">
      <c r="A27" s="7">
        <v>18</v>
      </c>
      <c r="B27" s="5" t="s">
        <v>22</v>
      </c>
      <c r="C27" s="5" t="s">
        <v>23</v>
      </c>
      <c r="D27" s="33"/>
      <c r="E27" s="37">
        <v>100.6</v>
      </c>
      <c r="F27" s="38">
        <v>100.8</v>
      </c>
      <c r="G27" s="38">
        <v>101.3</v>
      </c>
      <c r="H27" s="38">
        <v>101.5</v>
      </c>
      <c r="I27" s="38">
        <v>100.1</v>
      </c>
      <c r="J27" s="38">
        <v>100.9</v>
      </c>
      <c r="K27" s="38">
        <f t="shared" si="0"/>
        <v>605.19999999999993</v>
      </c>
      <c r="L27" s="38">
        <v>101.4</v>
      </c>
      <c r="M27" s="38">
        <v>102.9</v>
      </c>
      <c r="N27" s="38">
        <v>96.7</v>
      </c>
      <c r="O27" s="38">
        <v>98.4</v>
      </c>
      <c r="P27" s="38">
        <v>99.9</v>
      </c>
      <c r="Q27" s="38">
        <v>100.7</v>
      </c>
      <c r="R27" s="38">
        <f t="shared" si="1"/>
        <v>600</v>
      </c>
      <c r="S27" s="38">
        <f t="shared" si="2"/>
        <v>1205.1999999999998</v>
      </c>
      <c r="T27" s="38"/>
    </row>
    <row r="28" spans="1:20" ht="15" customHeight="1">
      <c r="A28" s="7">
        <v>19</v>
      </c>
      <c r="B28" s="5" t="s">
        <v>27</v>
      </c>
      <c r="C28" s="5" t="s">
        <v>60</v>
      </c>
      <c r="D28" s="33"/>
      <c r="E28" s="37">
        <v>101</v>
      </c>
      <c r="F28" s="38">
        <v>97.9</v>
      </c>
      <c r="G28" s="38">
        <v>101</v>
      </c>
      <c r="H28" s="38">
        <v>98.6</v>
      </c>
      <c r="I28" s="38">
        <v>99.2</v>
      </c>
      <c r="J28" s="38">
        <v>99.5</v>
      </c>
      <c r="K28" s="38">
        <f t="shared" si="0"/>
        <v>597.20000000000005</v>
      </c>
      <c r="L28" s="38">
        <v>101.5</v>
      </c>
      <c r="M28" s="38">
        <v>99.6</v>
      </c>
      <c r="N28" s="38">
        <v>101.6</v>
      </c>
      <c r="O28" s="38">
        <v>99</v>
      </c>
      <c r="P28" s="38">
        <v>103</v>
      </c>
      <c r="Q28" s="38">
        <v>100.5</v>
      </c>
      <c r="R28" s="38">
        <f t="shared" si="1"/>
        <v>605.20000000000005</v>
      </c>
      <c r="S28" s="38">
        <f t="shared" si="2"/>
        <v>1202.4000000000001</v>
      </c>
      <c r="T28" s="38"/>
    </row>
    <row r="29" spans="1:20" ht="15" customHeight="1">
      <c r="A29" s="7">
        <v>20</v>
      </c>
      <c r="B29" s="5" t="s">
        <v>11</v>
      </c>
      <c r="C29" s="5" t="s">
        <v>10</v>
      </c>
      <c r="D29" s="33" t="s">
        <v>126</v>
      </c>
      <c r="E29" s="37">
        <v>100.4</v>
      </c>
      <c r="F29" s="38">
        <v>96.2</v>
      </c>
      <c r="G29" s="38">
        <v>101.4</v>
      </c>
      <c r="H29" s="38">
        <v>98.1</v>
      </c>
      <c r="I29" s="38">
        <v>101.2</v>
      </c>
      <c r="J29" s="38">
        <v>100.5</v>
      </c>
      <c r="K29" s="38">
        <f t="shared" si="0"/>
        <v>597.79999999999995</v>
      </c>
      <c r="L29" s="38">
        <v>100.4</v>
      </c>
      <c r="M29" s="38">
        <v>97.6</v>
      </c>
      <c r="N29" s="38">
        <v>100.5</v>
      </c>
      <c r="O29" s="38">
        <v>100.5</v>
      </c>
      <c r="P29" s="38">
        <v>103.3</v>
      </c>
      <c r="Q29" s="38">
        <v>100.2</v>
      </c>
      <c r="R29" s="38">
        <f t="shared" si="1"/>
        <v>602.5</v>
      </c>
      <c r="S29" s="38">
        <f t="shared" si="2"/>
        <v>1200.3</v>
      </c>
      <c r="T29" s="38"/>
    </row>
    <row r="30" spans="1:20" ht="15" customHeight="1">
      <c r="A30" s="7">
        <v>21</v>
      </c>
      <c r="B30" s="1" t="s">
        <v>146</v>
      </c>
      <c r="C30" s="1" t="s">
        <v>113</v>
      </c>
      <c r="D30" s="24"/>
      <c r="E30" s="37">
        <v>97.6</v>
      </c>
      <c r="F30" s="38">
        <v>101.3</v>
      </c>
      <c r="G30" s="38">
        <v>99.3</v>
      </c>
      <c r="H30" s="38">
        <v>96.9</v>
      </c>
      <c r="I30" s="38">
        <v>101.5</v>
      </c>
      <c r="J30" s="38">
        <v>99.5</v>
      </c>
      <c r="K30" s="38">
        <f t="shared" si="0"/>
        <v>596.1</v>
      </c>
      <c r="L30" s="38">
        <v>103.1</v>
      </c>
      <c r="M30" s="38">
        <v>98.7</v>
      </c>
      <c r="N30" s="38">
        <v>102.5</v>
      </c>
      <c r="O30" s="38">
        <v>99.5</v>
      </c>
      <c r="P30" s="38">
        <v>99.3</v>
      </c>
      <c r="Q30" s="38">
        <v>99</v>
      </c>
      <c r="R30" s="38">
        <f t="shared" si="1"/>
        <v>602.1</v>
      </c>
      <c r="S30" s="38">
        <f t="shared" si="2"/>
        <v>1198.2</v>
      </c>
      <c r="T30" s="38"/>
    </row>
    <row r="31" spans="1:20" ht="15" customHeight="1">
      <c r="A31" s="7">
        <v>22</v>
      </c>
      <c r="B31" s="1" t="s">
        <v>94</v>
      </c>
      <c r="C31" s="1" t="s">
        <v>95</v>
      </c>
      <c r="D31" s="7"/>
      <c r="E31" s="37">
        <v>99.3</v>
      </c>
      <c r="F31" s="38">
        <v>89.8</v>
      </c>
      <c r="G31" s="38">
        <v>102</v>
      </c>
      <c r="H31" s="38">
        <v>99.7</v>
      </c>
      <c r="I31" s="38">
        <v>102.2</v>
      </c>
      <c r="J31" s="38">
        <v>101.5</v>
      </c>
      <c r="K31" s="38">
        <f t="shared" si="0"/>
        <v>594.5</v>
      </c>
      <c r="L31" s="38">
        <v>99.8</v>
      </c>
      <c r="M31" s="38">
        <v>96.6</v>
      </c>
      <c r="N31" s="38">
        <v>101.6</v>
      </c>
      <c r="O31" s="38">
        <v>100.3</v>
      </c>
      <c r="P31" s="38">
        <v>103.5</v>
      </c>
      <c r="Q31" s="38">
        <v>100.3</v>
      </c>
      <c r="R31" s="38">
        <f t="shared" si="1"/>
        <v>602.1</v>
      </c>
      <c r="S31" s="38">
        <f t="shared" si="2"/>
        <v>1196.5999999999999</v>
      </c>
      <c r="T31" s="38"/>
    </row>
    <row r="32" spans="1:20" ht="15" customHeight="1">
      <c r="A32" s="7">
        <v>23</v>
      </c>
      <c r="B32" s="5" t="s">
        <v>55</v>
      </c>
      <c r="C32" s="5" t="s">
        <v>56</v>
      </c>
      <c r="D32" s="33" t="s">
        <v>126</v>
      </c>
      <c r="E32" s="37">
        <v>98.1</v>
      </c>
      <c r="F32" s="38">
        <v>96.9</v>
      </c>
      <c r="G32" s="38">
        <v>97.9</v>
      </c>
      <c r="H32" s="38">
        <v>99</v>
      </c>
      <c r="I32" s="38">
        <v>99.6</v>
      </c>
      <c r="J32" s="38">
        <v>97</v>
      </c>
      <c r="K32" s="38">
        <f t="shared" si="0"/>
        <v>588.5</v>
      </c>
      <c r="L32" s="38">
        <v>98.3</v>
      </c>
      <c r="M32" s="38">
        <v>100.1</v>
      </c>
      <c r="N32" s="38">
        <v>96</v>
      </c>
      <c r="O32" s="38">
        <v>98.1</v>
      </c>
      <c r="P32" s="38">
        <v>100.5</v>
      </c>
      <c r="Q32" s="38">
        <v>98.2</v>
      </c>
      <c r="R32" s="38">
        <f t="shared" si="1"/>
        <v>591.20000000000005</v>
      </c>
      <c r="S32" s="38">
        <f t="shared" si="2"/>
        <v>1179.7</v>
      </c>
      <c r="T32" s="38"/>
    </row>
    <row r="33" spans="1:59" ht="15" customHeight="1">
      <c r="A33" s="7">
        <v>24</v>
      </c>
      <c r="B33" s="5" t="s">
        <v>57</v>
      </c>
      <c r="C33" s="5" t="s">
        <v>58</v>
      </c>
      <c r="D33" s="33"/>
      <c r="E33" s="37">
        <v>95.4</v>
      </c>
      <c r="F33" s="38">
        <v>97.7</v>
      </c>
      <c r="G33" s="38">
        <v>97.6</v>
      </c>
      <c r="H33" s="38">
        <v>98.1</v>
      </c>
      <c r="I33" s="38">
        <v>97</v>
      </c>
      <c r="J33" s="38">
        <v>98.6</v>
      </c>
      <c r="K33" s="38">
        <f t="shared" si="0"/>
        <v>584.40000000000009</v>
      </c>
      <c r="L33" s="38">
        <v>96</v>
      </c>
      <c r="M33" s="38">
        <v>99.6</v>
      </c>
      <c r="N33" s="38">
        <v>96.8</v>
      </c>
      <c r="O33" s="38">
        <v>97.1</v>
      </c>
      <c r="P33" s="38">
        <v>98</v>
      </c>
      <c r="Q33" s="38">
        <v>98.3</v>
      </c>
      <c r="R33" s="38">
        <f t="shared" si="1"/>
        <v>585.79999999999995</v>
      </c>
      <c r="S33" s="38">
        <f t="shared" si="2"/>
        <v>1170.2</v>
      </c>
      <c r="T33" s="38"/>
    </row>
    <row r="34" spans="1:59" ht="15" customHeight="1">
      <c r="A34" s="7">
        <v>25</v>
      </c>
      <c r="B34" s="5" t="s">
        <v>40</v>
      </c>
      <c r="C34" s="5" t="s">
        <v>41</v>
      </c>
      <c r="D34" s="33"/>
      <c r="E34" s="37">
        <v>91.6</v>
      </c>
      <c r="F34" s="38">
        <v>94.7</v>
      </c>
      <c r="G34" s="38">
        <v>97.7</v>
      </c>
      <c r="H34" s="38">
        <v>97</v>
      </c>
      <c r="I34" s="38">
        <v>99.6</v>
      </c>
      <c r="J34" s="38">
        <v>93.8</v>
      </c>
      <c r="K34" s="38">
        <f t="shared" si="0"/>
        <v>574.4</v>
      </c>
      <c r="L34" s="38">
        <v>89.8</v>
      </c>
      <c r="M34" s="38">
        <v>92.4</v>
      </c>
      <c r="N34" s="38">
        <v>97</v>
      </c>
      <c r="O34" s="38">
        <v>95.3</v>
      </c>
      <c r="P34" s="38">
        <v>98.1</v>
      </c>
      <c r="Q34" s="38">
        <v>88.8</v>
      </c>
      <c r="R34" s="38">
        <f t="shared" si="1"/>
        <v>561.4</v>
      </c>
      <c r="S34" s="38">
        <f t="shared" si="2"/>
        <v>1135.8</v>
      </c>
      <c r="T34" s="38"/>
    </row>
    <row r="35" spans="1:59" ht="15" customHeight="1">
      <c r="B35" s="46" t="s">
        <v>167</v>
      </c>
      <c r="D35" s="24"/>
      <c r="E35" s="23"/>
      <c r="F35" s="23"/>
      <c r="G35" s="23"/>
      <c r="L35" s="38"/>
      <c r="M35" s="38"/>
      <c r="N35" s="38"/>
      <c r="O35" s="38"/>
      <c r="P35" s="38"/>
      <c r="Q35" s="38"/>
      <c r="R35" s="38"/>
      <c r="S35" s="38"/>
      <c r="T35" s="38"/>
    </row>
    <row r="36" spans="1:59" ht="15" customHeight="1">
      <c r="B36" s="3"/>
      <c r="C36" s="3"/>
      <c r="D36" s="3"/>
      <c r="E36" s="23"/>
      <c r="F36" s="23"/>
      <c r="G36" s="23"/>
    </row>
    <row r="37" spans="1:59" s="21" customFormat="1" ht="15" customHeight="1">
      <c r="A37" s="31" t="s">
        <v>157</v>
      </c>
      <c r="B37" s="31"/>
      <c r="C37" s="31"/>
      <c r="D37" s="31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</row>
    <row r="38" spans="1:59" s="21" customFormat="1" ht="15" customHeight="1">
      <c r="A38" s="27"/>
      <c r="B38" s="27"/>
      <c r="C38" s="27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</row>
    <row r="39" spans="1:59" s="21" customFormat="1" ht="15" customHeight="1">
      <c r="A39" s="27" t="s">
        <v>143</v>
      </c>
      <c r="B39" s="27"/>
      <c r="C39" s="27" t="s">
        <v>163</v>
      </c>
      <c r="D39" s="2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45">
        <v>241.9</v>
      </c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</row>
    <row r="40" spans="1:59" s="21" customFormat="1" ht="15" customHeight="1">
      <c r="A40" s="27" t="s">
        <v>144</v>
      </c>
      <c r="B40" s="27"/>
      <c r="C40" s="27" t="s">
        <v>164</v>
      </c>
      <c r="D40" s="27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45">
        <v>239</v>
      </c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</row>
    <row r="41" spans="1:59" s="21" customFormat="1" ht="15" customHeight="1">
      <c r="A41" s="27" t="s">
        <v>145</v>
      </c>
      <c r="B41" s="27"/>
      <c r="C41" s="27" t="s">
        <v>165</v>
      </c>
      <c r="D41" s="27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45">
        <v>221.3</v>
      </c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</row>
    <row r="42" spans="1:59" s="21" customFormat="1" ht="15" customHeight="1">
      <c r="A42" s="26"/>
      <c r="B42" s="28"/>
      <c r="C42" s="28"/>
      <c r="D42" s="28"/>
      <c r="E42" s="29"/>
      <c r="F42" s="29"/>
      <c r="G42" s="29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</row>
    <row r="43" spans="1:59" s="25" customFormat="1" ht="15" customHeight="1">
      <c r="A43" s="18" t="s">
        <v>116</v>
      </c>
      <c r="B43" s="17" t="s">
        <v>117</v>
      </c>
      <c r="C43" s="17" t="s">
        <v>118</v>
      </c>
      <c r="D43" s="20" t="s">
        <v>125</v>
      </c>
      <c r="E43" s="19">
        <v>1</v>
      </c>
      <c r="F43" s="19">
        <v>2</v>
      </c>
      <c r="G43" s="19">
        <v>3</v>
      </c>
      <c r="H43" s="18">
        <v>4</v>
      </c>
      <c r="I43" s="18">
        <v>5</v>
      </c>
      <c r="J43" s="18">
        <v>6</v>
      </c>
      <c r="K43" s="18" t="s">
        <v>120</v>
      </c>
      <c r="L43" s="18">
        <v>1</v>
      </c>
      <c r="M43" s="18">
        <v>2</v>
      </c>
      <c r="N43" s="18">
        <v>3</v>
      </c>
      <c r="O43" s="18">
        <v>4</v>
      </c>
      <c r="P43" s="18">
        <v>5</v>
      </c>
      <c r="Q43" s="18">
        <v>6</v>
      </c>
      <c r="R43" s="18" t="s">
        <v>121</v>
      </c>
      <c r="S43" s="18" t="s">
        <v>122</v>
      </c>
      <c r="T43" s="18" t="s">
        <v>124</v>
      </c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4" spans="1:59" ht="15" customHeight="1">
      <c r="A44" s="7">
        <v>1</v>
      </c>
      <c r="B44" s="5" t="s">
        <v>18</v>
      </c>
      <c r="C44" s="5" t="s">
        <v>19</v>
      </c>
      <c r="D44" s="33" t="s">
        <v>126</v>
      </c>
      <c r="E44" s="37">
        <v>101.3</v>
      </c>
      <c r="F44" s="38">
        <v>101</v>
      </c>
      <c r="G44" s="38">
        <v>100</v>
      </c>
      <c r="H44" s="38">
        <v>102.9</v>
      </c>
      <c r="I44" s="38">
        <v>102.5</v>
      </c>
      <c r="J44" s="38">
        <v>102.2</v>
      </c>
      <c r="K44" s="38">
        <f t="shared" ref="K44:K52" si="3">SUM(E44:J44)</f>
        <v>609.90000000000009</v>
      </c>
      <c r="L44" s="38">
        <v>101.8</v>
      </c>
      <c r="M44" s="38">
        <v>98.7</v>
      </c>
      <c r="N44" s="38">
        <v>101.5</v>
      </c>
      <c r="O44" s="38">
        <v>100.8</v>
      </c>
      <c r="P44" s="38">
        <v>100</v>
      </c>
      <c r="Q44" s="38">
        <v>98.9</v>
      </c>
      <c r="R44" s="38">
        <f t="shared" ref="R44:R52" si="4">SUM(L44:Q44)</f>
        <v>601.70000000000005</v>
      </c>
      <c r="S44" s="38">
        <f t="shared" ref="S44:S52" si="5">R44+K44</f>
        <v>1211.6000000000001</v>
      </c>
      <c r="T44" s="38">
        <v>241.9</v>
      </c>
    </row>
    <row r="45" spans="1:59" ht="15" customHeight="1">
      <c r="A45" s="7">
        <v>2</v>
      </c>
      <c r="B45" s="5" t="s">
        <v>11</v>
      </c>
      <c r="C45" s="5" t="s">
        <v>10</v>
      </c>
      <c r="D45" s="33" t="s">
        <v>126</v>
      </c>
      <c r="E45" s="37">
        <v>100.4</v>
      </c>
      <c r="F45" s="38">
        <v>96.2</v>
      </c>
      <c r="G45" s="38">
        <v>101.4</v>
      </c>
      <c r="H45" s="38">
        <v>98.1</v>
      </c>
      <c r="I45" s="38">
        <v>101.2</v>
      </c>
      <c r="J45" s="38">
        <v>100.5</v>
      </c>
      <c r="K45" s="38">
        <f t="shared" si="3"/>
        <v>597.79999999999995</v>
      </c>
      <c r="L45" s="38">
        <v>100.4</v>
      </c>
      <c r="M45" s="38">
        <v>97.6</v>
      </c>
      <c r="N45" s="38">
        <v>100.5</v>
      </c>
      <c r="O45" s="38">
        <v>100.5</v>
      </c>
      <c r="P45" s="38">
        <v>103.3</v>
      </c>
      <c r="Q45" s="38">
        <v>100.2</v>
      </c>
      <c r="R45" s="38">
        <f t="shared" si="4"/>
        <v>602.5</v>
      </c>
      <c r="S45" s="38">
        <f t="shared" si="5"/>
        <v>1200.3</v>
      </c>
      <c r="T45" s="38">
        <v>239</v>
      </c>
    </row>
    <row r="46" spans="1:59" ht="15" customHeight="1">
      <c r="A46" s="7">
        <v>3</v>
      </c>
      <c r="B46" s="5" t="s">
        <v>0</v>
      </c>
      <c r="C46" s="5" t="s">
        <v>32</v>
      </c>
      <c r="D46" s="33" t="s">
        <v>126</v>
      </c>
      <c r="E46" s="37">
        <v>100.6</v>
      </c>
      <c r="F46" s="38">
        <v>101.2</v>
      </c>
      <c r="G46" s="38">
        <v>101.8</v>
      </c>
      <c r="H46" s="38">
        <v>101.2</v>
      </c>
      <c r="I46" s="38">
        <v>99.3</v>
      </c>
      <c r="J46" s="38">
        <v>101.3</v>
      </c>
      <c r="K46" s="38">
        <f t="shared" si="3"/>
        <v>605.4</v>
      </c>
      <c r="L46" s="38">
        <v>102</v>
      </c>
      <c r="M46" s="38">
        <v>100.1</v>
      </c>
      <c r="N46" s="38">
        <v>100.1</v>
      </c>
      <c r="O46" s="38">
        <v>102.1</v>
      </c>
      <c r="P46" s="38">
        <v>102.2</v>
      </c>
      <c r="Q46" s="38">
        <v>101</v>
      </c>
      <c r="R46" s="38">
        <f t="shared" si="4"/>
        <v>607.5</v>
      </c>
      <c r="S46" s="38">
        <f t="shared" si="5"/>
        <v>1212.9000000000001</v>
      </c>
      <c r="T46" s="38">
        <v>221.3</v>
      </c>
    </row>
    <row r="47" spans="1:59" ht="15" customHeight="1">
      <c r="A47" s="7">
        <v>4</v>
      </c>
      <c r="B47" s="5" t="s">
        <v>132</v>
      </c>
      <c r="C47" s="5" t="s">
        <v>9</v>
      </c>
      <c r="D47" s="33" t="s">
        <v>126</v>
      </c>
      <c r="E47" s="37">
        <v>102.9</v>
      </c>
      <c r="F47" s="38">
        <v>102.6</v>
      </c>
      <c r="G47" s="38">
        <v>101.8</v>
      </c>
      <c r="H47" s="38">
        <v>103</v>
      </c>
      <c r="I47" s="38">
        <v>104</v>
      </c>
      <c r="J47" s="38">
        <v>100.6</v>
      </c>
      <c r="K47" s="38">
        <f t="shared" si="3"/>
        <v>614.9</v>
      </c>
      <c r="L47" s="38">
        <v>102.2</v>
      </c>
      <c r="M47" s="38">
        <v>103.4</v>
      </c>
      <c r="N47" s="38">
        <v>102.6</v>
      </c>
      <c r="O47" s="38">
        <v>103.8</v>
      </c>
      <c r="P47" s="38">
        <v>103.1</v>
      </c>
      <c r="Q47" s="38">
        <v>103.9</v>
      </c>
      <c r="R47" s="38">
        <f t="shared" si="4"/>
        <v>619</v>
      </c>
      <c r="S47" s="38">
        <f t="shared" si="5"/>
        <v>1233.9000000000001</v>
      </c>
      <c r="T47" s="38">
        <v>200.2</v>
      </c>
    </row>
    <row r="48" spans="1:59" ht="15" customHeight="1">
      <c r="A48" s="7">
        <v>5</v>
      </c>
      <c r="B48" s="5" t="s">
        <v>3</v>
      </c>
      <c r="C48" s="5" t="s">
        <v>4</v>
      </c>
      <c r="D48" s="33" t="s">
        <v>126</v>
      </c>
      <c r="E48" s="37">
        <v>102.3</v>
      </c>
      <c r="F48" s="38">
        <v>99.6</v>
      </c>
      <c r="G48" s="38">
        <v>100.5</v>
      </c>
      <c r="H48" s="38">
        <v>97.1</v>
      </c>
      <c r="I48" s="38">
        <v>100.4</v>
      </c>
      <c r="J48" s="38">
        <v>100.1</v>
      </c>
      <c r="K48" s="38">
        <f t="shared" si="3"/>
        <v>600</v>
      </c>
      <c r="L48" s="38">
        <v>101.9</v>
      </c>
      <c r="M48" s="38">
        <v>103</v>
      </c>
      <c r="N48" s="38">
        <v>101</v>
      </c>
      <c r="O48" s="38">
        <v>102.9</v>
      </c>
      <c r="P48" s="38">
        <v>101.2</v>
      </c>
      <c r="Q48" s="38">
        <v>102.5</v>
      </c>
      <c r="R48" s="38">
        <f t="shared" si="4"/>
        <v>612.5</v>
      </c>
      <c r="S48" s="38">
        <f t="shared" si="5"/>
        <v>1212.5</v>
      </c>
      <c r="T48" s="38">
        <v>179.6</v>
      </c>
    </row>
    <row r="49" spans="1:20" ht="15" customHeight="1">
      <c r="A49" s="7">
        <v>6</v>
      </c>
      <c r="B49" s="5" t="s">
        <v>28</v>
      </c>
      <c r="C49" s="5" t="s">
        <v>29</v>
      </c>
      <c r="D49" s="33" t="s">
        <v>126</v>
      </c>
      <c r="E49" s="37">
        <v>103.1</v>
      </c>
      <c r="F49" s="38">
        <v>99.9</v>
      </c>
      <c r="G49" s="38">
        <v>99.3</v>
      </c>
      <c r="H49" s="38">
        <v>98.8</v>
      </c>
      <c r="I49" s="38">
        <v>102.3</v>
      </c>
      <c r="J49" s="38">
        <v>101.3</v>
      </c>
      <c r="K49" s="38">
        <f t="shared" si="3"/>
        <v>604.70000000000005</v>
      </c>
      <c r="L49" s="38">
        <v>103.2</v>
      </c>
      <c r="M49" s="38">
        <v>100.7</v>
      </c>
      <c r="N49" s="38">
        <v>103</v>
      </c>
      <c r="O49" s="38">
        <v>99.9</v>
      </c>
      <c r="P49" s="38">
        <v>100.2</v>
      </c>
      <c r="Q49" s="38">
        <v>98.3</v>
      </c>
      <c r="R49" s="38">
        <f t="shared" si="4"/>
        <v>605.29999999999995</v>
      </c>
      <c r="S49" s="38">
        <f t="shared" si="5"/>
        <v>1210</v>
      </c>
      <c r="T49" s="38">
        <v>158.19999999999999</v>
      </c>
    </row>
    <row r="50" spans="1:20" ht="15" customHeight="1">
      <c r="A50" s="7">
        <v>7</v>
      </c>
      <c r="B50" s="5" t="s">
        <v>44</v>
      </c>
      <c r="C50" s="5" t="s">
        <v>45</v>
      </c>
      <c r="D50" s="33" t="s">
        <v>126</v>
      </c>
      <c r="E50" s="37">
        <v>99.7</v>
      </c>
      <c r="F50" s="38">
        <v>103.6</v>
      </c>
      <c r="G50" s="38">
        <v>104.4</v>
      </c>
      <c r="H50" s="38">
        <v>102</v>
      </c>
      <c r="I50" s="38">
        <v>102.3</v>
      </c>
      <c r="J50" s="38">
        <v>103.6</v>
      </c>
      <c r="K50" s="38">
        <f t="shared" si="3"/>
        <v>615.6</v>
      </c>
      <c r="L50" s="38">
        <v>102.3</v>
      </c>
      <c r="M50" s="38">
        <v>100.9</v>
      </c>
      <c r="N50" s="38">
        <v>101.9</v>
      </c>
      <c r="O50" s="38">
        <v>103.4</v>
      </c>
      <c r="P50" s="38">
        <v>102.5</v>
      </c>
      <c r="Q50" s="38">
        <v>103.7</v>
      </c>
      <c r="R50" s="38">
        <f t="shared" si="4"/>
        <v>614.70000000000005</v>
      </c>
      <c r="S50" s="38">
        <f t="shared" si="5"/>
        <v>1230.3000000000002</v>
      </c>
      <c r="T50" s="38">
        <v>136.9</v>
      </c>
    </row>
    <row r="51" spans="1:20" ht="15" customHeight="1">
      <c r="A51" s="7">
        <v>8</v>
      </c>
      <c r="B51" s="5" t="s">
        <v>52</v>
      </c>
      <c r="C51" s="5" t="s">
        <v>53</v>
      </c>
      <c r="D51" s="33" t="s">
        <v>126</v>
      </c>
      <c r="E51" s="37">
        <v>101.3</v>
      </c>
      <c r="F51" s="38">
        <v>103</v>
      </c>
      <c r="G51" s="38">
        <v>98.8</v>
      </c>
      <c r="H51" s="38">
        <v>102.2</v>
      </c>
      <c r="I51" s="38">
        <v>102.7</v>
      </c>
      <c r="J51" s="38">
        <v>102.4</v>
      </c>
      <c r="K51" s="38">
        <f t="shared" si="3"/>
        <v>610.4</v>
      </c>
      <c r="L51" s="38">
        <v>102.8</v>
      </c>
      <c r="M51" s="38">
        <v>102.2</v>
      </c>
      <c r="N51" s="38">
        <v>101.5</v>
      </c>
      <c r="O51" s="38">
        <v>103</v>
      </c>
      <c r="P51" s="38">
        <v>100.9</v>
      </c>
      <c r="Q51" s="38">
        <v>101.3</v>
      </c>
      <c r="R51" s="38">
        <f t="shared" si="4"/>
        <v>611.69999999999993</v>
      </c>
      <c r="S51" s="38">
        <f t="shared" si="5"/>
        <v>1222.0999999999999</v>
      </c>
      <c r="T51" s="38">
        <v>116.2</v>
      </c>
    </row>
    <row r="52" spans="1:20" ht="15" customHeight="1">
      <c r="A52" s="7">
        <v>9</v>
      </c>
      <c r="B52" s="5" t="s">
        <v>55</v>
      </c>
      <c r="C52" s="5" t="s">
        <v>56</v>
      </c>
      <c r="D52" s="33" t="s">
        <v>126</v>
      </c>
      <c r="E52" s="37">
        <v>98.1</v>
      </c>
      <c r="F52" s="38">
        <v>96.9</v>
      </c>
      <c r="G52" s="38">
        <v>97.9</v>
      </c>
      <c r="H52" s="38">
        <v>99</v>
      </c>
      <c r="I52" s="38">
        <v>99.6</v>
      </c>
      <c r="J52" s="38">
        <v>97</v>
      </c>
      <c r="K52" s="38">
        <f t="shared" si="3"/>
        <v>588.5</v>
      </c>
      <c r="L52" s="38">
        <v>98.3</v>
      </c>
      <c r="M52" s="38">
        <v>100.1</v>
      </c>
      <c r="N52" s="38">
        <v>96</v>
      </c>
      <c r="O52" s="38">
        <v>98.1</v>
      </c>
      <c r="P52" s="38">
        <v>100.5</v>
      </c>
      <c r="Q52" s="38">
        <v>98.2</v>
      </c>
      <c r="R52" s="38">
        <f t="shared" si="4"/>
        <v>591.20000000000005</v>
      </c>
      <c r="S52" s="38">
        <f t="shared" si="5"/>
        <v>1179.7</v>
      </c>
      <c r="T52" s="38"/>
    </row>
  </sheetData>
  <sortState ref="B44:T51">
    <sortCondition descending="1" ref="T51"/>
  </sortState>
  <printOptions horizontalCentered="1"/>
  <pageMargins left="0.45" right="0.45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70"/>
  <sheetViews>
    <sheetView zoomScaleNormal="100" workbookViewId="0"/>
  </sheetViews>
  <sheetFormatPr baseColWidth="10" defaultColWidth="9.1640625" defaultRowHeight="16"/>
  <cols>
    <col min="1" max="1" width="6.5" style="11" customWidth="1"/>
    <col min="2" max="2" width="14.33203125" style="6" bestFit="1" customWidth="1"/>
    <col min="3" max="3" width="11.33203125" style="6" bestFit="1" customWidth="1"/>
    <col min="4" max="4" width="5" style="6" bestFit="1" customWidth="1"/>
    <col min="5" max="10" width="7" style="6" hidden="1" customWidth="1"/>
    <col min="11" max="11" width="8.5" style="6" customWidth="1"/>
    <col min="12" max="17" width="7" style="6" hidden="1" customWidth="1"/>
    <col min="18" max="18" width="8.33203125" style="6" customWidth="1"/>
    <col min="19" max="19" width="10.33203125" style="6" customWidth="1"/>
    <col min="20" max="20" width="10" style="6" customWidth="1"/>
    <col min="21" max="16384" width="9.1640625" style="6"/>
  </cols>
  <sheetData>
    <row r="1" spans="1:59" s="21" customFormat="1" ht="18">
      <c r="A1" s="31" t="s">
        <v>85</v>
      </c>
      <c r="B1" s="31"/>
      <c r="C1" s="31"/>
      <c r="D1" s="31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</row>
    <row r="2" spans="1:59" s="21" customFormat="1" ht="18">
      <c r="A2" s="31" t="s">
        <v>115</v>
      </c>
      <c r="B2" s="31"/>
      <c r="C2" s="31"/>
      <c r="D2" s="31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</row>
    <row r="3" spans="1:59" s="21" customFormat="1" ht="18">
      <c r="A3" s="31" t="s">
        <v>151</v>
      </c>
      <c r="B3" s="31"/>
      <c r="C3" s="31"/>
      <c r="D3" s="31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s="21" customFormat="1" ht="18">
      <c r="A4" s="27"/>
      <c r="B4" s="27"/>
      <c r="C4" s="27"/>
      <c r="D4" s="27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1:59" s="21" customFormat="1" ht="18">
      <c r="A5" s="27" t="s">
        <v>143</v>
      </c>
      <c r="C5" s="27" t="s">
        <v>168</v>
      </c>
      <c r="D5" s="27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45">
        <v>247.8</v>
      </c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</row>
    <row r="6" spans="1:59" s="21" customFormat="1" ht="18">
      <c r="A6" s="27" t="s">
        <v>144</v>
      </c>
      <c r="C6" s="27" t="s">
        <v>169</v>
      </c>
      <c r="D6" s="27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45">
        <v>247.7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</row>
    <row r="7" spans="1:59" s="21" customFormat="1" ht="18">
      <c r="A7" s="27" t="s">
        <v>145</v>
      </c>
      <c r="C7" s="27" t="s">
        <v>170</v>
      </c>
      <c r="D7" s="27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45">
        <v>226.5</v>
      </c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</row>
    <row r="8" spans="1:59" s="21" customFormat="1" ht="18">
      <c r="A8" s="27"/>
      <c r="B8" s="27"/>
      <c r="C8" s="27"/>
      <c r="D8" s="27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</row>
    <row r="9" spans="1:59" s="25" customFormat="1">
      <c r="A9" s="8" t="s">
        <v>116</v>
      </c>
      <c r="B9" s="17" t="s">
        <v>117</v>
      </c>
      <c r="C9" s="17" t="s">
        <v>118</v>
      </c>
      <c r="D9" s="16" t="s">
        <v>125</v>
      </c>
      <c r="E9" s="14">
        <v>1</v>
      </c>
      <c r="F9" s="14">
        <v>2</v>
      </c>
      <c r="G9" s="14">
        <v>3</v>
      </c>
      <c r="H9" s="8">
        <v>4</v>
      </c>
      <c r="I9" s="8">
        <v>5</v>
      </c>
      <c r="J9" s="8">
        <v>6</v>
      </c>
      <c r="K9" s="8" t="s">
        <v>120</v>
      </c>
      <c r="L9" s="8">
        <v>1</v>
      </c>
      <c r="M9" s="8">
        <v>2</v>
      </c>
      <c r="N9" s="8">
        <v>3</v>
      </c>
      <c r="O9" s="8">
        <v>4</v>
      </c>
      <c r="P9" s="8">
        <v>5</v>
      </c>
      <c r="Q9" s="8">
        <v>6</v>
      </c>
      <c r="R9" s="8" t="s">
        <v>121</v>
      </c>
      <c r="S9" s="8" t="s">
        <v>122</v>
      </c>
      <c r="T9" s="8" t="s">
        <v>124</v>
      </c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</row>
    <row r="10" spans="1:59">
      <c r="A10" s="11">
        <v>1</v>
      </c>
      <c r="B10" s="5" t="s">
        <v>75</v>
      </c>
      <c r="C10" s="5" t="s">
        <v>39</v>
      </c>
      <c r="D10" s="24"/>
      <c r="E10" s="37">
        <v>101.2</v>
      </c>
      <c r="F10" s="38">
        <v>103.6</v>
      </c>
      <c r="G10" s="38">
        <v>105.5</v>
      </c>
      <c r="H10" s="38">
        <v>104.3</v>
      </c>
      <c r="I10" s="38">
        <v>105.3</v>
      </c>
      <c r="J10" s="38">
        <v>104.4</v>
      </c>
      <c r="K10" s="38">
        <f t="shared" ref="K10:K33" si="0">SUM(E10:J10)</f>
        <v>624.29999999999995</v>
      </c>
      <c r="L10" s="38">
        <v>104.1</v>
      </c>
      <c r="M10" s="38">
        <v>103.5</v>
      </c>
      <c r="N10" s="38">
        <v>105.6</v>
      </c>
      <c r="O10" s="38">
        <v>103.9</v>
      </c>
      <c r="P10" s="38">
        <v>102.7</v>
      </c>
      <c r="Q10" s="38">
        <v>103.4</v>
      </c>
      <c r="R10" s="38">
        <f t="shared" ref="R10:R33" si="1">SUM(L10:Q10)</f>
        <v>623.20000000000005</v>
      </c>
      <c r="S10" s="38">
        <f t="shared" ref="S10:S33" si="2">R10+K10</f>
        <v>1247.5</v>
      </c>
      <c r="T10" s="38">
        <v>247.8</v>
      </c>
    </row>
    <row r="11" spans="1:59">
      <c r="A11" s="11">
        <v>2</v>
      </c>
      <c r="B11" s="5" t="s">
        <v>73</v>
      </c>
      <c r="C11" s="5" t="s">
        <v>74</v>
      </c>
      <c r="D11" s="24" t="s">
        <v>126</v>
      </c>
      <c r="E11" s="37">
        <v>101.1</v>
      </c>
      <c r="F11" s="38">
        <v>104.4</v>
      </c>
      <c r="G11" s="38">
        <v>105.7</v>
      </c>
      <c r="H11" s="38">
        <v>104.1</v>
      </c>
      <c r="I11" s="38">
        <v>102.8</v>
      </c>
      <c r="J11" s="38">
        <v>102.5</v>
      </c>
      <c r="K11" s="38">
        <f t="shared" si="0"/>
        <v>620.59999999999991</v>
      </c>
      <c r="L11" s="38">
        <v>101</v>
      </c>
      <c r="M11" s="38">
        <v>103.8</v>
      </c>
      <c r="N11" s="38">
        <v>101.7</v>
      </c>
      <c r="O11" s="38">
        <v>103.1</v>
      </c>
      <c r="P11" s="38">
        <v>101.3</v>
      </c>
      <c r="Q11" s="38">
        <v>101</v>
      </c>
      <c r="R11" s="38">
        <f t="shared" si="1"/>
        <v>611.90000000000009</v>
      </c>
      <c r="S11" s="38">
        <f t="shared" si="2"/>
        <v>1232.5</v>
      </c>
      <c r="T11" s="38">
        <v>247.7</v>
      </c>
    </row>
    <row r="12" spans="1:59">
      <c r="A12" s="11">
        <v>3</v>
      </c>
      <c r="B12" s="5" t="s">
        <v>15</v>
      </c>
      <c r="C12" s="5" t="s">
        <v>14</v>
      </c>
      <c r="D12" s="24" t="s">
        <v>126</v>
      </c>
      <c r="E12" s="37">
        <v>104.4</v>
      </c>
      <c r="F12" s="38">
        <v>106.1</v>
      </c>
      <c r="G12" s="38">
        <v>103.8</v>
      </c>
      <c r="H12" s="38">
        <v>103.1</v>
      </c>
      <c r="I12" s="38">
        <v>103.7</v>
      </c>
      <c r="J12" s="38">
        <v>103</v>
      </c>
      <c r="K12" s="38">
        <f t="shared" si="0"/>
        <v>624.1</v>
      </c>
      <c r="L12" s="38">
        <v>103.7</v>
      </c>
      <c r="M12" s="38">
        <v>104.3</v>
      </c>
      <c r="N12" s="38">
        <v>103.1</v>
      </c>
      <c r="O12" s="38">
        <v>103.1</v>
      </c>
      <c r="P12" s="38">
        <v>103.6</v>
      </c>
      <c r="Q12" s="38">
        <v>104.7</v>
      </c>
      <c r="R12" s="38">
        <f t="shared" si="1"/>
        <v>622.50000000000011</v>
      </c>
      <c r="S12" s="38">
        <f t="shared" si="2"/>
        <v>1246.6000000000001</v>
      </c>
      <c r="T12" s="38">
        <v>226.5</v>
      </c>
    </row>
    <row r="13" spans="1:59">
      <c r="A13" s="11">
        <v>4</v>
      </c>
      <c r="B13" s="5" t="s">
        <v>12</v>
      </c>
      <c r="C13" s="5" t="s">
        <v>34</v>
      </c>
      <c r="D13" s="24" t="s">
        <v>126</v>
      </c>
      <c r="E13" s="37">
        <v>102.4</v>
      </c>
      <c r="F13" s="38">
        <v>102.4</v>
      </c>
      <c r="G13" s="38">
        <v>103.3</v>
      </c>
      <c r="H13" s="38">
        <v>103.3</v>
      </c>
      <c r="I13" s="38">
        <v>103</v>
      </c>
      <c r="J13" s="38">
        <v>101.7</v>
      </c>
      <c r="K13" s="38">
        <f t="shared" si="0"/>
        <v>616.10000000000014</v>
      </c>
      <c r="L13" s="38">
        <v>101.9</v>
      </c>
      <c r="M13" s="38">
        <v>104.4</v>
      </c>
      <c r="N13" s="38">
        <v>101.9</v>
      </c>
      <c r="O13" s="38">
        <v>102.5</v>
      </c>
      <c r="P13" s="38">
        <v>104.9</v>
      </c>
      <c r="Q13" s="38">
        <v>102.9</v>
      </c>
      <c r="R13" s="38">
        <f t="shared" si="1"/>
        <v>618.5</v>
      </c>
      <c r="S13" s="38">
        <f t="shared" si="2"/>
        <v>1234.6000000000001</v>
      </c>
      <c r="T13" s="38">
        <v>204.7</v>
      </c>
    </row>
    <row r="14" spans="1:59">
      <c r="A14" s="11">
        <v>5</v>
      </c>
      <c r="B14" s="5" t="s">
        <v>76</v>
      </c>
      <c r="C14" s="5" t="s">
        <v>77</v>
      </c>
      <c r="D14" s="24" t="s">
        <v>126</v>
      </c>
      <c r="E14" s="37">
        <v>103.9</v>
      </c>
      <c r="F14" s="38">
        <v>104.1</v>
      </c>
      <c r="G14" s="38">
        <v>102.2</v>
      </c>
      <c r="H14" s="38">
        <v>102.9</v>
      </c>
      <c r="I14" s="38">
        <v>103</v>
      </c>
      <c r="J14" s="38">
        <v>101.1</v>
      </c>
      <c r="K14" s="38">
        <f t="shared" si="0"/>
        <v>617.20000000000005</v>
      </c>
      <c r="L14" s="38">
        <v>101.1</v>
      </c>
      <c r="M14" s="38">
        <v>103.8</v>
      </c>
      <c r="N14" s="38">
        <v>100.9</v>
      </c>
      <c r="O14" s="38">
        <v>101.6</v>
      </c>
      <c r="P14" s="38">
        <v>103</v>
      </c>
      <c r="Q14" s="38">
        <v>100.3</v>
      </c>
      <c r="R14" s="38">
        <f t="shared" si="1"/>
        <v>610.69999999999993</v>
      </c>
      <c r="S14" s="38">
        <f t="shared" si="2"/>
        <v>1227.9000000000001</v>
      </c>
      <c r="T14" s="38">
        <v>182.9</v>
      </c>
    </row>
    <row r="15" spans="1:59">
      <c r="A15" s="11">
        <v>6</v>
      </c>
      <c r="B15" s="5" t="s">
        <v>81</v>
      </c>
      <c r="C15" s="5" t="s">
        <v>82</v>
      </c>
      <c r="D15" s="24"/>
      <c r="E15" s="37">
        <v>104.3</v>
      </c>
      <c r="F15" s="38">
        <v>102.2</v>
      </c>
      <c r="G15" s="38">
        <v>105.2</v>
      </c>
      <c r="H15" s="38">
        <v>105.2</v>
      </c>
      <c r="I15" s="38">
        <v>103.1</v>
      </c>
      <c r="J15" s="38">
        <v>105.7</v>
      </c>
      <c r="K15" s="38">
        <f t="shared" si="0"/>
        <v>625.70000000000005</v>
      </c>
      <c r="L15" s="38">
        <v>103.7</v>
      </c>
      <c r="M15" s="38">
        <v>104</v>
      </c>
      <c r="N15" s="38">
        <v>105.4</v>
      </c>
      <c r="O15" s="38">
        <v>104.8</v>
      </c>
      <c r="P15" s="38">
        <v>103.7</v>
      </c>
      <c r="Q15" s="38">
        <v>105.4</v>
      </c>
      <c r="R15" s="38">
        <f t="shared" si="1"/>
        <v>627</v>
      </c>
      <c r="S15" s="38">
        <f t="shared" si="2"/>
        <v>1252.7</v>
      </c>
      <c r="T15" s="38">
        <v>162.9</v>
      </c>
    </row>
    <row r="16" spans="1:59">
      <c r="A16" s="11">
        <v>7</v>
      </c>
      <c r="B16" s="5" t="s">
        <v>13</v>
      </c>
      <c r="C16" s="5" t="s">
        <v>17</v>
      </c>
      <c r="D16" s="24"/>
      <c r="E16" s="37">
        <v>102.2</v>
      </c>
      <c r="F16" s="38">
        <v>102.8</v>
      </c>
      <c r="G16" s="38">
        <v>105.2</v>
      </c>
      <c r="H16" s="38">
        <v>99.2</v>
      </c>
      <c r="I16" s="38">
        <v>101.2</v>
      </c>
      <c r="J16" s="38">
        <v>104.1</v>
      </c>
      <c r="K16" s="38">
        <f t="shared" si="0"/>
        <v>614.69999999999993</v>
      </c>
      <c r="L16" s="38">
        <v>101.9</v>
      </c>
      <c r="M16" s="38">
        <v>100.2</v>
      </c>
      <c r="N16" s="38">
        <v>104.1</v>
      </c>
      <c r="O16" s="38">
        <v>103.9</v>
      </c>
      <c r="P16" s="38">
        <v>101.1</v>
      </c>
      <c r="Q16" s="38">
        <v>103.8</v>
      </c>
      <c r="R16" s="38">
        <f t="shared" si="1"/>
        <v>615</v>
      </c>
      <c r="S16" s="38">
        <f t="shared" si="2"/>
        <v>1229.6999999999998</v>
      </c>
      <c r="T16" s="38">
        <v>141.19999999999999</v>
      </c>
    </row>
    <row r="17" spans="1:20">
      <c r="A17" s="11">
        <v>8</v>
      </c>
      <c r="B17" s="5" t="s">
        <v>63</v>
      </c>
      <c r="C17" s="5" t="s">
        <v>64</v>
      </c>
      <c r="D17" s="24"/>
      <c r="E17" s="37">
        <v>102.9</v>
      </c>
      <c r="F17" s="38">
        <v>102.8</v>
      </c>
      <c r="G17" s="38">
        <v>100.9</v>
      </c>
      <c r="H17" s="38">
        <v>103.5</v>
      </c>
      <c r="I17" s="38">
        <v>103.8</v>
      </c>
      <c r="J17" s="38">
        <v>103.5</v>
      </c>
      <c r="K17" s="38">
        <f t="shared" si="0"/>
        <v>617.4</v>
      </c>
      <c r="L17" s="38">
        <v>103.4</v>
      </c>
      <c r="M17" s="38">
        <v>104.1</v>
      </c>
      <c r="N17" s="38">
        <v>102.4</v>
      </c>
      <c r="O17" s="38">
        <v>102.8</v>
      </c>
      <c r="P17" s="38">
        <v>103.4</v>
      </c>
      <c r="Q17" s="38">
        <v>101.5</v>
      </c>
      <c r="R17" s="38">
        <f t="shared" si="1"/>
        <v>617.6</v>
      </c>
      <c r="S17" s="38">
        <f t="shared" si="2"/>
        <v>1235</v>
      </c>
      <c r="T17" s="38">
        <v>119.9</v>
      </c>
    </row>
    <row r="18" spans="1:20">
      <c r="A18" s="11">
        <v>9</v>
      </c>
      <c r="B18" s="5" t="s">
        <v>25</v>
      </c>
      <c r="C18" s="5" t="s">
        <v>26</v>
      </c>
      <c r="D18" s="24" t="s">
        <v>126</v>
      </c>
      <c r="E18" s="37">
        <v>101.9</v>
      </c>
      <c r="F18" s="38">
        <v>103.2</v>
      </c>
      <c r="G18" s="38">
        <v>102.4</v>
      </c>
      <c r="H18" s="38">
        <v>103.5</v>
      </c>
      <c r="I18" s="38">
        <v>104.1</v>
      </c>
      <c r="J18" s="38">
        <v>103.2</v>
      </c>
      <c r="K18" s="38">
        <f t="shared" si="0"/>
        <v>618.30000000000007</v>
      </c>
      <c r="L18" s="38">
        <v>101.7</v>
      </c>
      <c r="M18" s="38">
        <v>103.1</v>
      </c>
      <c r="N18" s="38">
        <v>98.5</v>
      </c>
      <c r="O18" s="38">
        <v>101.6</v>
      </c>
      <c r="P18" s="38">
        <v>102</v>
      </c>
      <c r="Q18" s="38">
        <v>102.3</v>
      </c>
      <c r="R18" s="38">
        <f t="shared" si="1"/>
        <v>609.19999999999993</v>
      </c>
      <c r="S18" s="38">
        <f t="shared" si="2"/>
        <v>1227.5</v>
      </c>
      <c r="T18" s="38"/>
    </row>
    <row r="19" spans="1:20">
      <c r="A19" s="11">
        <v>10</v>
      </c>
      <c r="B19" s="5" t="s">
        <v>69</v>
      </c>
      <c r="C19" s="5" t="s">
        <v>80</v>
      </c>
      <c r="D19" s="24" t="s">
        <v>126</v>
      </c>
      <c r="E19" s="37">
        <v>101</v>
      </c>
      <c r="F19" s="38">
        <v>101.2</v>
      </c>
      <c r="G19" s="38">
        <v>101</v>
      </c>
      <c r="H19" s="38">
        <v>103.8</v>
      </c>
      <c r="I19" s="38">
        <v>102</v>
      </c>
      <c r="J19" s="38">
        <v>104.1</v>
      </c>
      <c r="K19" s="38">
        <f t="shared" si="0"/>
        <v>613.1</v>
      </c>
      <c r="L19" s="38">
        <v>100.5</v>
      </c>
      <c r="M19" s="38">
        <v>103.1</v>
      </c>
      <c r="N19" s="38">
        <v>101.1</v>
      </c>
      <c r="O19" s="38">
        <v>102.4</v>
      </c>
      <c r="P19" s="38">
        <v>104.3</v>
      </c>
      <c r="Q19" s="38">
        <v>102.6</v>
      </c>
      <c r="R19" s="38">
        <f t="shared" si="1"/>
        <v>614</v>
      </c>
      <c r="S19" s="38">
        <f t="shared" si="2"/>
        <v>1227.0999999999999</v>
      </c>
      <c r="T19" s="38"/>
    </row>
    <row r="20" spans="1:20">
      <c r="A20" s="11">
        <v>11</v>
      </c>
      <c r="B20" s="5" t="s">
        <v>65</v>
      </c>
      <c r="C20" s="5" t="s">
        <v>66</v>
      </c>
      <c r="D20" s="24" t="s">
        <v>126</v>
      </c>
      <c r="E20" s="37">
        <v>102.9</v>
      </c>
      <c r="F20" s="38">
        <v>101.2</v>
      </c>
      <c r="G20" s="38">
        <v>102</v>
      </c>
      <c r="H20" s="38">
        <v>103.2</v>
      </c>
      <c r="I20" s="38">
        <v>102</v>
      </c>
      <c r="J20" s="38">
        <v>101.7</v>
      </c>
      <c r="K20" s="38">
        <f t="shared" si="0"/>
        <v>613</v>
      </c>
      <c r="L20" s="38">
        <v>102.7</v>
      </c>
      <c r="M20" s="38">
        <v>103.2</v>
      </c>
      <c r="N20" s="38">
        <v>100.4</v>
      </c>
      <c r="O20" s="38">
        <v>102.4</v>
      </c>
      <c r="P20" s="38">
        <v>100.5</v>
      </c>
      <c r="Q20" s="38">
        <v>100.4</v>
      </c>
      <c r="R20" s="38">
        <f t="shared" si="1"/>
        <v>609.6</v>
      </c>
      <c r="S20" s="38">
        <f t="shared" si="2"/>
        <v>1222.5999999999999</v>
      </c>
      <c r="T20" s="38"/>
    </row>
    <row r="21" spans="1:20">
      <c r="A21" s="11">
        <v>12</v>
      </c>
      <c r="B21" s="6" t="s">
        <v>90</v>
      </c>
      <c r="C21" s="6" t="s">
        <v>91</v>
      </c>
      <c r="D21" s="24" t="s">
        <v>126</v>
      </c>
      <c r="E21" s="37">
        <v>101.7</v>
      </c>
      <c r="F21" s="38">
        <v>100.7</v>
      </c>
      <c r="G21" s="38">
        <v>102.6</v>
      </c>
      <c r="H21" s="38">
        <v>99.6</v>
      </c>
      <c r="I21" s="38">
        <v>99.9</v>
      </c>
      <c r="J21" s="38">
        <v>99.3</v>
      </c>
      <c r="K21" s="38">
        <f t="shared" si="0"/>
        <v>603.79999999999995</v>
      </c>
      <c r="L21" s="38">
        <v>101.2</v>
      </c>
      <c r="M21" s="38">
        <v>102</v>
      </c>
      <c r="N21" s="38">
        <v>102.8</v>
      </c>
      <c r="O21" s="38">
        <v>100.4</v>
      </c>
      <c r="P21" s="38">
        <v>103</v>
      </c>
      <c r="Q21" s="38">
        <v>101.7</v>
      </c>
      <c r="R21" s="38">
        <f t="shared" si="1"/>
        <v>611.1</v>
      </c>
      <c r="S21" s="38">
        <f t="shared" si="2"/>
        <v>1214.9000000000001</v>
      </c>
      <c r="T21" s="38"/>
    </row>
    <row r="22" spans="1:20">
      <c r="A22" s="11">
        <v>13</v>
      </c>
      <c r="B22" s="5" t="s">
        <v>83</v>
      </c>
      <c r="C22" s="5" t="s">
        <v>84</v>
      </c>
      <c r="D22" s="24" t="s">
        <v>126</v>
      </c>
      <c r="E22" s="37">
        <v>100.8</v>
      </c>
      <c r="F22" s="38">
        <v>99.1</v>
      </c>
      <c r="G22" s="38">
        <v>100.3</v>
      </c>
      <c r="H22" s="38">
        <v>104.3</v>
      </c>
      <c r="I22" s="38">
        <v>97.2</v>
      </c>
      <c r="J22" s="38">
        <v>100.6</v>
      </c>
      <c r="K22" s="38">
        <f t="shared" si="0"/>
        <v>602.29999999999995</v>
      </c>
      <c r="L22" s="38">
        <v>102</v>
      </c>
      <c r="M22" s="38">
        <v>102.2</v>
      </c>
      <c r="N22" s="38">
        <v>98.4</v>
      </c>
      <c r="O22" s="38">
        <v>101.5</v>
      </c>
      <c r="P22" s="38">
        <v>103.2</v>
      </c>
      <c r="Q22" s="38">
        <v>101.5</v>
      </c>
      <c r="R22" s="38">
        <f t="shared" si="1"/>
        <v>608.79999999999995</v>
      </c>
      <c r="S22" s="38">
        <f t="shared" si="2"/>
        <v>1211.0999999999999</v>
      </c>
      <c r="T22" s="38"/>
    </row>
    <row r="23" spans="1:20">
      <c r="A23" s="11">
        <v>14</v>
      </c>
      <c r="B23" s="5" t="s">
        <v>12</v>
      </c>
      <c r="C23" s="5" t="s">
        <v>33</v>
      </c>
      <c r="D23" s="24" t="s">
        <v>126</v>
      </c>
      <c r="E23" s="37">
        <v>100.9</v>
      </c>
      <c r="F23" s="38">
        <v>101</v>
      </c>
      <c r="G23" s="38">
        <v>103.6</v>
      </c>
      <c r="H23" s="38">
        <v>98.8</v>
      </c>
      <c r="I23" s="38">
        <v>103.1</v>
      </c>
      <c r="J23" s="38">
        <v>99.3</v>
      </c>
      <c r="K23" s="38">
        <f t="shared" si="0"/>
        <v>606.69999999999993</v>
      </c>
      <c r="L23" s="38">
        <v>101.9</v>
      </c>
      <c r="M23" s="38">
        <v>99.7</v>
      </c>
      <c r="N23" s="38">
        <v>99.8</v>
      </c>
      <c r="O23" s="38">
        <v>99.9</v>
      </c>
      <c r="P23" s="38">
        <v>102.1</v>
      </c>
      <c r="Q23" s="38">
        <v>101</v>
      </c>
      <c r="R23" s="38">
        <f t="shared" si="1"/>
        <v>604.40000000000009</v>
      </c>
      <c r="S23" s="38">
        <f t="shared" si="2"/>
        <v>1211.0999999999999</v>
      </c>
      <c r="T23" s="38"/>
    </row>
    <row r="24" spans="1:20">
      <c r="A24" s="11">
        <v>15</v>
      </c>
      <c r="B24" s="5" t="s">
        <v>69</v>
      </c>
      <c r="C24" s="5" t="s">
        <v>70</v>
      </c>
      <c r="D24" s="24" t="s">
        <v>126</v>
      </c>
      <c r="E24" s="37">
        <v>102.5</v>
      </c>
      <c r="F24" s="38">
        <v>97.9</v>
      </c>
      <c r="G24" s="38">
        <v>100.9</v>
      </c>
      <c r="H24" s="38">
        <v>100.6</v>
      </c>
      <c r="I24" s="38">
        <v>101.3</v>
      </c>
      <c r="J24" s="38">
        <v>100.7</v>
      </c>
      <c r="K24" s="38">
        <f t="shared" si="0"/>
        <v>603.9</v>
      </c>
      <c r="L24" s="38">
        <v>101</v>
      </c>
      <c r="M24" s="38">
        <v>98.7</v>
      </c>
      <c r="N24" s="38">
        <v>100.3</v>
      </c>
      <c r="O24" s="38">
        <v>102.8</v>
      </c>
      <c r="P24" s="38">
        <v>101.2</v>
      </c>
      <c r="Q24" s="38">
        <v>100.1</v>
      </c>
      <c r="R24" s="38">
        <f t="shared" si="1"/>
        <v>604.1</v>
      </c>
      <c r="S24" s="38">
        <f t="shared" si="2"/>
        <v>1208</v>
      </c>
      <c r="T24" s="38"/>
    </row>
    <row r="25" spans="1:20">
      <c r="A25" s="11">
        <v>16</v>
      </c>
      <c r="B25" s="5" t="s">
        <v>37</v>
      </c>
      <c r="C25" s="5" t="s">
        <v>38</v>
      </c>
      <c r="D25" s="24"/>
      <c r="E25" s="37">
        <v>99.6</v>
      </c>
      <c r="F25" s="38">
        <v>102.7</v>
      </c>
      <c r="G25" s="38">
        <v>96.5</v>
      </c>
      <c r="H25" s="38">
        <v>101.7</v>
      </c>
      <c r="I25" s="38">
        <v>99.6</v>
      </c>
      <c r="J25" s="38">
        <v>98.3</v>
      </c>
      <c r="K25" s="38">
        <f t="shared" si="0"/>
        <v>598.4</v>
      </c>
      <c r="L25" s="38">
        <v>100.8</v>
      </c>
      <c r="M25" s="38">
        <v>99</v>
      </c>
      <c r="N25" s="38">
        <v>99.5</v>
      </c>
      <c r="O25" s="38">
        <v>98.4</v>
      </c>
      <c r="P25" s="38">
        <v>93.9</v>
      </c>
      <c r="Q25" s="38">
        <v>101.1</v>
      </c>
      <c r="R25" s="38">
        <f t="shared" si="1"/>
        <v>592.70000000000005</v>
      </c>
      <c r="S25" s="38">
        <f t="shared" si="2"/>
        <v>1191.0999999999999</v>
      </c>
      <c r="T25" s="38"/>
    </row>
    <row r="26" spans="1:20">
      <c r="A26" s="11">
        <v>17</v>
      </c>
      <c r="B26" s="5" t="s">
        <v>71</v>
      </c>
      <c r="C26" s="5" t="s">
        <v>70</v>
      </c>
      <c r="D26" s="24" t="s">
        <v>126</v>
      </c>
      <c r="E26" s="37">
        <v>98.8</v>
      </c>
      <c r="F26" s="38">
        <v>98.8</v>
      </c>
      <c r="G26" s="38">
        <v>98.1</v>
      </c>
      <c r="H26" s="38">
        <v>99.1</v>
      </c>
      <c r="I26" s="38">
        <v>99.2</v>
      </c>
      <c r="J26" s="38">
        <v>96.1</v>
      </c>
      <c r="K26" s="38">
        <f t="shared" si="0"/>
        <v>590.09999999999991</v>
      </c>
      <c r="L26" s="38">
        <v>96</v>
      </c>
      <c r="M26" s="38">
        <v>98</v>
      </c>
      <c r="N26" s="38">
        <v>100.8</v>
      </c>
      <c r="O26" s="38">
        <v>101.3</v>
      </c>
      <c r="P26" s="38">
        <v>100.2</v>
      </c>
      <c r="Q26" s="38">
        <v>98.1</v>
      </c>
      <c r="R26" s="38">
        <f t="shared" si="1"/>
        <v>594.4</v>
      </c>
      <c r="S26" s="38">
        <f t="shared" si="2"/>
        <v>1184.5</v>
      </c>
      <c r="T26" s="38"/>
    </row>
    <row r="27" spans="1:20">
      <c r="A27" s="11">
        <v>18</v>
      </c>
      <c r="B27" s="5" t="s">
        <v>61</v>
      </c>
      <c r="C27" s="5" t="s">
        <v>66</v>
      </c>
      <c r="D27" s="24" t="s">
        <v>126</v>
      </c>
      <c r="E27" s="37">
        <v>96.8</v>
      </c>
      <c r="F27" s="38">
        <v>94.6</v>
      </c>
      <c r="G27" s="38">
        <v>98.2</v>
      </c>
      <c r="H27" s="38">
        <v>100.7</v>
      </c>
      <c r="I27" s="38">
        <v>95</v>
      </c>
      <c r="J27" s="38">
        <v>97.2</v>
      </c>
      <c r="K27" s="38">
        <f t="shared" si="0"/>
        <v>582.5</v>
      </c>
      <c r="L27" s="38">
        <v>100.7</v>
      </c>
      <c r="M27" s="38">
        <v>101.2</v>
      </c>
      <c r="N27" s="38">
        <v>100.2</v>
      </c>
      <c r="O27" s="38">
        <v>98.2</v>
      </c>
      <c r="P27" s="38">
        <v>96</v>
      </c>
      <c r="Q27" s="38">
        <v>98.5</v>
      </c>
      <c r="R27" s="38">
        <f t="shared" si="1"/>
        <v>594.79999999999995</v>
      </c>
      <c r="S27" s="38">
        <f t="shared" si="2"/>
        <v>1177.3</v>
      </c>
      <c r="T27" s="38"/>
    </row>
    <row r="28" spans="1:20">
      <c r="A28" s="11">
        <v>19</v>
      </c>
      <c r="B28" s="5" t="s">
        <v>67</v>
      </c>
      <c r="C28" s="5" t="s">
        <v>68</v>
      </c>
      <c r="D28" s="24" t="s">
        <v>126</v>
      </c>
      <c r="E28" s="37">
        <v>96.8</v>
      </c>
      <c r="F28" s="38">
        <v>97.6</v>
      </c>
      <c r="G28" s="38">
        <v>97</v>
      </c>
      <c r="H28" s="38">
        <v>94.5</v>
      </c>
      <c r="I28" s="38">
        <v>95</v>
      </c>
      <c r="J28" s="38">
        <v>92.9</v>
      </c>
      <c r="K28" s="38">
        <f t="shared" si="0"/>
        <v>573.79999999999995</v>
      </c>
      <c r="L28" s="38">
        <v>98.7</v>
      </c>
      <c r="M28" s="38">
        <v>96.2</v>
      </c>
      <c r="N28" s="38">
        <v>98</v>
      </c>
      <c r="O28" s="38">
        <v>97.1</v>
      </c>
      <c r="P28" s="38">
        <v>99.3</v>
      </c>
      <c r="Q28" s="38">
        <v>100.2</v>
      </c>
      <c r="R28" s="38">
        <f t="shared" si="1"/>
        <v>589.5</v>
      </c>
      <c r="S28" s="38">
        <f t="shared" si="2"/>
        <v>1163.3</v>
      </c>
      <c r="T28" s="38"/>
    </row>
    <row r="29" spans="1:20">
      <c r="A29" s="11">
        <v>20</v>
      </c>
      <c r="B29" s="5" t="s">
        <v>20</v>
      </c>
      <c r="C29" s="5" t="s">
        <v>21</v>
      </c>
      <c r="D29" s="24" t="s">
        <v>126</v>
      </c>
      <c r="E29" s="37">
        <v>93.6</v>
      </c>
      <c r="F29" s="38">
        <v>95.3</v>
      </c>
      <c r="G29" s="38">
        <v>91.1</v>
      </c>
      <c r="H29" s="38">
        <v>94.6</v>
      </c>
      <c r="I29" s="38">
        <v>98.3</v>
      </c>
      <c r="J29" s="38">
        <v>98.1</v>
      </c>
      <c r="K29" s="38">
        <f t="shared" si="0"/>
        <v>571</v>
      </c>
      <c r="L29" s="38">
        <v>98.6</v>
      </c>
      <c r="M29" s="38">
        <v>95.6</v>
      </c>
      <c r="N29" s="38">
        <v>95.6</v>
      </c>
      <c r="O29" s="38">
        <v>95.5</v>
      </c>
      <c r="P29" s="38">
        <v>97.6</v>
      </c>
      <c r="Q29" s="38">
        <v>98.9</v>
      </c>
      <c r="R29" s="38">
        <f t="shared" si="1"/>
        <v>581.79999999999995</v>
      </c>
      <c r="S29" s="38">
        <f t="shared" si="2"/>
        <v>1152.8</v>
      </c>
      <c r="T29" s="38"/>
    </row>
    <row r="30" spans="1:20">
      <c r="A30" s="11">
        <v>21</v>
      </c>
      <c r="B30" s="5" t="s">
        <v>78</v>
      </c>
      <c r="C30" s="5" t="s">
        <v>79</v>
      </c>
      <c r="D30" s="24" t="s">
        <v>126</v>
      </c>
      <c r="E30" s="37">
        <v>96.7</v>
      </c>
      <c r="F30" s="38">
        <v>92.6</v>
      </c>
      <c r="G30" s="38">
        <v>95.6</v>
      </c>
      <c r="H30" s="38">
        <v>90.9</v>
      </c>
      <c r="I30" s="38">
        <v>89.9</v>
      </c>
      <c r="J30" s="38">
        <v>92.2</v>
      </c>
      <c r="K30" s="38">
        <f t="shared" si="0"/>
        <v>557.9</v>
      </c>
      <c r="L30" s="38">
        <v>89.3</v>
      </c>
      <c r="M30" s="38">
        <v>97.2</v>
      </c>
      <c r="N30" s="38">
        <v>94.8</v>
      </c>
      <c r="O30" s="38">
        <v>94</v>
      </c>
      <c r="P30" s="38">
        <v>94.3</v>
      </c>
      <c r="Q30" s="38">
        <v>92.6</v>
      </c>
      <c r="R30" s="38">
        <f t="shared" si="1"/>
        <v>562.20000000000005</v>
      </c>
      <c r="S30" s="38">
        <f t="shared" si="2"/>
        <v>1120.0999999999999</v>
      </c>
      <c r="T30" s="38"/>
    </row>
    <row r="31" spans="1:20">
      <c r="A31" s="11">
        <v>22</v>
      </c>
      <c r="B31" s="5" t="s">
        <v>61</v>
      </c>
      <c r="C31" s="5" t="s">
        <v>62</v>
      </c>
      <c r="D31" s="24" t="s">
        <v>126</v>
      </c>
      <c r="E31" s="37">
        <v>90.1</v>
      </c>
      <c r="F31" s="38">
        <v>95.3</v>
      </c>
      <c r="G31" s="38">
        <v>92</v>
      </c>
      <c r="H31" s="38">
        <v>91.4</v>
      </c>
      <c r="I31" s="38">
        <v>86.8</v>
      </c>
      <c r="J31" s="38">
        <v>86.3</v>
      </c>
      <c r="K31" s="38">
        <f t="shared" si="0"/>
        <v>541.9</v>
      </c>
      <c r="L31" s="38">
        <v>94.3</v>
      </c>
      <c r="M31" s="38">
        <v>93.4</v>
      </c>
      <c r="N31" s="38">
        <v>95.5</v>
      </c>
      <c r="O31" s="38">
        <v>93.3</v>
      </c>
      <c r="P31" s="38">
        <v>91.7</v>
      </c>
      <c r="Q31" s="38">
        <v>85.3</v>
      </c>
      <c r="R31" s="38">
        <f t="shared" si="1"/>
        <v>553.5</v>
      </c>
      <c r="S31" s="38">
        <f t="shared" si="2"/>
        <v>1095.4000000000001</v>
      </c>
      <c r="T31" s="38"/>
    </row>
    <row r="32" spans="1:20">
      <c r="A32" s="11">
        <v>23</v>
      </c>
      <c r="B32" s="5" t="s">
        <v>72</v>
      </c>
      <c r="C32" s="5" t="s">
        <v>62</v>
      </c>
      <c r="D32" s="24" t="s">
        <v>126</v>
      </c>
      <c r="E32" s="37">
        <v>80</v>
      </c>
      <c r="F32" s="38">
        <v>87.3</v>
      </c>
      <c r="G32" s="38">
        <v>96.1</v>
      </c>
      <c r="H32" s="38">
        <v>88.7</v>
      </c>
      <c r="I32" s="38">
        <v>89.5</v>
      </c>
      <c r="J32" s="38">
        <v>88.8</v>
      </c>
      <c r="K32" s="38">
        <f t="shared" si="0"/>
        <v>530.4</v>
      </c>
      <c r="L32" s="38">
        <v>87.7</v>
      </c>
      <c r="M32" s="38">
        <v>88.5</v>
      </c>
      <c r="N32" s="38">
        <v>91.6</v>
      </c>
      <c r="O32" s="38">
        <v>89.6</v>
      </c>
      <c r="P32" s="38">
        <v>89.5</v>
      </c>
      <c r="Q32" s="38">
        <v>91.7</v>
      </c>
      <c r="R32" s="38">
        <f t="shared" si="1"/>
        <v>538.6</v>
      </c>
      <c r="S32" s="38">
        <f t="shared" si="2"/>
        <v>1069</v>
      </c>
      <c r="T32" s="38"/>
    </row>
    <row r="33" spans="1:59">
      <c r="A33" s="11">
        <v>24</v>
      </c>
      <c r="B33" s="5" t="s">
        <v>12</v>
      </c>
      <c r="C33" s="5" t="s">
        <v>16</v>
      </c>
      <c r="D33" s="24"/>
      <c r="E33" s="37">
        <v>102.2</v>
      </c>
      <c r="F33" s="38">
        <v>103.3</v>
      </c>
      <c r="G33" s="38">
        <v>100.4</v>
      </c>
      <c r="H33" s="38">
        <v>103.2</v>
      </c>
      <c r="I33" s="38">
        <v>102.4</v>
      </c>
      <c r="J33" s="38">
        <v>101.2</v>
      </c>
      <c r="K33" s="38">
        <f t="shared" si="0"/>
        <v>612.70000000000005</v>
      </c>
      <c r="L33" s="38"/>
      <c r="M33" s="38"/>
      <c r="N33" s="38"/>
      <c r="O33" s="38"/>
      <c r="P33" s="38"/>
      <c r="Q33" s="38"/>
      <c r="R33" s="38">
        <f t="shared" si="1"/>
        <v>0</v>
      </c>
      <c r="S33" s="38">
        <f t="shared" si="2"/>
        <v>612.70000000000005</v>
      </c>
      <c r="T33" s="38"/>
    </row>
    <row r="43" spans="1:59" s="21" customFormat="1" ht="18">
      <c r="A43" s="31" t="s">
        <v>85</v>
      </c>
      <c r="B43" s="31"/>
      <c r="C43" s="31"/>
      <c r="D43" s="31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</row>
    <row r="44" spans="1:59" s="21" customFormat="1" ht="18">
      <c r="A44" s="31" t="s">
        <v>115</v>
      </c>
      <c r="B44" s="31"/>
      <c r="C44" s="31"/>
      <c r="D44" s="31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</row>
    <row r="45" spans="1:59" s="21" customFormat="1" ht="18">
      <c r="A45" s="31" t="s">
        <v>158</v>
      </c>
      <c r="B45" s="31"/>
      <c r="C45" s="31"/>
      <c r="D45" s="31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</row>
    <row r="46" spans="1:59" s="21" customFormat="1" ht="18">
      <c r="A46" s="27"/>
      <c r="B46" s="27"/>
      <c r="C46" s="27"/>
      <c r="D46" s="27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</row>
    <row r="47" spans="1:59" s="21" customFormat="1" ht="18">
      <c r="A47" s="27" t="s">
        <v>143</v>
      </c>
      <c r="C47" s="27" t="s">
        <v>171</v>
      </c>
      <c r="D47" s="27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45">
        <v>250.4</v>
      </c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</row>
    <row r="48" spans="1:59" s="21" customFormat="1" ht="18">
      <c r="A48" s="27" t="s">
        <v>144</v>
      </c>
      <c r="C48" s="27" t="s">
        <v>172</v>
      </c>
      <c r="D48" s="27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45">
        <v>247.2</v>
      </c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</row>
    <row r="49" spans="1:59" s="21" customFormat="1" ht="18">
      <c r="A49" s="27" t="s">
        <v>145</v>
      </c>
      <c r="C49" s="27" t="s">
        <v>173</v>
      </c>
      <c r="D49" s="27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45">
        <v>226.2</v>
      </c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</row>
    <row r="50" spans="1:59" s="21" customFormat="1" ht="18">
      <c r="A50" s="27"/>
      <c r="B50" s="27"/>
      <c r="C50" s="27"/>
      <c r="D50" s="27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</row>
    <row r="51" spans="1:59" s="25" customFormat="1">
      <c r="A51" s="18" t="s">
        <v>116</v>
      </c>
      <c r="B51" s="17" t="s">
        <v>117</v>
      </c>
      <c r="C51" s="17" t="s">
        <v>118</v>
      </c>
      <c r="D51" s="20" t="s">
        <v>125</v>
      </c>
      <c r="E51" s="19">
        <v>1</v>
      </c>
      <c r="F51" s="19">
        <v>2</v>
      </c>
      <c r="G51" s="19">
        <v>3</v>
      </c>
      <c r="H51" s="18">
        <v>4</v>
      </c>
      <c r="I51" s="18">
        <v>5</v>
      </c>
      <c r="J51" s="18">
        <v>6</v>
      </c>
      <c r="K51" s="18" t="s">
        <v>120</v>
      </c>
      <c r="L51" s="18">
        <v>1</v>
      </c>
      <c r="M51" s="18">
        <v>2</v>
      </c>
      <c r="N51" s="18">
        <v>3</v>
      </c>
      <c r="O51" s="18">
        <v>4</v>
      </c>
      <c r="P51" s="18">
        <v>5</v>
      </c>
      <c r="Q51" s="18">
        <v>6</v>
      </c>
      <c r="R51" s="18" t="s">
        <v>121</v>
      </c>
      <c r="S51" s="18" t="s">
        <v>122</v>
      </c>
      <c r="T51" s="18" t="s">
        <v>124</v>
      </c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</row>
    <row r="52" spans="1:59">
      <c r="A52" s="11">
        <v>1</v>
      </c>
      <c r="B52" s="5" t="s">
        <v>12</v>
      </c>
      <c r="C52" s="5" t="s">
        <v>34</v>
      </c>
      <c r="D52" s="24" t="s">
        <v>126</v>
      </c>
      <c r="E52" s="37">
        <v>102.4</v>
      </c>
      <c r="F52" s="38">
        <v>102.4</v>
      </c>
      <c r="G52" s="38">
        <v>103.3</v>
      </c>
      <c r="H52" s="38">
        <v>103.3</v>
      </c>
      <c r="I52" s="38">
        <v>103</v>
      </c>
      <c r="J52" s="38">
        <v>101.7</v>
      </c>
      <c r="K52" s="38">
        <f t="shared" ref="K52:K69" si="3">SUM(E52:J52)</f>
        <v>616.10000000000014</v>
      </c>
      <c r="L52" s="38">
        <v>101.9</v>
      </c>
      <c r="M52" s="38">
        <v>104.4</v>
      </c>
      <c r="N52" s="38">
        <v>101.9</v>
      </c>
      <c r="O52" s="38">
        <v>102.5</v>
      </c>
      <c r="P52" s="38">
        <v>104.9</v>
      </c>
      <c r="Q52" s="38">
        <v>102.9</v>
      </c>
      <c r="R52" s="38">
        <f t="shared" ref="R52:R69" si="4">SUM(L52:Q52)</f>
        <v>618.5</v>
      </c>
      <c r="S52" s="38">
        <f t="shared" ref="S52:S69" si="5">R52+K52</f>
        <v>1234.6000000000001</v>
      </c>
      <c r="T52" s="38">
        <v>250.4</v>
      </c>
    </row>
    <row r="53" spans="1:59">
      <c r="A53" s="11">
        <v>2</v>
      </c>
      <c r="B53" s="5" t="s">
        <v>25</v>
      </c>
      <c r="C53" s="5" t="s">
        <v>26</v>
      </c>
      <c r="D53" s="24" t="s">
        <v>126</v>
      </c>
      <c r="E53" s="37">
        <v>101.9</v>
      </c>
      <c r="F53" s="38">
        <v>103.2</v>
      </c>
      <c r="G53" s="38">
        <v>102.4</v>
      </c>
      <c r="H53" s="38">
        <v>103.5</v>
      </c>
      <c r="I53" s="38">
        <v>104.1</v>
      </c>
      <c r="J53" s="38">
        <v>103.2</v>
      </c>
      <c r="K53" s="38">
        <f t="shared" si="3"/>
        <v>618.30000000000007</v>
      </c>
      <c r="L53" s="38">
        <v>101.7</v>
      </c>
      <c r="M53" s="38">
        <v>103.1</v>
      </c>
      <c r="N53" s="38">
        <v>98.5</v>
      </c>
      <c r="O53" s="38">
        <v>101.6</v>
      </c>
      <c r="P53" s="38">
        <v>102</v>
      </c>
      <c r="Q53" s="38">
        <v>102.3</v>
      </c>
      <c r="R53" s="38">
        <f t="shared" si="4"/>
        <v>609.19999999999993</v>
      </c>
      <c r="S53" s="38">
        <f t="shared" si="5"/>
        <v>1227.5</v>
      </c>
      <c r="T53" s="38">
        <v>247.2</v>
      </c>
    </row>
    <row r="54" spans="1:59">
      <c r="A54" s="11">
        <v>3</v>
      </c>
      <c r="B54" s="5" t="s">
        <v>69</v>
      </c>
      <c r="C54" s="5" t="s">
        <v>80</v>
      </c>
      <c r="D54" s="24" t="s">
        <v>126</v>
      </c>
      <c r="E54" s="37">
        <v>101</v>
      </c>
      <c r="F54" s="38">
        <v>101.2</v>
      </c>
      <c r="G54" s="38">
        <v>101</v>
      </c>
      <c r="H54" s="38">
        <v>103.8</v>
      </c>
      <c r="I54" s="38">
        <v>102</v>
      </c>
      <c r="J54" s="38">
        <v>104.1</v>
      </c>
      <c r="K54" s="38">
        <f t="shared" si="3"/>
        <v>613.1</v>
      </c>
      <c r="L54" s="38">
        <v>100.5</v>
      </c>
      <c r="M54" s="38">
        <v>103.1</v>
      </c>
      <c r="N54" s="38">
        <v>101.1</v>
      </c>
      <c r="O54" s="38">
        <v>102.4</v>
      </c>
      <c r="P54" s="38">
        <v>104.3</v>
      </c>
      <c r="Q54" s="38">
        <v>102.6</v>
      </c>
      <c r="R54" s="38">
        <f t="shared" si="4"/>
        <v>614</v>
      </c>
      <c r="S54" s="38">
        <f t="shared" si="5"/>
        <v>1227.0999999999999</v>
      </c>
      <c r="T54" s="38">
        <v>226.2</v>
      </c>
    </row>
    <row r="55" spans="1:59">
      <c r="A55" s="11">
        <v>4</v>
      </c>
      <c r="B55" s="5" t="s">
        <v>73</v>
      </c>
      <c r="C55" s="5" t="s">
        <v>74</v>
      </c>
      <c r="D55" s="24" t="s">
        <v>126</v>
      </c>
      <c r="E55" s="37">
        <v>101.1</v>
      </c>
      <c r="F55" s="38">
        <v>104.4</v>
      </c>
      <c r="G55" s="38">
        <v>105.7</v>
      </c>
      <c r="H55" s="38">
        <v>104.1</v>
      </c>
      <c r="I55" s="38">
        <v>102.8</v>
      </c>
      <c r="J55" s="38">
        <v>102.5</v>
      </c>
      <c r="K55" s="38">
        <f t="shared" si="3"/>
        <v>620.59999999999991</v>
      </c>
      <c r="L55" s="38">
        <v>101</v>
      </c>
      <c r="M55" s="38">
        <v>103.8</v>
      </c>
      <c r="N55" s="38">
        <v>101.7</v>
      </c>
      <c r="O55" s="38">
        <v>103.1</v>
      </c>
      <c r="P55" s="38">
        <v>101.3</v>
      </c>
      <c r="Q55" s="38">
        <v>101</v>
      </c>
      <c r="R55" s="38">
        <f t="shared" si="4"/>
        <v>611.90000000000009</v>
      </c>
      <c r="S55" s="38">
        <f t="shared" si="5"/>
        <v>1232.5</v>
      </c>
      <c r="T55" s="38">
        <v>204.5</v>
      </c>
    </row>
    <row r="56" spans="1:59">
      <c r="A56" s="11">
        <v>5</v>
      </c>
      <c r="B56" s="5" t="s">
        <v>15</v>
      </c>
      <c r="C56" s="5" t="s">
        <v>14</v>
      </c>
      <c r="D56" s="24" t="s">
        <v>126</v>
      </c>
      <c r="E56" s="37">
        <v>104.4</v>
      </c>
      <c r="F56" s="38">
        <v>106.1</v>
      </c>
      <c r="G56" s="38">
        <v>103.8</v>
      </c>
      <c r="H56" s="38">
        <v>103.1</v>
      </c>
      <c r="I56" s="38">
        <v>103.7</v>
      </c>
      <c r="J56" s="38">
        <v>103</v>
      </c>
      <c r="K56" s="38">
        <f t="shared" si="3"/>
        <v>624.1</v>
      </c>
      <c r="L56" s="38">
        <v>103.7</v>
      </c>
      <c r="M56" s="38">
        <v>104.3</v>
      </c>
      <c r="N56" s="38">
        <v>103.1</v>
      </c>
      <c r="O56" s="38">
        <v>103.1</v>
      </c>
      <c r="P56" s="38">
        <v>103.6</v>
      </c>
      <c r="Q56" s="38">
        <v>104.7</v>
      </c>
      <c r="R56" s="38">
        <f t="shared" si="4"/>
        <v>622.50000000000011</v>
      </c>
      <c r="S56" s="38">
        <f t="shared" si="5"/>
        <v>1246.6000000000001</v>
      </c>
      <c r="T56" s="38">
        <v>184.4</v>
      </c>
    </row>
    <row r="57" spans="1:59">
      <c r="A57" s="11">
        <v>6</v>
      </c>
      <c r="B57" s="5" t="s">
        <v>65</v>
      </c>
      <c r="C57" s="5" t="s">
        <v>66</v>
      </c>
      <c r="D57" s="24" t="s">
        <v>126</v>
      </c>
      <c r="E57" s="37">
        <v>102.9</v>
      </c>
      <c r="F57" s="38">
        <v>101.2</v>
      </c>
      <c r="G57" s="38">
        <v>102</v>
      </c>
      <c r="H57" s="38">
        <v>103.2</v>
      </c>
      <c r="I57" s="38">
        <v>102</v>
      </c>
      <c r="J57" s="38">
        <v>101.7</v>
      </c>
      <c r="K57" s="38">
        <f t="shared" si="3"/>
        <v>613</v>
      </c>
      <c r="L57" s="38">
        <v>102.7</v>
      </c>
      <c r="M57" s="38">
        <v>103.2</v>
      </c>
      <c r="N57" s="38">
        <v>100.4</v>
      </c>
      <c r="O57" s="38">
        <v>102.4</v>
      </c>
      <c r="P57" s="38">
        <v>100.5</v>
      </c>
      <c r="Q57" s="38">
        <v>100.4</v>
      </c>
      <c r="R57" s="38">
        <f t="shared" si="4"/>
        <v>609.6</v>
      </c>
      <c r="S57" s="38">
        <f t="shared" si="5"/>
        <v>1222.5999999999999</v>
      </c>
      <c r="T57" s="38">
        <v>163.5</v>
      </c>
    </row>
    <row r="58" spans="1:59">
      <c r="A58" s="11">
        <v>7</v>
      </c>
      <c r="B58" s="5" t="s">
        <v>76</v>
      </c>
      <c r="C58" s="5" t="s">
        <v>77</v>
      </c>
      <c r="D58" s="24" t="s">
        <v>126</v>
      </c>
      <c r="E58" s="37">
        <v>103.9</v>
      </c>
      <c r="F58" s="38">
        <v>104.1</v>
      </c>
      <c r="G58" s="38">
        <v>102.2</v>
      </c>
      <c r="H58" s="38">
        <v>102.9</v>
      </c>
      <c r="I58" s="38">
        <v>103</v>
      </c>
      <c r="J58" s="38">
        <v>101.1</v>
      </c>
      <c r="K58" s="38">
        <f t="shared" si="3"/>
        <v>617.20000000000005</v>
      </c>
      <c r="L58" s="38">
        <v>101.1</v>
      </c>
      <c r="M58" s="38">
        <v>103.8</v>
      </c>
      <c r="N58" s="38">
        <v>100.9</v>
      </c>
      <c r="O58" s="38">
        <v>101.6</v>
      </c>
      <c r="P58" s="38">
        <v>103</v>
      </c>
      <c r="Q58" s="38">
        <v>100.3</v>
      </c>
      <c r="R58" s="38">
        <f t="shared" si="4"/>
        <v>610.69999999999993</v>
      </c>
      <c r="S58" s="38">
        <f t="shared" si="5"/>
        <v>1227.9000000000001</v>
      </c>
      <c r="T58" s="38">
        <v>142.1</v>
      </c>
    </row>
    <row r="59" spans="1:59">
      <c r="A59" s="11">
        <v>8</v>
      </c>
      <c r="B59" s="6" t="s">
        <v>90</v>
      </c>
      <c r="C59" s="6" t="s">
        <v>91</v>
      </c>
      <c r="D59" s="24" t="s">
        <v>126</v>
      </c>
      <c r="E59" s="37">
        <v>101.7</v>
      </c>
      <c r="F59" s="38">
        <v>100.7</v>
      </c>
      <c r="G59" s="38">
        <v>102.6</v>
      </c>
      <c r="H59" s="38">
        <v>99.6</v>
      </c>
      <c r="I59" s="38">
        <v>99.9</v>
      </c>
      <c r="J59" s="38">
        <v>99.3</v>
      </c>
      <c r="K59" s="38">
        <f t="shared" si="3"/>
        <v>603.79999999999995</v>
      </c>
      <c r="L59" s="38">
        <v>101.2</v>
      </c>
      <c r="M59" s="38">
        <v>102</v>
      </c>
      <c r="N59" s="38">
        <v>102.8</v>
      </c>
      <c r="O59" s="38">
        <v>100.4</v>
      </c>
      <c r="P59" s="38">
        <v>103</v>
      </c>
      <c r="Q59" s="38">
        <v>101.7</v>
      </c>
      <c r="R59" s="38">
        <f t="shared" si="4"/>
        <v>611.1</v>
      </c>
      <c r="S59" s="38">
        <f t="shared" si="5"/>
        <v>1214.9000000000001</v>
      </c>
      <c r="T59" s="38">
        <v>120</v>
      </c>
    </row>
    <row r="60" spans="1:59">
      <c r="A60" s="11">
        <v>9</v>
      </c>
      <c r="B60" s="5" t="s">
        <v>83</v>
      </c>
      <c r="C60" s="5" t="s">
        <v>84</v>
      </c>
      <c r="D60" s="24" t="s">
        <v>126</v>
      </c>
      <c r="E60" s="37">
        <v>100.8</v>
      </c>
      <c r="F60" s="38">
        <v>99.1</v>
      </c>
      <c r="G60" s="38">
        <v>100.3</v>
      </c>
      <c r="H60" s="38">
        <v>104.3</v>
      </c>
      <c r="I60" s="38">
        <v>97.2</v>
      </c>
      <c r="J60" s="38">
        <v>100.6</v>
      </c>
      <c r="K60" s="38">
        <f t="shared" si="3"/>
        <v>602.29999999999995</v>
      </c>
      <c r="L60" s="38">
        <v>102</v>
      </c>
      <c r="M60" s="38">
        <v>102.2</v>
      </c>
      <c r="N60" s="38">
        <v>98.4</v>
      </c>
      <c r="O60" s="38">
        <v>101.5</v>
      </c>
      <c r="P60" s="38">
        <v>103.2</v>
      </c>
      <c r="Q60" s="38">
        <v>101.5</v>
      </c>
      <c r="R60" s="38">
        <f t="shared" si="4"/>
        <v>608.79999999999995</v>
      </c>
      <c r="S60" s="38">
        <f t="shared" si="5"/>
        <v>1211.0999999999999</v>
      </c>
      <c r="T60" s="38"/>
    </row>
    <row r="61" spans="1:59">
      <c r="A61" s="11">
        <v>10</v>
      </c>
      <c r="B61" s="5" t="s">
        <v>12</v>
      </c>
      <c r="C61" s="5" t="s">
        <v>33</v>
      </c>
      <c r="D61" s="24" t="s">
        <v>126</v>
      </c>
      <c r="E61" s="37">
        <v>100.9</v>
      </c>
      <c r="F61" s="38">
        <v>101</v>
      </c>
      <c r="G61" s="38">
        <v>103.6</v>
      </c>
      <c r="H61" s="38">
        <v>98.8</v>
      </c>
      <c r="I61" s="38">
        <v>103.1</v>
      </c>
      <c r="J61" s="38">
        <v>99.3</v>
      </c>
      <c r="K61" s="38">
        <f t="shared" si="3"/>
        <v>606.69999999999993</v>
      </c>
      <c r="L61" s="38">
        <v>101.9</v>
      </c>
      <c r="M61" s="38">
        <v>99.7</v>
      </c>
      <c r="N61" s="38">
        <v>99.8</v>
      </c>
      <c r="O61" s="38">
        <v>99.9</v>
      </c>
      <c r="P61" s="38">
        <v>102.1</v>
      </c>
      <c r="Q61" s="38">
        <v>101</v>
      </c>
      <c r="R61" s="38">
        <f t="shared" si="4"/>
        <v>604.40000000000009</v>
      </c>
      <c r="S61" s="38">
        <f t="shared" si="5"/>
        <v>1211.0999999999999</v>
      </c>
      <c r="T61" s="38"/>
    </row>
    <row r="62" spans="1:59">
      <c r="A62" s="11">
        <v>11</v>
      </c>
      <c r="B62" s="5" t="s">
        <v>69</v>
      </c>
      <c r="C62" s="5" t="s">
        <v>70</v>
      </c>
      <c r="D62" s="24" t="s">
        <v>126</v>
      </c>
      <c r="E62" s="37">
        <v>102.5</v>
      </c>
      <c r="F62" s="38">
        <v>97.9</v>
      </c>
      <c r="G62" s="38">
        <v>100.9</v>
      </c>
      <c r="H62" s="38">
        <v>100.6</v>
      </c>
      <c r="I62" s="38">
        <v>101.3</v>
      </c>
      <c r="J62" s="38">
        <v>100.7</v>
      </c>
      <c r="K62" s="38">
        <f t="shared" si="3"/>
        <v>603.9</v>
      </c>
      <c r="L62" s="38">
        <v>101</v>
      </c>
      <c r="M62" s="38">
        <v>98.7</v>
      </c>
      <c r="N62" s="38">
        <v>100.3</v>
      </c>
      <c r="O62" s="38">
        <v>102.8</v>
      </c>
      <c r="P62" s="38">
        <v>101.2</v>
      </c>
      <c r="Q62" s="38">
        <v>100.1</v>
      </c>
      <c r="R62" s="38">
        <f t="shared" si="4"/>
        <v>604.1</v>
      </c>
      <c r="S62" s="38">
        <f t="shared" si="5"/>
        <v>1208</v>
      </c>
      <c r="T62" s="38"/>
    </row>
    <row r="63" spans="1:59">
      <c r="A63" s="11">
        <v>12</v>
      </c>
      <c r="B63" s="5" t="s">
        <v>71</v>
      </c>
      <c r="C63" s="5" t="s">
        <v>70</v>
      </c>
      <c r="D63" s="24" t="s">
        <v>126</v>
      </c>
      <c r="E63" s="37">
        <v>98.8</v>
      </c>
      <c r="F63" s="38">
        <v>98.8</v>
      </c>
      <c r="G63" s="38">
        <v>98.1</v>
      </c>
      <c r="H63" s="38">
        <v>99.1</v>
      </c>
      <c r="I63" s="38">
        <v>99.2</v>
      </c>
      <c r="J63" s="38">
        <v>96.1</v>
      </c>
      <c r="K63" s="38">
        <f t="shared" si="3"/>
        <v>590.09999999999991</v>
      </c>
      <c r="L63" s="38">
        <v>96</v>
      </c>
      <c r="M63" s="38">
        <v>98</v>
      </c>
      <c r="N63" s="38">
        <v>100.8</v>
      </c>
      <c r="O63" s="38">
        <v>101.3</v>
      </c>
      <c r="P63" s="38">
        <v>100.2</v>
      </c>
      <c r="Q63" s="38">
        <v>98.1</v>
      </c>
      <c r="R63" s="38">
        <f t="shared" si="4"/>
        <v>594.4</v>
      </c>
      <c r="S63" s="38">
        <f t="shared" si="5"/>
        <v>1184.5</v>
      </c>
      <c r="T63" s="38"/>
    </row>
    <row r="64" spans="1:59">
      <c r="A64" s="11">
        <v>13</v>
      </c>
      <c r="B64" s="5" t="s">
        <v>61</v>
      </c>
      <c r="C64" s="5" t="s">
        <v>66</v>
      </c>
      <c r="D64" s="24" t="s">
        <v>126</v>
      </c>
      <c r="E64" s="37">
        <v>96.8</v>
      </c>
      <c r="F64" s="38">
        <v>94.6</v>
      </c>
      <c r="G64" s="38">
        <v>98.2</v>
      </c>
      <c r="H64" s="38">
        <v>100.7</v>
      </c>
      <c r="I64" s="38">
        <v>95</v>
      </c>
      <c r="J64" s="38">
        <v>97.2</v>
      </c>
      <c r="K64" s="38">
        <f t="shared" si="3"/>
        <v>582.5</v>
      </c>
      <c r="L64" s="38">
        <v>100.7</v>
      </c>
      <c r="M64" s="38">
        <v>101.2</v>
      </c>
      <c r="N64" s="38">
        <v>100.2</v>
      </c>
      <c r="O64" s="38">
        <v>98.2</v>
      </c>
      <c r="P64" s="38">
        <v>96</v>
      </c>
      <c r="Q64" s="38">
        <v>98.5</v>
      </c>
      <c r="R64" s="38">
        <f t="shared" si="4"/>
        <v>594.79999999999995</v>
      </c>
      <c r="S64" s="38">
        <f t="shared" si="5"/>
        <v>1177.3</v>
      </c>
      <c r="T64" s="38"/>
    </row>
    <row r="65" spans="1:20">
      <c r="A65" s="11">
        <v>14</v>
      </c>
      <c r="B65" s="5" t="s">
        <v>67</v>
      </c>
      <c r="C65" s="5" t="s">
        <v>68</v>
      </c>
      <c r="D65" s="24" t="s">
        <v>126</v>
      </c>
      <c r="E65" s="37">
        <v>96.8</v>
      </c>
      <c r="F65" s="38">
        <v>97.6</v>
      </c>
      <c r="G65" s="38">
        <v>97</v>
      </c>
      <c r="H65" s="38">
        <v>94.5</v>
      </c>
      <c r="I65" s="38">
        <v>95</v>
      </c>
      <c r="J65" s="38">
        <v>92.9</v>
      </c>
      <c r="K65" s="38">
        <f t="shared" si="3"/>
        <v>573.79999999999995</v>
      </c>
      <c r="L65" s="38">
        <v>98.7</v>
      </c>
      <c r="M65" s="38">
        <v>96.2</v>
      </c>
      <c r="N65" s="38">
        <v>98</v>
      </c>
      <c r="O65" s="38">
        <v>97.1</v>
      </c>
      <c r="P65" s="38">
        <v>99.3</v>
      </c>
      <c r="Q65" s="38">
        <v>100.2</v>
      </c>
      <c r="R65" s="38">
        <f t="shared" si="4"/>
        <v>589.5</v>
      </c>
      <c r="S65" s="38">
        <f t="shared" si="5"/>
        <v>1163.3</v>
      </c>
      <c r="T65" s="38"/>
    </row>
    <row r="66" spans="1:20">
      <c r="A66" s="11">
        <v>15</v>
      </c>
      <c r="B66" s="5" t="s">
        <v>20</v>
      </c>
      <c r="C66" s="5" t="s">
        <v>21</v>
      </c>
      <c r="D66" s="24" t="s">
        <v>126</v>
      </c>
      <c r="E66" s="37">
        <v>93.6</v>
      </c>
      <c r="F66" s="38">
        <v>95.3</v>
      </c>
      <c r="G66" s="38">
        <v>91.1</v>
      </c>
      <c r="H66" s="38">
        <v>94.6</v>
      </c>
      <c r="I66" s="38">
        <v>98.3</v>
      </c>
      <c r="J66" s="38">
        <v>98.1</v>
      </c>
      <c r="K66" s="38">
        <f t="shared" si="3"/>
        <v>571</v>
      </c>
      <c r="L66" s="38">
        <v>98.6</v>
      </c>
      <c r="M66" s="38">
        <v>95.6</v>
      </c>
      <c r="N66" s="38">
        <v>95.6</v>
      </c>
      <c r="O66" s="38">
        <v>95.5</v>
      </c>
      <c r="P66" s="38">
        <v>97.6</v>
      </c>
      <c r="Q66" s="38">
        <v>98.9</v>
      </c>
      <c r="R66" s="38">
        <f t="shared" si="4"/>
        <v>581.79999999999995</v>
      </c>
      <c r="S66" s="38">
        <f t="shared" si="5"/>
        <v>1152.8</v>
      </c>
      <c r="T66" s="38"/>
    </row>
    <row r="67" spans="1:20">
      <c r="A67" s="11">
        <v>16</v>
      </c>
      <c r="B67" s="5" t="s">
        <v>78</v>
      </c>
      <c r="C67" s="5" t="s">
        <v>79</v>
      </c>
      <c r="D67" s="24" t="s">
        <v>126</v>
      </c>
      <c r="E67" s="37">
        <v>96.7</v>
      </c>
      <c r="F67" s="38">
        <v>92.6</v>
      </c>
      <c r="G67" s="38">
        <v>95.6</v>
      </c>
      <c r="H67" s="38">
        <v>90.9</v>
      </c>
      <c r="I67" s="38">
        <v>89.9</v>
      </c>
      <c r="J67" s="38">
        <v>92.2</v>
      </c>
      <c r="K67" s="38">
        <f t="shared" si="3"/>
        <v>557.9</v>
      </c>
      <c r="L67" s="38">
        <v>89.3</v>
      </c>
      <c r="M67" s="38">
        <v>97.2</v>
      </c>
      <c r="N67" s="38">
        <v>94.8</v>
      </c>
      <c r="O67" s="38">
        <v>94</v>
      </c>
      <c r="P67" s="38">
        <v>94.3</v>
      </c>
      <c r="Q67" s="38">
        <v>92.6</v>
      </c>
      <c r="R67" s="38">
        <f t="shared" si="4"/>
        <v>562.20000000000005</v>
      </c>
      <c r="S67" s="38">
        <f t="shared" si="5"/>
        <v>1120.0999999999999</v>
      </c>
      <c r="T67" s="38"/>
    </row>
    <row r="68" spans="1:20">
      <c r="A68" s="11">
        <v>17</v>
      </c>
      <c r="B68" s="5" t="s">
        <v>61</v>
      </c>
      <c r="C68" s="5" t="s">
        <v>62</v>
      </c>
      <c r="D68" s="24" t="s">
        <v>126</v>
      </c>
      <c r="E68" s="37">
        <v>90.1</v>
      </c>
      <c r="F68" s="38">
        <v>95.3</v>
      </c>
      <c r="G68" s="38">
        <v>92</v>
      </c>
      <c r="H68" s="38">
        <v>91.4</v>
      </c>
      <c r="I68" s="38">
        <v>86.8</v>
      </c>
      <c r="J68" s="38">
        <v>86.3</v>
      </c>
      <c r="K68" s="38">
        <f t="shared" si="3"/>
        <v>541.9</v>
      </c>
      <c r="L68" s="38">
        <v>94.3</v>
      </c>
      <c r="M68" s="38">
        <v>93.4</v>
      </c>
      <c r="N68" s="38">
        <v>95.5</v>
      </c>
      <c r="O68" s="38">
        <v>93.3</v>
      </c>
      <c r="P68" s="38">
        <v>91.7</v>
      </c>
      <c r="Q68" s="38">
        <v>85.3</v>
      </c>
      <c r="R68" s="38">
        <f t="shared" si="4"/>
        <v>553.5</v>
      </c>
      <c r="S68" s="38">
        <f t="shared" si="5"/>
        <v>1095.4000000000001</v>
      </c>
      <c r="T68" s="38"/>
    </row>
    <row r="69" spans="1:20">
      <c r="A69" s="11">
        <v>18</v>
      </c>
      <c r="B69" s="5" t="s">
        <v>72</v>
      </c>
      <c r="C69" s="5" t="s">
        <v>62</v>
      </c>
      <c r="D69" s="24" t="s">
        <v>126</v>
      </c>
      <c r="E69" s="37">
        <v>80</v>
      </c>
      <c r="F69" s="38">
        <v>87.3</v>
      </c>
      <c r="G69" s="38">
        <v>96.1</v>
      </c>
      <c r="H69" s="38">
        <v>88.7</v>
      </c>
      <c r="I69" s="38">
        <v>89.5</v>
      </c>
      <c r="J69" s="38">
        <v>88.8</v>
      </c>
      <c r="K69" s="38">
        <f t="shared" si="3"/>
        <v>530.4</v>
      </c>
      <c r="L69" s="38">
        <v>87.7</v>
      </c>
      <c r="M69" s="38">
        <v>88.5</v>
      </c>
      <c r="N69" s="38">
        <v>91.6</v>
      </c>
      <c r="O69" s="38">
        <v>89.6</v>
      </c>
      <c r="P69" s="38">
        <v>89.5</v>
      </c>
      <c r="Q69" s="38">
        <v>91.7</v>
      </c>
      <c r="R69" s="38">
        <f t="shared" si="4"/>
        <v>538.6</v>
      </c>
      <c r="S69" s="38">
        <f t="shared" si="5"/>
        <v>1069</v>
      </c>
      <c r="T69" s="38"/>
    </row>
    <row r="70" spans="1:20">
      <c r="T70" s="38"/>
    </row>
  </sheetData>
  <sortState ref="B52:T69">
    <sortCondition descending="1" ref="T52:T69"/>
    <sortCondition descending="1" ref="S52:S69"/>
  </sortState>
  <printOptions horizontalCentered="1"/>
  <pageMargins left="0.45" right="0.45" top="1" bottom="1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0"/>
  <sheetViews>
    <sheetView zoomScaleNormal="100" workbookViewId="0"/>
  </sheetViews>
  <sheetFormatPr baseColWidth="10" defaultColWidth="9.33203125" defaultRowHeight="16"/>
  <cols>
    <col min="1" max="1" width="7" style="5" bestFit="1" customWidth="1"/>
    <col min="2" max="2" width="11.33203125" style="5" bestFit="1" customWidth="1"/>
    <col min="3" max="3" width="13.1640625" style="5" bestFit="1" customWidth="1"/>
    <col min="4" max="4" width="6.5" style="5" bestFit="1" customWidth="1"/>
    <col min="5" max="10" width="7" style="5" bestFit="1" customWidth="1"/>
    <col min="11" max="11" width="6.83203125" style="5" bestFit="1" customWidth="1"/>
    <col min="12" max="16384" width="9.33203125" style="5"/>
  </cols>
  <sheetData>
    <row r="1" spans="1:49" s="21" customFormat="1" ht="15" customHeight="1">
      <c r="A1" s="31" t="s">
        <v>85</v>
      </c>
      <c r="B1" s="31"/>
      <c r="C1" s="31"/>
      <c r="D1" s="31"/>
      <c r="E1" s="30"/>
      <c r="F1" s="30"/>
      <c r="G1" s="30"/>
      <c r="H1" s="30"/>
      <c r="I1" s="30"/>
      <c r="J1" s="30"/>
      <c r="K1" s="30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</row>
    <row r="2" spans="1:49" s="21" customFormat="1" ht="15" customHeight="1">
      <c r="A2" s="31" t="s">
        <v>115</v>
      </c>
      <c r="B2" s="31"/>
      <c r="C2" s="31"/>
      <c r="D2" s="31"/>
      <c r="E2" s="30"/>
      <c r="F2" s="30"/>
      <c r="G2" s="30"/>
      <c r="H2" s="30"/>
      <c r="I2" s="30"/>
      <c r="J2" s="30"/>
      <c r="K2" s="30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</row>
    <row r="3" spans="1:49" s="21" customFormat="1" ht="15" customHeight="1">
      <c r="A3" s="31"/>
      <c r="B3" s="31"/>
      <c r="C3" s="31"/>
      <c r="D3" s="31"/>
      <c r="E3" s="30"/>
      <c r="F3" s="30"/>
      <c r="G3" s="30"/>
      <c r="H3" s="30"/>
      <c r="I3" s="30"/>
      <c r="J3" s="30"/>
      <c r="K3" s="30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</row>
    <row r="4" spans="1:49" s="21" customFormat="1" ht="15" customHeight="1">
      <c r="A4" s="31" t="s">
        <v>129</v>
      </c>
      <c r="B4" s="31"/>
      <c r="C4" s="31"/>
      <c r="D4" s="31"/>
      <c r="E4" s="30"/>
      <c r="F4" s="30"/>
      <c r="G4" s="30"/>
      <c r="H4" s="30"/>
      <c r="I4" s="30"/>
      <c r="J4" s="30"/>
      <c r="K4" s="30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</row>
    <row r="5" spans="1:49" s="25" customFormat="1" ht="15" customHeight="1">
      <c r="A5" s="8" t="s">
        <v>116</v>
      </c>
      <c r="B5" s="17" t="s">
        <v>117</v>
      </c>
      <c r="C5" s="17" t="s">
        <v>118</v>
      </c>
      <c r="D5" s="16" t="s">
        <v>119</v>
      </c>
      <c r="E5" s="14">
        <v>1</v>
      </c>
      <c r="F5" s="14">
        <v>2</v>
      </c>
      <c r="G5" s="14">
        <v>3</v>
      </c>
      <c r="H5" s="8">
        <v>4</v>
      </c>
      <c r="I5" s="8">
        <v>5</v>
      </c>
      <c r="J5" s="8">
        <v>6</v>
      </c>
      <c r="K5" s="8" t="s">
        <v>123</v>
      </c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49" s="1" customFormat="1" ht="15" customHeight="1">
      <c r="A6" s="7">
        <v>1</v>
      </c>
      <c r="B6" s="5" t="s">
        <v>50</v>
      </c>
      <c r="C6" s="5" t="s">
        <v>51</v>
      </c>
      <c r="D6" s="33" t="s">
        <v>120</v>
      </c>
      <c r="E6" s="37">
        <v>104.7</v>
      </c>
      <c r="F6" s="38">
        <v>103.5</v>
      </c>
      <c r="G6" s="38">
        <v>105.1</v>
      </c>
      <c r="H6" s="38">
        <v>102.8</v>
      </c>
      <c r="I6" s="38">
        <v>104.9</v>
      </c>
      <c r="J6" s="38">
        <v>104.9</v>
      </c>
      <c r="K6" s="38">
        <f>SUM(E6:J6)</f>
        <v>625.9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s="1" customFormat="1" ht="15" customHeight="1">
      <c r="A7" s="7"/>
      <c r="B7" s="5"/>
      <c r="C7" s="5"/>
      <c r="D7" s="33"/>
      <c r="E7" s="37"/>
      <c r="F7" s="38"/>
      <c r="G7" s="38"/>
      <c r="H7" s="38"/>
      <c r="I7" s="38"/>
      <c r="J7" s="38"/>
      <c r="K7" s="3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</row>
    <row r="8" spans="1:49" s="1" customFormat="1" ht="15" customHeight="1">
      <c r="A8" s="7"/>
      <c r="B8" s="5"/>
      <c r="C8" s="5"/>
      <c r="D8" s="33"/>
      <c r="E8" s="37"/>
      <c r="F8" s="38"/>
      <c r="G8" s="38"/>
      <c r="H8" s="38"/>
      <c r="I8" s="38"/>
      <c r="J8" s="38"/>
      <c r="K8" s="3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</row>
    <row r="9" spans="1:49" s="21" customFormat="1" ht="15" customHeight="1">
      <c r="A9" s="31" t="s">
        <v>148</v>
      </c>
      <c r="B9" s="31"/>
      <c r="C9" s="31"/>
      <c r="D9" s="31"/>
      <c r="E9" s="30"/>
      <c r="F9" s="30"/>
      <c r="G9" s="30"/>
      <c r="H9" s="30"/>
      <c r="I9" s="30"/>
      <c r="J9" s="30"/>
      <c r="K9" s="30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</row>
    <row r="10" spans="1:49" s="25" customFormat="1" ht="15" customHeight="1">
      <c r="A10" s="8" t="s">
        <v>116</v>
      </c>
      <c r="B10" s="17" t="s">
        <v>117</v>
      </c>
      <c r="C10" s="17" t="s">
        <v>118</v>
      </c>
      <c r="D10" s="16" t="s">
        <v>119</v>
      </c>
      <c r="E10" s="14">
        <v>1</v>
      </c>
      <c r="F10" s="14">
        <v>2</v>
      </c>
      <c r="G10" s="14">
        <v>3</v>
      </c>
      <c r="H10" s="8">
        <v>4</v>
      </c>
      <c r="I10" s="8">
        <v>5</v>
      </c>
      <c r="J10" s="8">
        <v>6</v>
      </c>
      <c r="K10" s="8" t="s">
        <v>123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</row>
    <row r="11" spans="1:49" s="1" customFormat="1" ht="15" customHeight="1">
      <c r="A11" s="7">
        <v>1</v>
      </c>
      <c r="B11" s="2" t="s">
        <v>88</v>
      </c>
      <c r="C11" s="2" t="s">
        <v>89</v>
      </c>
      <c r="D11" s="33" t="s">
        <v>120</v>
      </c>
      <c r="E11" s="39">
        <v>98.9</v>
      </c>
      <c r="F11" s="39">
        <v>102.9</v>
      </c>
      <c r="G11" s="39">
        <v>102.5</v>
      </c>
      <c r="H11" s="40">
        <v>99.1</v>
      </c>
      <c r="I11" s="40">
        <v>98.5</v>
      </c>
      <c r="J11" s="40">
        <v>100.8</v>
      </c>
      <c r="K11" s="40">
        <f>SUM(E11:J11)</f>
        <v>602.69999999999993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</row>
    <row r="12" spans="1:49" s="1" customFormat="1" ht="15" customHeight="1">
      <c r="A12" s="7">
        <v>2</v>
      </c>
      <c r="B12" s="2" t="s">
        <v>97</v>
      </c>
      <c r="C12" s="2" t="s">
        <v>98</v>
      </c>
      <c r="D12" s="33" t="s">
        <v>120</v>
      </c>
      <c r="E12" s="39">
        <v>98.1</v>
      </c>
      <c r="F12" s="39">
        <v>101.6</v>
      </c>
      <c r="G12" s="39">
        <v>99</v>
      </c>
      <c r="H12" s="40">
        <v>98.2</v>
      </c>
      <c r="I12" s="40">
        <v>99.3</v>
      </c>
      <c r="J12" s="40">
        <v>99.4</v>
      </c>
      <c r="K12" s="40">
        <f>SUM(E12:J12)</f>
        <v>595.6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</row>
    <row r="13" spans="1:49" s="1" customFormat="1" ht="15" customHeight="1">
      <c r="A13" s="7"/>
      <c r="B13" s="5"/>
      <c r="C13" s="5"/>
      <c r="D13" s="33"/>
      <c r="E13" s="37"/>
      <c r="F13" s="38"/>
      <c r="G13" s="38"/>
      <c r="H13" s="38"/>
      <c r="I13" s="38"/>
      <c r="J13" s="38"/>
      <c r="K13" s="3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9" s="1" customFormat="1" ht="15" customHeight="1">
      <c r="A14" s="7"/>
      <c r="B14" s="5"/>
      <c r="C14" s="5"/>
      <c r="D14" s="33"/>
      <c r="E14" s="39"/>
      <c r="F14" s="39"/>
      <c r="G14" s="39"/>
      <c r="H14" s="40"/>
      <c r="I14" s="40"/>
      <c r="J14" s="40"/>
      <c r="K14" s="40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</row>
    <row r="15" spans="1:49" s="21" customFormat="1" ht="15" customHeight="1">
      <c r="A15" s="31" t="s">
        <v>149</v>
      </c>
      <c r="B15" s="31"/>
      <c r="C15" s="31"/>
      <c r="D15" s="31"/>
      <c r="E15" s="30"/>
      <c r="F15" s="30"/>
      <c r="G15" s="30"/>
      <c r="H15" s="30"/>
      <c r="I15" s="30"/>
      <c r="J15" s="30"/>
      <c r="K15" s="30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</row>
    <row r="16" spans="1:49" s="25" customFormat="1" ht="15" customHeight="1">
      <c r="A16" s="8" t="s">
        <v>116</v>
      </c>
      <c r="B16" s="17" t="s">
        <v>117</v>
      </c>
      <c r="C16" s="17" t="s">
        <v>118</v>
      </c>
      <c r="D16" s="16" t="s">
        <v>119</v>
      </c>
      <c r="E16" s="14">
        <v>1</v>
      </c>
      <c r="F16" s="14">
        <v>2</v>
      </c>
      <c r="G16" s="14">
        <v>3</v>
      </c>
      <c r="H16" s="8">
        <v>4</v>
      </c>
      <c r="I16" s="8">
        <v>5</v>
      </c>
      <c r="J16" s="8">
        <v>6</v>
      </c>
      <c r="K16" s="8" t="s">
        <v>123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</row>
    <row r="17" spans="1:49" s="1" customFormat="1" ht="15" customHeight="1">
      <c r="A17" s="7">
        <v>1</v>
      </c>
      <c r="B17" s="5" t="s">
        <v>8</v>
      </c>
      <c r="C17" s="5" t="s">
        <v>7</v>
      </c>
      <c r="D17" s="33" t="s">
        <v>121</v>
      </c>
      <c r="E17" s="39">
        <v>104.2</v>
      </c>
      <c r="F17" s="39">
        <v>104.5</v>
      </c>
      <c r="G17" s="39">
        <v>104.6</v>
      </c>
      <c r="H17" s="40">
        <v>103.3</v>
      </c>
      <c r="I17" s="40">
        <v>105</v>
      </c>
      <c r="J17" s="40">
        <v>104.1</v>
      </c>
      <c r="K17" s="40">
        <f>SUM(E17:J17)</f>
        <v>625.69999999999993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</row>
    <row r="18" spans="1:49" s="1" customFormat="1" ht="15" customHeight="1">
      <c r="A18" s="7">
        <v>2</v>
      </c>
      <c r="B18" s="5" t="s">
        <v>50</v>
      </c>
      <c r="C18" s="5" t="s">
        <v>51</v>
      </c>
      <c r="D18" s="33" t="s">
        <v>121</v>
      </c>
      <c r="E18" s="37">
        <v>104.5</v>
      </c>
      <c r="F18" s="38">
        <v>103.7</v>
      </c>
      <c r="G18" s="38">
        <v>102.5</v>
      </c>
      <c r="H18" s="38">
        <v>105.1</v>
      </c>
      <c r="I18" s="38">
        <v>104.9</v>
      </c>
      <c r="J18" s="38">
        <v>104.7</v>
      </c>
      <c r="K18" s="38">
        <f>SUM(E18:J18)</f>
        <v>625.4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</row>
    <row r="19" spans="1:49" s="1" customFormat="1" ht="15" customHeight="1">
      <c r="A19" s="7">
        <v>3</v>
      </c>
      <c r="B19" s="5" t="s">
        <v>8</v>
      </c>
      <c r="C19" s="5" t="s">
        <v>7</v>
      </c>
      <c r="D19" s="33" t="s">
        <v>120</v>
      </c>
      <c r="E19" s="39">
        <v>102.7</v>
      </c>
      <c r="F19" s="39">
        <v>104.7</v>
      </c>
      <c r="G19" s="39">
        <v>102</v>
      </c>
      <c r="H19" s="40">
        <v>105</v>
      </c>
      <c r="I19" s="40">
        <v>104.5</v>
      </c>
      <c r="J19" s="40">
        <v>103.9</v>
      </c>
      <c r="K19" s="40">
        <f>SUM(E19:J19)</f>
        <v>622.79999999999995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</row>
    <row r="20" spans="1:49">
      <c r="A20" s="7">
        <v>4</v>
      </c>
      <c r="B20" s="2" t="s">
        <v>88</v>
      </c>
      <c r="C20" s="2" t="s">
        <v>89</v>
      </c>
      <c r="D20" s="33" t="s">
        <v>121</v>
      </c>
      <c r="E20" s="39">
        <v>100.4</v>
      </c>
      <c r="F20" s="39">
        <v>104.1</v>
      </c>
      <c r="G20" s="39">
        <v>103</v>
      </c>
      <c r="H20" s="40">
        <v>103</v>
      </c>
      <c r="I20" s="40">
        <v>103.2</v>
      </c>
      <c r="J20" s="40">
        <v>103.3</v>
      </c>
      <c r="K20" s="40">
        <f>SUM(E20:J20)</f>
        <v>617</v>
      </c>
    </row>
    <row r="21" spans="1:49" s="1" customFormat="1" ht="15" customHeight="1">
      <c r="A21" s="7">
        <v>5</v>
      </c>
      <c r="B21" s="2" t="s">
        <v>97</v>
      </c>
      <c r="C21" s="2" t="s">
        <v>98</v>
      </c>
      <c r="D21" s="33" t="s">
        <v>121</v>
      </c>
      <c r="E21" s="39">
        <v>99.7</v>
      </c>
      <c r="F21" s="39">
        <v>104.9</v>
      </c>
      <c r="G21" s="39">
        <v>102.7</v>
      </c>
      <c r="H21" s="44">
        <v>105.3</v>
      </c>
      <c r="I21" s="44">
        <v>100.5</v>
      </c>
      <c r="J21" s="44">
        <v>102.6</v>
      </c>
      <c r="K21" s="44">
        <f>SUM(E21:J21)</f>
        <v>615.70000000000005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</row>
    <row r="22" spans="1:49" s="1" customFormat="1" ht="15" customHeight="1">
      <c r="A22" s="7"/>
      <c r="B22" s="5"/>
      <c r="C22" s="5"/>
      <c r="D22" s="33"/>
      <c r="E22" s="37"/>
      <c r="F22" s="38"/>
      <c r="G22" s="38"/>
      <c r="H22" s="38"/>
      <c r="I22" s="38"/>
      <c r="J22" s="38"/>
      <c r="K22" s="3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</row>
    <row r="23" spans="1:49" s="1" customFormat="1" ht="15" customHeight="1">
      <c r="A23" s="7"/>
      <c r="B23" s="5"/>
      <c r="C23" s="5"/>
      <c r="D23" s="33"/>
      <c r="E23" s="39"/>
      <c r="F23" s="39"/>
      <c r="G23" s="39"/>
      <c r="H23" s="40"/>
      <c r="I23" s="40"/>
      <c r="J23" s="40"/>
      <c r="K23" s="40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</row>
    <row r="24" spans="1:49" s="21" customFormat="1" ht="15" customHeight="1">
      <c r="A24" s="31" t="s">
        <v>127</v>
      </c>
      <c r="B24" s="31"/>
      <c r="C24" s="31"/>
      <c r="D24" s="31"/>
      <c r="E24" s="30"/>
      <c r="F24" s="30"/>
      <c r="G24" s="30"/>
      <c r="H24" s="30"/>
      <c r="I24" s="30"/>
      <c r="J24" s="30"/>
      <c r="K24" s="30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</row>
    <row r="25" spans="1:49" s="25" customFormat="1" ht="15" customHeight="1">
      <c r="A25" s="8" t="s">
        <v>116</v>
      </c>
      <c r="B25" s="17" t="s">
        <v>117</v>
      </c>
      <c r="C25" s="17" t="s">
        <v>118</v>
      </c>
      <c r="D25" s="16" t="s">
        <v>119</v>
      </c>
      <c r="E25" s="14">
        <v>1</v>
      </c>
      <c r="F25" s="14">
        <v>2</v>
      </c>
      <c r="G25" s="14">
        <v>3</v>
      </c>
      <c r="H25" s="8">
        <v>4</v>
      </c>
      <c r="I25" s="8">
        <v>5</v>
      </c>
      <c r="J25" s="8">
        <v>6</v>
      </c>
      <c r="K25" s="8" t="s">
        <v>123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</row>
    <row r="26" spans="1:49">
      <c r="A26" s="7">
        <v>1</v>
      </c>
      <c r="B26" s="2" t="s">
        <v>101</v>
      </c>
      <c r="C26" s="2" t="s">
        <v>96</v>
      </c>
      <c r="D26" s="33" t="s">
        <v>120</v>
      </c>
      <c r="E26" s="39">
        <v>103.8</v>
      </c>
      <c r="F26" s="39">
        <v>104.7</v>
      </c>
      <c r="G26" s="39">
        <v>105.2</v>
      </c>
      <c r="H26" s="40">
        <v>104.5</v>
      </c>
      <c r="I26" s="40">
        <v>104.1</v>
      </c>
      <c r="J26" s="40">
        <v>105.2</v>
      </c>
      <c r="K26" s="40">
        <f>SUM(E26:J26)</f>
        <v>627.5</v>
      </c>
    </row>
    <row r="27" spans="1:49">
      <c r="A27" s="33">
        <v>2</v>
      </c>
      <c r="B27" s="2" t="s">
        <v>99</v>
      </c>
      <c r="C27" s="2" t="s">
        <v>100</v>
      </c>
      <c r="D27" s="33" t="s">
        <v>120</v>
      </c>
      <c r="E27" s="39">
        <v>104.5</v>
      </c>
      <c r="F27" s="39">
        <v>103.8</v>
      </c>
      <c r="G27" s="39">
        <v>105</v>
      </c>
      <c r="H27" s="40">
        <v>104.1</v>
      </c>
      <c r="I27" s="40">
        <v>103.3</v>
      </c>
      <c r="J27" s="40">
        <v>105</v>
      </c>
      <c r="K27" s="40">
        <f>SUM(E27:J27)</f>
        <v>625.69999999999993</v>
      </c>
    </row>
    <row r="28" spans="1:49">
      <c r="A28" s="33"/>
    </row>
    <row r="30" spans="1:49" s="21" customFormat="1" ht="15" customHeight="1">
      <c r="A30" s="31" t="s">
        <v>128</v>
      </c>
      <c r="B30" s="31"/>
      <c r="C30" s="31"/>
      <c r="D30" s="31"/>
      <c r="E30" s="30"/>
      <c r="F30" s="30"/>
      <c r="G30" s="30"/>
      <c r="H30" s="30"/>
      <c r="I30" s="30"/>
      <c r="J30" s="30"/>
      <c r="K30" s="30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</row>
    <row r="31" spans="1:49" s="25" customFormat="1" ht="15" customHeight="1">
      <c r="A31" s="8" t="s">
        <v>116</v>
      </c>
      <c r="B31" s="17" t="s">
        <v>117</v>
      </c>
      <c r="C31" s="17" t="s">
        <v>118</v>
      </c>
      <c r="D31" s="16" t="s">
        <v>119</v>
      </c>
      <c r="E31" s="14">
        <v>1</v>
      </c>
      <c r="F31" s="14">
        <v>2</v>
      </c>
      <c r="G31" s="14">
        <v>3</v>
      </c>
      <c r="H31" s="8">
        <v>4</v>
      </c>
      <c r="I31" s="8">
        <v>5</v>
      </c>
      <c r="J31" s="8">
        <v>6</v>
      </c>
      <c r="K31" s="8" t="s">
        <v>123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</row>
    <row r="32" spans="1:49">
      <c r="A32" s="7">
        <v>1</v>
      </c>
      <c r="B32" s="2" t="s">
        <v>101</v>
      </c>
      <c r="C32" s="2" t="s">
        <v>96</v>
      </c>
      <c r="D32" s="33" t="s">
        <v>121</v>
      </c>
      <c r="E32" s="39">
        <v>105.6</v>
      </c>
      <c r="F32" s="39">
        <v>104.7</v>
      </c>
      <c r="G32" s="39">
        <v>106.2</v>
      </c>
      <c r="H32" s="40">
        <v>105.8</v>
      </c>
      <c r="I32" s="40">
        <v>105.7</v>
      </c>
      <c r="J32" s="40">
        <v>106.1</v>
      </c>
      <c r="K32" s="40">
        <f>SUM(E32:J32)</f>
        <v>634.1</v>
      </c>
    </row>
    <row r="33" spans="1:49">
      <c r="A33" s="7">
        <v>2</v>
      </c>
      <c r="B33" s="2" t="s">
        <v>86</v>
      </c>
      <c r="C33" s="2" t="s">
        <v>87</v>
      </c>
      <c r="D33" s="33" t="s">
        <v>120</v>
      </c>
      <c r="E33" s="39">
        <v>106.1</v>
      </c>
      <c r="F33" s="39">
        <v>104.5</v>
      </c>
      <c r="G33" s="39">
        <v>104.3</v>
      </c>
      <c r="H33" s="40">
        <v>105</v>
      </c>
      <c r="I33" s="40">
        <v>104.1</v>
      </c>
      <c r="J33" s="40">
        <v>105</v>
      </c>
      <c r="K33" s="40">
        <f>SUM(E33:J33)</f>
        <v>629</v>
      </c>
    </row>
    <row r="34" spans="1:49">
      <c r="A34" s="7">
        <v>3</v>
      </c>
      <c r="B34" s="2" t="s">
        <v>86</v>
      </c>
      <c r="C34" s="2" t="s">
        <v>87</v>
      </c>
      <c r="D34" s="33" t="s">
        <v>121</v>
      </c>
      <c r="E34" s="39">
        <v>102.3</v>
      </c>
      <c r="F34" s="39">
        <v>105.7</v>
      </c>
      <c r="G34" s="39">
        <v>104.7</v>
      </c>
      <c r="H34" s="40">
        <v>104</v>
      </c>
      <c r="I34" s="40">
        <v>103.6</v>
      </c>
      <c r="J34" s="40">
        <v>105.4</v>
      </c>
      <c r="K34" s="40">
        <f>SUM(E34:J34)</f>
        <v>625.69999999999993</v>
      </c>
    </row>
    <row r="35" spans="1:49">
      <c r="D35" s="33"/>
    </row>
    <row r="37" spans="1:49" s="21" customFormat="1" ht="15" customHeight="1">
      <c r="A37" s="31" t="s">
        <v>179</v>
      </c>
      <c r="B37" s="31"/>
      <c r="C37" s="31"/>
      <c r="D37" s="31"/>
      <c r="E37" s="30"/>
      <c r="F37" s="30"/>
      <c r="G37" s="30"/>
      <c r="H37" s="30"/>
      <c r="I37" s="30"/>
      <c r="J37" s="30"/>
      <c r="K37" s="30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</row>
    <row r="38" spans="1:49" s="25" customFormat="1" ht="15" customHeight="1">
      <c r="A38" s="49" t="s">
        <v>116</v>
      </c>
      <c r="B38" s="17" t="s">
        <v>117</v>
      </c>
      <c r="C38" s="17" t="s">
        <v>118</v>
      </c>
      <c r="D38" s="51" t="s">
        <v>119</v>
      </c>
      <c r="E38" s="50">
        <v>1</v>
      </c>
      <c r="F38" s="50">
        <v>2</v>
      </c>
      <c r="G38" s="50">
        <v>3</v>
      </c>
      <c r="H38" s="49">
        <v>4</v>
      </c>
      <c r="I38" s="49">
        <v>5</v>
      </c>
      <c r="J38" s="49">
        <v>6</v>
      </c>
      <c r="K38" s="49" t="s">
        <v>123</v>
      </c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</row>
    <row r="39" spans="1:49">
      <c r="A39" s="7">
        <v>1</v>
      </c>
      <c r="B39" s="5" t="s">
        <v>8</v>
      </c>
      <c r="C39" s="5" t="s">
        <v>7</v>
      </c>
      <c r="D39" s="33" t="s">
        <v>120</v>
      </c>
      <c r="E39" s="39">
        <v>100.4</v>
      </c>
      <c r="F39" s="39">
        <v>103</v>
      </c>
      <c r="G39" s="39">
        <v>100.8</v>
      </c>
      <c r="H39" s="47">
        <v>102.3</v>
      </c>
      <c r="I39" s="47">
        <v>103.9</v>
      </c>
      <c r="J39" s="47">
        <v>103.2</v>
      </c>
      <c r="K39" s="47">
        <f>SUM(E39:J39)</f>
        <v>613.6</v>
      </c>
    </row>
    <row r="40" spans="1:49">
      <c r="A40" s="7">
        <v>2</v>
      </c>
      <c r="B40" s="5" t="s">
        <v>8</v>
      </c>
      <c r="C40" s="5" t="s">
        <v>7</v>
      </c>
      <c r="D40" s="33" t="s">
        <v>121</v>
      </c>
      <c r="E40" s="39">
        <v>103.6</v>
      </c>
      <c r="F40" s="39">
        <v>101.4</v>
      </c>
      <c r="G40" s="39">
        <v>103</v>
      </c>
      <c r="H40" s="47">
        <v>101.5</v>
      </c>
      <c r="I40" s="47">
        <v>99.3</v>
      </c>
      <c r="J40" s="47">
        <v>104.3</v>
      </c>
      <c r="K40" s="47">
        <f>SUM(E40:J40)</f>
        <v>613.1</v>
      </c>
    </row>
  </sheetData>
  <sortState ref="B17:K21">
    <sortCondition descending="1" ref="K21"/>
  </sortState>
  <printOptions horizontalCentered="1"/>
  <pageMargins left="0.7" right="0.7" top="0.75" bottom="0.75" header="0.3" footer="0.3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T70"/>
  <sheetViews>
    <sheetView zoomScaleNormal="100" workbookViewId="0"/>
  </sheetViews>
  <sheetFormatPr baseColWidth="10" defaultColWidth="9.1640625" defaultRowHeight="16"/>
  <cols>
    <col min="1" max="1" width="6.1640625" style="33" customWidth="1"/>
    <col min="2" max="2" width="11.1640625" style="33" bestFit="1" customWidth="1"/>
    <col min="3" max="3" width="13.1640625" style="33" bestFit="1" customWidth="1"/>
    <col min="4" max="4" width="4" style="33" customWidth="1"/>
    <col min="5" max="12" width="5.1640625" style="33" hidden="1" customWidth="1"/>
    <col min="13" max="16" width="3.83203125" style="33" hidden="1" customWidth="1"/>
    <col min="17" max="17" width="8.6640625" style="33" customWidth="1"/>
    <col min="18" max="18" width="3.83203125" style="33" bestFit="1" customWidth="1"/>
    <col min="19" max="19" width="3.83203125" style="33" hidden="1" customWidth="1"/>
    <col min="20" max="26" width="5.1640625" style="33" hidden="1" customWidth="1"/>
    <col min="27" max="30" width="3.83203125" style="33" hidden="1" customWidth="1"/>
    <col min="31" max="31" width="8.6640625" style="33" customWidth="1"/>
    <col min="32" max="32" width="3.83203125" style="33" bestFit="1" customWidth="1"/>
    <col min="33" max="33" width="8.6640625" style="33" customWidth="1"/>
    <col min="34" max="34" width="5.1640625" style="33" bestFit="1" customWidth="1"/>
    <col min="35" max="35" width="8.6640625" style="33" customWidth="1"/>
    <col min="36" max="16384" width="9.1640625" style="33"/>
  </cols>
  <sheetData>
    <row r="1" spans="1:72" s="55" customFormat="1" ht="18">
      <c r="A1" s="52" t="s">
        <v>85</v>
      </c>
      <c r="B1" s="52"/>
      <c r="C1" s="52"/>
      <c r="D1" s="52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</row>
    <row r="2" spans="1:72" s="55" customFormat="1" ht="18">
      <c r="A2" s="52" t="s">
        <v>176</v>
      </c>
      <c r="B2" s="52"/>
      <c r="C2" s="52"/>
      <c r="D2" s="52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</row>
    <row r="3" spans="1:72" s="55" customFormat="1" ht="18">
      <c r="A3" s="52" t="s">
        <v>175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</row>
    <row r="4" spans="1:72" s="55" customFormat="1" ht="18">
      <c r="A4" s="56"/>
      <c r="B4" s="56"/>
      <c r="C4" s="56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</row>
    <row r="5" spans="1:72" s="55" customFormat="1" ht="18">
      <c r="A5" s="56" t="s">
        <v>143</v>
      </c>
      <c r="B5" s="56"/>
      <c r="C5" s="56"/>
      <c r="D5" s="67" t="s">
        <v>162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8">
        <v>457.3</v>
      </c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</row>
    <row r="6" spans="1:72" s="55" customFormat="1" ht="18">
      <c r="A6" s="56" t="s">
        <v>144</v>
      </c>
      <c r="B6" s="56"/>
      <c r="C6" s="56"/>
      <c r="D6" s="67" t="s">
        <v>185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8">
        <v>457</v>
      </c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</row>
    <row r="7" spans="1:72" s="55" customFormat="1" ht="18">
      <c r="A7" s="56" t="s">
        <v>145</v>
      </c>
      <c r="B7" s="56"/>
      <c r="C7" s="56"/>
      <c r="D7" s="67" t="s">
        <v>191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8">
        <v>446.8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</row>
    <row r="8" spans="1:72" s="55" customFormat="1" ht="18">
      <c r="A8" s="57"/>
      <c r="B8" s="28"/>
      <c r="C8" s="28"/>
      <c r="D8" s="28"/>
      <c r="E8" s="73" t="s">
        <v>180</v>
      </c>
      <c r="F8" s="74"/>
      <c r="G8" s="74"/>
      <c r="H8" s="75"/>
      <c r="I8" s="70" t="s">
        <v>181</v>
      </c>
      <c r="J8" s="71"/>
      <c r="K8" s="71"/>
      <c r="L8" s="72"/>
      <c r="M8" s="70" t="s">
        <v>182</v>
      </c>
      <c r="N8" s="71"/>
      <c r="O8" s="71"/>
      <c r="P8" s="72"/>
      <c r="Q8" s="61"/>
      <c r="R8" s="57"/>
      <c r="S8" s="73" t="s">
        <v>180</v>
      </c>
      <c r="T8" s="74"/>
      <c r="U8" s="74"/>
      <c r="V8" s="75"/>
      <c r="W8" s="70" t="s">
        <v>181</v>
      </c>
      <c r="X8" s="71"/>
      <c r="Y8" s="71"/>
      <c r="Z8" s="72"/>
      <c r="AA8" s="70" t="s">
        <v>182</v>
      </c>
      <c r="AB8" s="71"/>
      <c r="AC8" s="71"/>
      <c r="AD8" s="72"/>
      <c r="AE8" s="57"/>
      <c r="AF8" s="57"/>
      <c r="AG8" s="57"/>
      <c r="AH8" s="57"/>
      <c r="AI8" s="57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</row>
    <row r="9" spans="1:72" s="10" customFormat="1">
      <c r="A9" s="48" t="s">
        <v>116</v>
      </c>
      <c r="B9" s="15" t="s">
        <v>117</v>
      </c>
      <c r="C9" s="15" t="s">
        <v>118</v>
      </c>
      <c r="D9" s="51" t="s">
        <v>125</v>
      </c>
      <c r="E9" s="62">
        <v>1</v>
      </c>
      <c r="F9" s="63">
        <v>2</v>
      </c>
      <c r="G9" s="63">
        <v>3</v>
      </c>
      <c r="H9" s="64">
        <v>4</v>
      </c>
      <c r="I9" s="62">
        <v>1</v>
      </c>
      <c r="J9" s="63">
        <v>2</v>
      </c>
      <c r="K9" s="63">
        <v>3</v>
      </c>
      <c r="L9" s="64">
        <v>4</v>
      </c>
      <c r="M9" s="62">
        <v>1</v>
      </c>
      <c r="N9" s="63">
        <v>2</v>
      </c>
      <c r="O9" s="63">
        <v>3</v>
      </c>
      <c r="P9" s="64">
        <v>4</v>
      </c>
      <c r="Q9" s="48" t="s">
        <v>120</v>
      </c>
      <c r="R9" s="48" t="s">
        <v>177</v>
      </c>
      <c r="S9" s="62">
        <v>1</v>
      </c>
      <c r="T9" s="63">
        <v>2</v>
      </c>
      <c r="U9" s="63">
        <v>3</v>
      </c>
      <c r="V9" s="64">
        <v>4</v>
      </c>
      <c r="W9" s="62">
        <v>1</v>
      </c>
      <c r="X9" s="63">
        <v>2</v>
      </c>
      <c r="Y9" s="63">
        <v>3</v>
      </c>
      <c r="Z9" s="64">
        <v>4</v>
      </c>
      <c r="AA9" s="62">
        <v>1</v>
      </c>
      <c r="AB9" s="63">
        <v>2</v>
      </c>
      <c r="AC9" s="63">
        <v>3</v>
      </c>
      <c r="AD9" s="64">
        <v>4</v>
      </c>
      <c r="AE9" s="48" t="s">
        <v>121</v>
      </c>
      <c r="AF9" s="48" t="s">
        <v>178</v>
      </c>
      <c r="AG9" s="48" t="s">
        <v>122</v>
      </c>
      <c r="AH9" s="48" t="s">
        <v>183</v>
      </c>
      <c r="AI9" s="48" t="s">
        <v>124</v>
      </c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</row>
    <row r="10" spans="1:72">
      <c r="A10" s="33">
        <v>1</v>
      </c>
      <c r="B10" s="13" t="s">
        <v>108</v>
      </c>
      <c r="C10" s="13" t="s">
        <v>49</v>
      </c>
      <c r="E10" s="33">
        <v>99</v>
      </c>
      <c r="F10" s="33">
        <v>98</v>
      </c>
      <c r="G10" s="33">
        <v>96</v>
      </c>
      <c r="H10" s="33">
        <v>98</v>
      </c>
      <c r="I10" s="33">
        <v>98</v>
      </c>
      <c r="J10" s="33">
        <v>99</v>
      </c>
      <c r="K10" s="33">
        <v>99</v>
      </c>
      <c r="L10" s="33">
        <v>100</v>
      </c>
      <c r="M10" s="33">
        <v>97</v>
      </c>
      <c r="N10" s="33">
        <v>98</v>
      </c>
      <c r="O10" s="33">
        <v>96</v>
      </c>
      <c r="P10" s="33">
        <v>96</v>
      </c>
      <c r="Q10" s="33">
        <f t="shared" ref="Q10:Q32" si="0">SUM(E10:P10)</f>
        <v>1174</v>
      </c>
      <c r="R10" s="33">
        <v>58</v>
      </c>
      <c r="S10" s="33">
        <v>98</v>
      </c>
      <c r="T10" s="33">
        <v>98</v>
      </c>
      <c r="U10" s="33">
        <v>99</v>
      </c>
      <c r="V10" s="33">
        <v>100</v>
      </c>
      <c r="W10" s="33">
        <v>100</v>
      </c>
      <c r="X10" s="33">
        <v>100</v>
      </c>
      <c r="Y10" s="33">
        <v>99</v>
      </c>
      <c r="Z10" s="33">
        <v>98</v>
      </c>
      <c r="AA10" s="33">
        <v>96</v>
      </c>
      <c r="AB10" s="33">
        <v>97</v>
      </c>
      <c r="AC10" s="33">
        <v>98</v>
      </c>
      <c r="AD10" s="33">
        <v>95</v>
      </c>
      <c r="AE10" s="33">
        <f t="shared" ref="AE10:AE32" si="1">SUM(S10:AD10)</f>
        <v>1178</v>
      </c>
      <c r="AF10" s="33">
        <v>63</v>
      </c>
      <c r="AG10" s="33">
        <f t="shared" ref="AG10:AG32" si="2">AE10+Q10</f>
        <v>2352</v>
      </c>
      <c r="AH10" s="33">
        <f t="shared" ref="AH10:AH32" si="3">AF10+R10</f>
        <v>121</v>
      </c>
      <c r="AI10" s="66">
        <v>457.3</v>
      </c>
    </row>
    <row r="11" spans="1:72">
      <c r="A11" s="33">
        <v>2</v>
      </c>
      <c r="B11" s="13" t="s">
        <v>1</v>
      </c>
      <c r="C11" s="13" t="s">
        <v>54</v>
      </c>
      <c r="E11" s="33">
        <v>97</v>
      </c>
      <c r="F11" s="33">
        <v>97</v>
      </c>
      <c r="G11" s="33">
        <v>98</v>
      </c>
      <c r="H11" s="33">
        <v>98</v>
      </c>
      <c r="I11" s="33">
        <v>100</v>
      </c>
      <c r="J11" s="33">
        <v>100</v>
      </c>
      <c r="K11" s="33">
        <v>99</v>
      </c>
      <c r="L11" s="33">
        <v>100</v>
      </c>
      <c r="M11" s="33">
        <v>98</v>
      </c>
      <c r="N11" s="33">
        <v>94</v>
      </c>
      <c r="O11" s="33">
        <v>98</v>
      </c>
      <c r="P11" s="33">
        <v>98</v>
      </c>
      <c r="Q11" s="33">
        <f t="shared" si="0"/>
        <v>1177</v>
      </c>
      <c r="R11" s="33">
        <v>55</v>
      </c>
      <c r="S11" s="33">
        <v>96</v>
      </c>
      <c r="T11" s="33">
        <v>97</v>
      </c>
      <c r="U11" s="33">
        <v>96</v>
      </c>
      <c r="V11" s="33">
        <v>98</v>
      </c>
      <c r="W11" s="33">
        <v>98</v>
      </c>
      <c r="X11" s="33">
        <v>100</v>
      </c>
      <c r="Y11" s="33">
        <v>100</v>
      </c>
      <c r="Z11" s="33">
        <v>99</v>
      </c>
      <c r="AA11" s="33">
        <v>97</v>
      </c>
      <c r="AB11" s="33">
        <v>96</v>
      </c>
      <c r="AC11" s="33">
        <v>99</v>
      </c>
      <c r="AD11" s="33">
        <v>95</v>
      </c>
      <c r="AE11" s="33">
        <f t="shared" si="1"/>
        <v>1171</v>
      </c>
      <c r="AF11" s="33">
        <v>70</v>
      </c>
      <c r="AG11" s="33">
        <f t="shared" si="2"/>
        <v>2348</v>
      </c>
      <c r="AH11" s="33">
        <f t="shared" si="3"/>
        <v>125</v>
      </c>
      <c r="AI11" s="66">
        <v>457</v>
      </c>
    </row>
    <row r="12" spans="1:72">
      <c r="A12" s="33">
        <v>3</v>
      </c>
      <c r="B12" s="9" t="s">
        <v>55</v>
      </c>
      <c r="C12" s="9" t="s">
        <v>114</v>
      </c>
      <c r="E12" s="33">
        <v>96</v>
      </c>
      <c r="F12" s="33">
        <v>98</v>
      </c>
      <c r="G12" s="33">
        <v>97</v>
      </c>
      <c r="H12" s="33">
        <v>100</v>
      </c>
      <c r="I12" s="33">
        <v>100</v>
      </c>
      <c r="J12" s="33">
        <v>100</v>
      </c>
      <c r="K12" s="33">
        <v>100</v>
      </c>
      <c r="L12" s="33">
        <v>100</v>
      </c>
      <c r="M12" s="33">
        <v>95</v>
      </c>
      <c r="N12" s="33">
        <v>94</v>
      </c>
      <c r="O12" s="33">
        <v>93</v>
      </c>
      <c r="P12" s="33">
        <v>94</v>
      </c>
      <c r="Q12" s="33">
        <f t="shared" si="0"/>
        <v>1167</v>
      </c>
      <c r="R12" s="33">
        <v>52</v>
      </c>
      <c r="S12" s="33">
        <v>98</v>
      </c>
      <c r="T12" s="33">
        <v>97</v>
      </c>
      <c r="U12" s="33">
        <v>100</v>
      </c>
      <c r="V12" s="33">
        <v>97</v>
      </c>
      <c r="W12" s="33">
        <v>99</v>
      </c>
      <c r="X12" s="33">
        <v>100</v>
      </c>
      <c r="Y12" s="33">
        <v>100</v>
      </c>
      <c r="Z12" s="33">
        <v>100</v>
      </c>
      <c r="AA12" s="33">
        <v>94</v>
      </c>
      <c r="AB12" s="33">
        <v>95</v>
      </c>
      <c r="AC12" s="33">
        <v>96</v>
      </c>
      <c r="AD12" s="33">
        <v>92</v>
      </c>
      <c r="AE12" s="33">
        <f t="shared" si="1"/>
        <v>1168</v>
      </c>
      <c r="AF12" s="33">
        <v>68</v>
      </c>
      <c r="AG12" s="33">
        <f t="shared" si="2"/>
        <v>2335</v>
      </c>
      <c r="AH12" s="33">
        <f t="shared" si="3"/>
        <v>120</v>
      </c>
      <c r="AI12" s="66">
        <v>446.8</v>
      </c>
    </row>
    <row r="13" spans="1:72">
      <c r="A13" s="33">
        <v>4</v>
      </c>
      <c r="B13" s="65" t="s">
        <v>30</v>
      </c>
      <c r="C13" s="65" t="s">
        <v>31</v>
      </c>
      <c r="E13" s="33">
        <v>100</v>
      </c>
      <c r="F13" s="33">
        <v>97</v>
      </c>
      <c r="G13" s="33">
        <v>97</v>
      </c>
      <c r="H13" s="33">
        <v>98</v>
      </c>
      <c r="I13" s="33">
        <v>100</v>
      </c>
      <c r="J13" s="33">
        <v>99</v>
      </c>
      <c r="K13" s="33">
        <v>97</v>
      </c>
      <c r="L13" s="33">
        <v>99</v>
      </c>
      <c r="M13" s="33">
        <v>96</v>
      </c>
      <c r="N13" s="33">
        <v>97</v>
      </c>
      <c r="O13" s="33">
        <v>96</v>
      </c>
      <c r="P13" s="33">
        <v>94</v>
      </c>
      <c r="Q13" s="33">
        <f t="shared" si="0"/>
        <v>1170</v>
      </c>
      <c r="R13" s="33">
        <v>59</v>
      </c>
      <c r="S13" s="33">
        <v>97</v>
      </c>
      <c r="T13" s="33">
        <v>97</v>
      </c>
      <c r="U13" s="33">
        <v>97</v>
      </c>
      <c r="V13" s="33">
        <v>100</v>
      </c>
      <c r="W13" s="33">
        <v>99</v>
      </c>
      <c r="X13" s="33">
        <v>98</v>
      </c>
      <c r="Y13" s="33">
        <v>97</v>
      </c>
      <c r="Z13" s="33">
        <v>98</v>
      </c>
      <c r="AA13" s="33">
        <v>93</v>
      </c>
      <c r="AB13" s="33">
        <v>94</v>
      </c>
      <c r="AC13" s="33">
        <v>98</v>
      </c>
      <c r="AD13" s="33">
        <v>96</v>
      </c>
      <c r="AE13" s="33">
        <f t="shared" si="1"/>
        <v>1164</v>
      </c>
      <c r="AF13" s="33">
        <v>62</v>
      </c>
      <c r="AG13" s="33">
        <f t="shared" si="2"/>
        <v>2334</v>
      </c>
      <c r="AH13" s="33">
        <f t="shared" si="3"/>
        <v>121</v>
      </c>
      <c r="AI13" s="66">
        <v>436.7</v>
      </c>
    </row>
    <row r="14" spans="1:72">
      <c r="A14" s="33">
        <v>5</v>
      </c>
      <c r="B14" s="13" t="s">
        <v>107</v>
      </c>
      <c r="C14" s="13" t="s">
        <v>2</v>
      </c>
      <c r="E14" s="33">
        <v>99</v>
      </c>
      <c r="F14" s="33">
        <v>100</v>
      </c>
      <c r="G14" s="33">
        <v>100</v>
      </c>
      <c r="H14" s="33">
        <v>95</v>
      </c>
      <c r="I14" s="33">
        <v>98</v>
      </c>
      <c r="J14" s="33">
        <v>99</v>
      </c>
      <c r="K14" s="33">
        <v>99</v>
      </c>
      <c r="L14" s="33">
        <v>99</v>
      </c>
      <c r="M14" s="33">
        <v>95</v>
      </c>
      <c r="N14" s="33">
        <v>97</v>
      </c>
      <c r="O14" s="33">
        <v>94</v>
      </c>
      <c r="P14" s="33">
        <v>96</v>
      </c>
      <c r="Q14" s="33">
        <f t="shared" si="0"/>
        <v>1171</v>
      </c>
      <c r="R14" s="33">
        <v>56</v>
      </c>
      <c r="S14" s="33">
        <v>95</v>
      </c>
      <c r="T14" s="33">
        <v>99</v>
      </c>
      <c r="U14" s="33">
        <v>98</v>
      </c>
      <c r="V14" s="33">
        <v>98</v>
      </c>
      <c r="W14" s="33">
        <v>99</v>
      </c>
      <c r="X14" s="33">
        <v>97</v>
      </c>
      <c r="Y14" s="33">
        <v>97</v>
      </c>
      <c r="Z14" s="33">
        <v>97</v>
      </c>
      <c r="AA14" s="33">
        <v>96</v>
      </c>
      <c r="AB14" s="33">
        <v>94</v>
      </c>
      <c r="AC14" s="33">
        <v>94</v>
      </c>
      <c r="AD14" s="33">
        <v>97</v>
      </c>
      <c r="AE14" s="33">
        <f t="shared" si="1"/>
        <v>1161</v>
      </c>
      <c r="AF14" s="33">
        <v>47</v>
      </c>
      <c r="AG14" s="33">
        <f t="shared" si="2"/>
        <v>2332</v>
      </c>
      <c r="AH14" s="33">
        <f t="shared" si="3"/>
        <v>103</v>
      </c>
      <c r="AI14" s="66">
        <v>426</v>
      </c>
    </row>
    <row r="15" spans="1:72">
      <c r="A15" s="33">
        <v>6</v>
      </c>
      <c r="B15" s="13" t="s">
        <v>52</v>
      </c>
      <c r="C15" s="13" t="s">
        <v>53</v>
      </c>
      <c r="D15" s="33" t="s">
        <v>126</v>
      </c>
      <c r="E15" s="33">
        <v>98</v>
      </c>
      <c r="F15" s="33">
        <v>98</v>
      </c>
      <c r="G15" s="33">
        <v>95</v>
      </c>
      <c r="H15" s="33">
        <v>93</v>
      </c>
      <c r="I15" s="33">
        <v>100</v>
      </c>
      <c r="J15" s="33">
        <v>97</v>
      </c>
      <c r="K15" s="33">
        <v>99</v>
      </c>
      <c r="L15" s="33">
        <v>99</v>
      </c>
      <c r="M15" s="33">
        <v>93</v>
      </c>
      <c r="N15" s="33">
        <v>98</v>
      </c>
      <c r="O15" s="33">
        <v>98</v>
      </c>
      <c r="P15" s="33">
        <v>94</v>
      </c>
      <c r="Q15" s="33">
        <f t="shared" si="0"/>
        <v>1162</v>
      </c>
      <c r="R15" s="33">
        <v>56</v>
      </c>
      <c r="S15" s="33">
        <v>96</v>
      </c>
      <c r="T15" s="33">
        <v>98</v>
      </c>
      <c r="U15" s="33">
        <v>95</v>
      </c>
      <c r="V15" s="33">
        <v>98</v>
      </c>
      <c r="W15" s="33">
        <v>100</v>
      </c>
      <c r="X15" s="33">
        <v>97</v>
      </c>
      <c r="Y15" s="33">
        <v>99</v>
      </c>
      <c r="Z15" s="33">
        <v>96</v>
      </c>
      <c r="AA15" s="33">
        <v>90</v>
      </c>
      <c r="AB15" s="33">
        <v>93</v>
      </c>
      <c r="AC15" s="33">
        <v>95</v>
      </c>
      <c r="AD15" s="33">
        <v>96</v>
      </c>
      <c r="AE15" s="33">
        <f t="shared" si="1"/>
        <v>1153</v>
      </c>
      <c r="AF15" s="33">
        <v>48</v>
      </c>
      <c r="AG15" s="33">
        <f t="shared" si="2"/>
        <v>2315</v>
      </c>
      <c r="AH15" s="33">
        <f t="shared" si="3"/>
        <v>104</v>
      </c>
      <c r="AI15" s="66">
        <v>415.7</v>
      </c>
    </row>
    <row r="16" spans="1:72">
      <c r="A16" s="33">
        <v>7</v>
      </c>
      <c r="B16" s="13" t="s">
        <v>35</v>
      </c>
      <c r="C16" s="13" t="s">
        <v>36</v>
      </c>
      <c r="E16" s="33">
        <v>95</v>
      </c>
      <c r="F16" s="33">
        <v>95</v>
      </c>
      <c r="G16" s="33">
        <v>94</v>
      </c>
      <c r="H16" s="33">
        <v>99</v>
      </c>
      <c r="I16" s="33">
        <v>100</v>
      </c>
      <c r="J16" s="33">
        <v>100</v>
      </c>
      <c r="K16" s="33">
        <v>98</v>
      </c>
      <c r="L16" s="33">
        <v>100</v>
      </c>
      <c r="M16" s="33">
        <v>94</v>
      </c>
      <c r="N16" s="33">
        <v>97</v>
      </c>
      <c r="O16" s="33">
        <v>98</v>
      </c>
      <c r="P16" s="33">
        <v>91</v>
      </c>
      <c r="Q16" s="33">
        <f t="shared" si="0"/>
        <v>1161</v>
      </c>
      <c r="R16" s="33">
        <v>60</v>
      </c>
      <c r="S16" s="33">
        <v>96</v>
      </c>
      <c r="T16" s="33">
        <v>96</v>
      </c>
      <c r="U16" s="33">
        <v>98</v>
      </c>
      <c r="V16" s="33">
        <v>97</v>
      </c>
      <c r="W16" s="33">
        <v>98</v>
      </c>
      <c r="X16" s="33">
        <v>99</v>
      </c>
      <c r="Y16" s="33">
        <v>98</v>
      </c>
      <c r="Z16" s="33">
        <v>99</v>
      </c>
      <c r="AA16" s="33">
        <v>96</v>
      </c>
      <c r="AB16" s="33">
        <v>97</v>
      </c>
      <c r="AC16" s="33">
        <v>96</v>
      </c>
      <c r="AD16" s="33">
        <v>94</v>
      </c>
      <c r="AE16" s="33">
        <f t="shared" si="1"/>
        <v>1164</v>
      </c>
      <c r="AF16" s="33">
        <v>52</v>
      </c>
      <c r="AG16" s="33">
        <f t="shared" si="2"/>
        <v>2325</v>
      </c>
      <c r="AH16" s="33">
        <f t="shared" si="3"/>
        <v>112</v>
      </c>
      <c r="AI16" s="66">
        <v>400.2</v>
      </c>
    </row>
    <row r="17" spans="1:35">
      <c r="A17" s="33">
        <v>8</v>
      </c>
      <c r="B17" s="13" t="s">
        <v>102</v>
      </c>
      <c r="C17" s="13" t="s">
        <v>103</v>
      </c>
      <c r="E17" s="33">
        <v>97</v>
      </c>
      <c r="F17" s="33">
        <v>97</v>
      </c>
      <c r="G17" s="33">
        <v>98</v>
      </c>
      <c r="H17" s="33">
        <v>97</v>
      </c>
      <c r="I17" s="33">
        <v>98</v>
      </c>
      <c r="J17" s="33">
        <v>99</v>
      </c>
      <c r="K17" s="33">
        <v>99</v>
      </c>
      <c r="L17" s="33">
        <v>99</v>
      </c>
      <c r="M17" s="33">
        <v>90</v>
      </c>
      <c r="N17" s="33">
        <v>94</v>
      </c>
      <c r="O17" s="33">
        <v>91</v>
      </c>
      <c r="P17" s="33">
        <v>96</v>
      </c>
      <c r="Q17" s="33">
        <f t="shared" si="0"/>
        <v>1155</v>
      </c>
      <c r="R17" s="33">
        <v>57</v>
      </c>
      <c r="S17" s="33">
        <v>96</v>
      </c>
      <c r="T17" s="33">
        <v>100</v>
      </c>
      <c r="U17" s="33">
        <v>98</v>
      </c>
      <c r="V17" s="33">
        <v>95</v>
      </c>
      <c r="W17" s="33">
        <v>100</v>
      </c>
      <c r="X17" s="33">
        <v>98</v>
      </c>
      <c r="Y17" s="33">
        <v>99</v>
      </c>
      <c r="Z17" s="33">
        <v>99</v>
      </c>
      <c r="AA17" s="33">
        <v>92</v>
      </c>
      <c r="AB17" s="33">
        <v>96</v>
      </c>
      <c r="AC17" s="33">
        <v>92</v>
      </c>
      <c r="AD17" s="33">
        <v>92</v>
      </c>
      <c r="AE17" s="33">
        <f t="shared" si="1"/>
        <v>1157</v>
      </c>
      <c r="AF17" s="33">
        <v>46</v>
      </c>
      <c r="AG17" s="33">
        <f t="shared" si="2"/>
        <v>2312</v>
      </c>
      <c r="AH17" s="33">
        <f t="shared" si="3"/>
        <v>103</v>
      </c>
      <c r="AI17" s="66">
        <v>392.9</v>
      </c>
    </row>
    <row r="18" spans="1:35">
      <c r="A18" s="33">
        <v>9</v>
      </c>
      <c r="B18" s="13" t="s">
        <v>46</v>
      </c>
      <c r="C18" s="13" t="s">
        <v>47</v>
      </c>
      <c r="E18" s="33">
        <v>97</v>
      </c>
      <c r="F18" s="33">
        <v>95</v>
      </c>
      <c r="G18" s="33">
        <v>99</v>
      </c>
      <c r="H18" s="33">
        <v>98</v>
      </c>
      <c r="I18" s="33">
        <v>96</v>
      </c>
      <c r="J18" s="33">
        <v>97</v>
      </c>
      <c r="K18" s="33">
        <v>96</v>
      </c>
      <c r="L18" s="33">
        <v>100</v>
      </c>
      <c r="M18" s="33">
        <v>92</v>
      </c>
      <c r="N18" s="33">
        <v>95</v>
      </c>
      <c r="O18" s="33">
        <v>92</v>
      </c>
      <c r="P18" s="33">
        <v>95</v>
      </c>
      <c r="Q18" s="33">
        <f t="shared" si="0"/>
        <v>1152</v>
      </c>
      <c r="R18" s="33">
        <v>44</v>
      </c>
      <c r="S18" s="33">
        <v>99</v>
      </c>
      <c r="T18" s="33">
        <v>97</v>
      </c>
      <c r="U18" s="33">
        <v>94</v>
      </c>
      <c r="V18" s="33">
        <v>97</v>
      </c>
      <c r="W18" s="33">
        <v>98</v>
      </c>
      <c r="X18" s="33">
        <v>99</v>
      </c>
      <c r="Y18" s="33">
        <v>95</v>
      </c>
      <c r="Z18" s="33">
        <v>95</v>
      </c>
      <c r="AA18" s="33">
        <v>95</v>
      </c>
      <c r="AB18" s="33">
        <v>95</v>
      </c>
      <c r="AC18" s="33">
        <v>96</v>
      </c>
      <c r="AD18" s="33">
        <v>96</v>
      </c>
      <c r="AE18" s="33">
        <f t="shared" si="1"/>
        <v>1156</v>
      </c>
      <c r="AF18" s="33">
        <v>42</v>
      </c>
      <c r="AG18" s="33">
        <f t="shared" si="2"/>
        <v>2308</v>
      </c>
      <c r="AH18" s="33">
        <f t="shared" si="3"/>
        <v>86</v>
      </c>
      <c r="AI18" s="66"/>
    </row>
    <row r="19" spans="1:35">
      <c r="A19" s="33">
        <v>10</v>
      </c>
      <c r="B19" s="13" t="s">
        <v>94</v>
      </c>
      <c r="C19" s="13" t="s">
        <v>95</v>
      </c>
      <c r="E19" s="33">
        <v>96</v>
      </c>
      <c r="F19" s="33">
        <v>96</v>
      </c>
      <c r="G19" s="33">
        <v>96</v>
      </c>
      <c r="H19" s="33">
        <v>98</v>
      </c>
      <c r="I19" s="33">
        <v>98</v>
      </c>
      <c r="J19" s="33">
        <v>100</v>
      </c>
      <c r="K19" s="33">
        <v>100</v>
      </c>
      <c r="L19" s="33">
        <v>99</v>
      </c>
      <c r="M19" s="33">
        <v>93</v>
      </c>
      <c r="N19" s="33">
        <v>88</v>
      </c>
      <c r="O19" s="33">
        <v>90</v>
      </c>
      <c r="P19" s="33">
        <v>92</v>
      </c>
      <c r="Q19" s="33">
        <f t="shared" si="0"/>
        <v>1146</v>
      </c>
      <c r="R19" s="33">
        <v>48</v>
      </c>
      <c r="S19" s="33">
        <v>97</v>
      </c>
      <c r="T19" s="33">
        <v>99</v>
      </c>
      <c r="U19" s="33">
        <v>96</v>
      </c>
      <c r="V19" s="33">
        <v>97</v>
      </c>
      <c r="W19" s="33">
        <v>100</v>
      </c>
      <c r="X19" s="33">
        <v>97</v>
      </c>
      <c r="Y19" s="33">
        <v>97</v>
      </c>
      <c r="Z19" s="33">
        <v>100</v>
      </c>
      <c r="AA19" s="33">
        <v>89</v>
      </c>
      <c r="AB19" s="33">
        <v>90</v>
      </c>
      <c r="AC19" s="33">
        <v>92</v>
      </c>
      <c r="AD19" s="33">
        <v>91</v>
      </c>
      <c r="AE19" s="33">
        <f t="shared" si="1"/>
        <v>1145</v>
      </c>
      <c r="AF19" s="33">
        <v>48</v>
      </c>
      <c r="AG19" s="33">
        <f t="shared" si="2"/>
        <v>2291</v>
      </c>
      <c r="AH19" s="33">
        <f t="shared" si="3"/>
        <v>96</v>
      </c>
      <c r="AI19" s="66"/>
    </row>
    <row r="20" spans="1:35">
      <c r="A20" s="33">
        <v>11</v>
      </c>
      <c r="B20" s="13" t="s">
        <v>24</v>
      </c>
      <c r="C20" s="13" t="s">
        <v>9</v>
      </c>
      <c r="D20" s="33" t="s">
        <v>126</v>
      </c>
      <c r="E20" s="33">
        <v>98</v>
      </c>
      <c r="F20" s="33">
        <v>94</v>
      </c>
      <c r="G20" s="33">
        <v>98</v>
      </c>
      <c r="H20" s="33">
        <v>93</v>
      </c>
      <c r="I20" s="33">
        <v>100</v>
      </c>
      <c r="J20" s="33">
        <v>99</v>
      </c>
      <c r="K20" s="33">
        <v>99</v>
      </c>
      <c r="L20" s="33">
        <v>97</v>
      </c>
      <c r="M20" s="33">
        <v>92</v>
      </c>
      <c r="N20" s="33">
        <v>89</v>
      </c>
      <c r="O20" s="33">
        <v>95</v>
      </c>
      <c r="P20" s="33">
        <v>93</v>
      </c>
      <c r="Q20" s="33">
        <f t="shared" si="0"/>
        <v>1147</v>
      </c>
      <c r="R20" s="33">
        <v>43</v>
      </c>
      <c r="S20" s="33">
        <v>97</v>
      </c>
      <c r="T20" s="33">
        <v>95</v>
      </c>
      <c r="U20" s="33">
        <v>92</v>
      </c>
      <c r="V20" s="33">
        <v>97</v>
      </c>
      <c r="W20" s="33">
        <v>100</v>
      </c>
      <c r="X20" s="33">
        <v>100</v>
      </c>
      <c r="Y20" s="33">
        <v>96</v>
      </c>
      <c r="Z20" s="33">
        <v>95</v>
      </c>
      <c r="AA20" s="33">
        <v>92</v>
      </c>
      <c r="AB20" s="33">
        <v>90</v>
      </c>
      <c r="AC20" s="33">
        <v>93</v>
      </c>
      <c r="AD20" s="33">
        <v>91</v>
      </c>
      <c r="AE20" s="33">
        <f t="shared" si="1"/>
        <v>1138</v>
      </c>
      <c r="AF20" s="33">
        <v>37</v>
      </c>
      <c r="AG20" s="33">
        <f t="shared" si="2"/>
        <v>2285</v>
      </c>
      <c r="AH20" s="33">
        <f t="shared" si="3"/>
        <v>80</v>
      </c>
      <c r="AI20" s="66"/>
    </row>
    <row r="21" spans="1:35">
      <c r="A21" s="33">
        <v>12</v>
      </c>
      <c r="B21" s="13" t="s">
        <v>109</v>
      </c>
      <c r="C21" s="13" t="s">
        <v>110</v>
      </c>
      <c r="E21" s="33">
        <v>95</v>
      </c>
      <c r="F21" s="33">
        <v>98</v>
      </c>
      <c r="G21" s="33">
        <v>93</v>
      </c>
      <c r="H21" s="33">
        <v>98</v>
      </c>
      <c r="I21" s="33">
        <v>100</v>
      </c>
      <c r="J21" s="33">
        <v>97</v>
      </c>
      <c r="K21" s="33">
        <v>99</v>
      </c>
      <c r="L21" s="33">
        <v>99</v>
      </c>
      <c r="M21" s="33">
        <v>90</v>
      </c>
      <c r="N21" s="33">
        <v>90</v>
      </c>
      <c r="O21" s="33">
        <v>95</v>
      </c>
      <c r="P21" s="33">
        <v>91</v>
      </c>
      <c r="Q21" s="33">
        <f t="shared" si="0"/>
        <v>1145</v>
      </c>
      <c r="R21" s="33">
        <v>43</v>
      </c>
      <c r="S21" s="33">
        <v>97</v>
      </c>
      <c r="T21" s="33">
        <v>93</v>
      </c>
      <c r="U21" s="33">
        <v>96</v>
      </c>
      <c r="V21" s="33">
        <v>100</v>
      </c>
      <c r="W21" s="33">
        <v>100</v>
      </c>
      <c r="X21" s="33">
        <v>97</v>
      </c>
      <c r="Y21" s="33">
        <v>98</v>
      </c>
      <c r="Z21" s="33">
        <v>99</v>
      </c>
      <c r="AA21" s="33">
        <v>92</v>
      </c>
      <c r="AB21" s="33">
        <v>91</v>
      </c>
      <c r="AC21" s="33">
        <v>91</v>
      </c>
      <c r="AD21" s="33">
        <v>85</v>
      </c>
      <c r="AE21" s="33">
        <f t="shared" si="1"/>
        <v>1139</v>
      </c>
      <c r="AF21" s="33">
        <v>48</v>
      </c>
      <c r="AG21" s="33">
        <f t="shared" si="2"/>
        <v>2284</v>
      </c>
      <c r="AH21" s="33">
        <f t="shared" si="3"/>
        <v>91</v>
      </c>
      <c r="AI21" s="66"/>
    </row>
    <row r="22" spans="1:35">
      <c r="A22" s="33">
        <v>13</v>
      </c>
      <c r="B22" s="13" t="s">
        <v>0</v>
      </c>
      <c r="C22" s="13" t="s">
        <v>32</v>
      </c>
      <c r="D22" s="33" t="s">
        <v>126</v>
      </c>
      <c r="E22" s="33">
        <v>97</v>
      </c>
      <c r="F22" s="33">
        <v>91</v>
      </c>
      <c r="G22" s="33">
        <v>95</v>
      </c>
      <c r="H22" s="33">
        <v>98</v>
      </c>
      <c r="I22" s="33">
        <v>99</v>
      </c>
      <c r="J22" s="33">
        <v>97</v>
      </c>
      <c r="K22" s="33">
        <v>96</v>
      </c>
      <c r="L22" s="33">
        <v>99</v>
      </c>
      <c r="M22" s="33">
        <v>93</v>
      </c>
      <c r="N22" s="33">
        <v>92</v>
      </c>
      <c r="O22" s="33">
        <v>93</v>
      </c>
      <c r="P22" s="33">
        <v>89</v>
      </c>
      <c r="Q22" s="33">
        <f t="shared" si="0"/>
        <v>1139</v>
      </c>
      <c r="R22" s="33">
        <v>40</v>
      </c>
      <c r="S22" s="33">
        <v>98</v>
      </c>
      <c r="T22" s="33">
        <v>94</v>
      </c>
      <c r="U22" s="33">
        <v>94</v>
      </c>
      <c r="V22" s="33">
        <v>98</v>
      </c>
      <c r="W22" s="33">
        <v>98</v>
      </c>
      <c r="X22" s="33">
        <v>100</v>
      </c>
      <c r="Y22" s="33">
        <v>97</v>
      </c>
      <c r="Z22" s="33">
        <v>98</v>
      </c>
      <c r="AA22" s="33">
        <v>92</v>
      </c>
      <c r="AB22" s="33">
        <v>89</v>
      </c>
      <c r="AC22" s="33">
        <v>93</v>
      </c>
      <c r="AD22" s="33">
        <v>93</v>
      </c>
      <c r="AE22" s="33">
        <f t="shared" si="1"/>
        <v>1144</v>
      </c>
      <c r="AF22" s="33">
        <v>43</v>
      </c>
      <c r="AG22" s="33">
        <f t="shared" si="2"/>
        <v>2283</v>
      </c>
      <c r="AH22" s="33">
        <f t="shared" si="3"/>
        <v>83</v>
      </c>
      <c r="AI22" s="66"/>
    </row>
    <row r="23" spans="1:35">
      <c r="A23" s="33">
        <v>14</v>
      </c>
      <c r="B23" s="13" t="s">
        <v>1</v>
      </c>
      <c r="C23" s="13" t="s">
        <v>106</v>
      </c>
      <c r="D23" s="33" t="s">
        <v>126</v>
      </c>
      <c r="E23" s="33">
        <v>96</v>
      </c>
      <c r="F23" s="33">
        <v>94</v>
      </c>
      <c r="G23" s="33">
        <v>96</v>
      </c>
      <c r="H23" s="33">
        <v>91</v>
      </c>
      <c r="I23" s="33">
        <v>97</v>
      </c>
      <c r="J23" s="33">
        <v>97</v>
      </c>
      <c r="K23" s="33">
        <v>99</v>
      </c>
      <c r="L23" s="33">
        <v>100</v>
      </c>
      <c r="M23" s="33">
        <v>87</v>
      </c>
      <c r="N23" s="33">
        <v>94</v>
      </c>
      <c r="O23" s="33">
        <v>89</v>
      </c>
      <c r="P23" s="33">
        <v>87</v>
      </c>
      <c r="Q23" s="33">
        <f t="shared" si="0"/>
        <v>1127</v>
      </c>
      <c r="R23" s="33">
        <v>34</v>
      </c>
      <c r="S23" s="33">
        <v>97</v>
      </c>
      <c r="T23" s="33">
        <v>95</v>
      </c>
      <c r="U23" s="33">
        <v>95</v>
      </c>
      <c r="V23" s="33">
        <v>94</v>
      </c>
      <c r="W23" s="33">
        <v>98</v>
      </c>
      <c r="X23" s="33">
        <v>97</v>
      </c>
      <c r="Y23" s="33">
        <v>98</v>
      </c>
      <c r="Z23" s="33">
        <v>97</v>
      </c>
      <c r="AA23" s="33">
        <v>90</v>
      </c>
      <c r="AB23" s="33">
        <v>92</v>
      </c>
      <c r="AC23" s="33">
        <v>89</v>
      </c>
      <c r="AD23" s="33">
        <v>91</v>
      </c>
      <c r="AE23" s="33">
        <f t="shared" si="1"/>
        <v>1133</v>
      </c>
      <c r="AF23" s="33">
        <v>34</v>
      </c>
      <c r="AG23" s="33">
        <f t="shared" si="2"/>
        <v>2260</v>
      </c>
      <c r="AH23" s="33">
        <f t="shared" si="3"/>
        <v>68</v>
      </c>
      <c r="AI23" s="66"/>
    </row>
    <row r="24" spans="1:35">
      <c r="A24" s="33">
        <v>15</v>
      </c>
      <c r="B24" s="13" t="s">
        <v>44</v>
      </c>
      <c r="C24" s="13" t="s">
        <v>45</v>
      </c>
      <c r="D24" s="33" t="s">
        <v>126</v>
      </c>
      <c r="E24" s="33">
        <v>88</v>
      </c>
      <c r="F24" s="33">
        <v>92</v>
      </c>
      <c r="G24" s="33">
        <v>85</v>
      </c>
      <c r="H24" s="33">
        <v>91</v>
      </c>
      <c r="I24" s="33">
        <v>96</v>
      </c>
      <c r="J24" s="33">
        <v>99</v>
      </c>
      <c r="K24" s="33">
        <v>99</v>
      </c>
      <c r="L24" s="33">
        <v>100</v>
      </c>
      <c r="M24" s="33">
        <v>93</v>
      </c>
      <c r="N24" s="33">
        <v>94</v>
      </c>
      <c r="O24" s="33">
        <v>93</v>
      </c>
      <c r="P24" s="33">
        <v>94</v>
      </c>
      <c r="Q24" s="33">
        <f t="shared" si="0"/>
        <v>1124</v>
      </c>
      <c r="R24" s="33">
        <v>37</v>
      </c>
      <c r="S24" s="33">
        <v>92</v>
      </c>
      <c r="T24" s="33">
        <v>92</v>
      </c>
      <c r="U24" s="33">
        <v>96</v>
      </c>
      <c r="V24" s="33">
        <v>96</v>
      </c>
      <c r="W24" s="33">
        <v>97</v>
      </c>
      <c r="X24" s="33">
        <v>96</v>
      </c>
      <c r="Y24" s="33">
        <v>98</v>
      </c>
      <c r="Z24" s="33">
        <v>97</v>
      </c>
      <c r="AA24" s="33">
        <v>92</v>
      </c>
      <c r="AB24" s="33">
        <v>93</v>
      </c>
      <c r="AC24" s="33">
        <v>93</v>
      </c>
      <c r="AD24" s="33">
        <v>93</v>
      </c>
      <c r="AE24" s="33">
        <f t="shared" si="1"/>
        <v>1135</v>
      </c>
      <c r="AF24" s="33">
        <v>43</v>
      </c>
      <c r="AG24" s="33">
        <f t="shared" si="2"/>
        <v>2259</v>
      </c>
      <c r="AH24" s="33">
        <f t="shared" si="3"/>
        <v>80</v>
      </c>
      <c r="AI24" s="66"/>
    </row>
    <row r="25" spans="1:35">
      <c r="A25" s="33">
        <v>16</v>
      </c>
      <c r="B25" s="65" t="s">
        <v>93</v>
      </c>
      <c r="C25" s="65" t="s">
        <v>92</v>
      </c>
      <c r="E25" s="33">
        <v>91</v>
      </c>
      <c r="F25" s="33">
        <v>98</v>
      </c>
      <c r="G25" s="33">
        <v>95</v>
      </c>
      <c r="H25" s="33">
        <v>94</v>
      </c>
      <c r="I25" s="33">
        <v>98</v>
      </c>
      <c r="J25" s="33">
        <v>97</v>
      </c>
      <c r="K25" s="33">
        <v>99</v>
      </c>
      <c r="L25" s="33">
        <v>98</v>
      </c>
      <c r="M25" s="33">
        <v>89</v>
      </c>
      <c r="N25" s="33">
        <v>88</v>
      </c>
      <c r="O25" s="33">
        <v>88</v>
      </c>
      <c r="P25" s="33">
        <v>90</v>
      </c>
      <c r="Q25" s="33">
        <f t="shared" si="0"/>
        <v>1125</v>
      </c>
      <c r="R25" s="33">
        <v>34</v>
      </c>
      <c r="S25" s="33">
        <v>93</v>
      </c>
      <c r="T25" s="33">
        <v>97</v>
      </c>
      <c r="U25" s="33">
        <v>91</v>
      </c>
      <c r="V25" s="33">
        <v>96</v>
      </c>
      <c r="W25" s="33">
        <v>97</v>
      </c>
      <c r="X25" s="33">
        <v>97</v>
      </c>
      <c r="Y25" s="33">
        <v>96</v>
      </c>
      <c r="Z25" s="33">
        <v>99</v>
      </c>
      <c r="AA25" s="33">
        <v>90</v>
      </c>
      <c r="AB25" s="33">
        <v>93</v>
      </c>
      <c r="AC25" s="33">
        <v>94</v>
      </c>
      <c r="AD25" s="33">
        <v>90</v>
      </c>
      <c r="AE25" s="33">
        <f t="shared" si="1"/>
        <v>1133</v>
      </c>
      <c r="AF25" s="33">
        <v>37</v>
      </c>
      <c r="AG25" s="33">
        <f t="shared" si="2"/>
        <v>2258</v>
      </c>
      <c r="AH25" s="33">
        <f t="shared" si="3"/>
        <v>71</v>
      </c>
      <c r="AI25" s="66"/>
    </row>
    <row r="26" spans="1:35">
      <c r="A26" s="33">
        <v>17</v>
      </c>
      <c r="B26" s="13" t="s">
        <v>3</v>
      </c>
      <c r="C26" s="13" t="s">
        <v>4</v>
      </c>
      <c r="D26" s="33" t="s">
        <v>126</v>
      </c>
      <c r="E26" s="33">
        <v>94</v>
      </c>
      <c r="F26" s="33">
        <v>89</v>
      </c>
      <c r="G26" s="33">
        <v>94</v>
      </c>
      <c r="H26" s="33">
        <v>96</v>
      </c>
      <c r="I26" s="33">
        <v>98</v>
      </c>
      <c r="J26" s="33">
        <v>99</v>
      </c>
      <c r="K26" s="33">
        <v>98</v>
      </c>
      <c r="L26" s="33">
        <v>98</v>
      </c>
      <c r="M26" s="33">
        <v>93</v>
      </c>
      <c r="N26" s="33">
        <v>90</v>
      </c>
      <c r="O26" s="33">
        <v>92</v>
      </c>
      <c r="P26" s="33">
        <v>91</v>
      </c>
      <c r="Q26" s="33">
        <f t="shared" si="0"/>
        <v>1132</v>
      </c>
      <c r="R26" s="33">
        <v>30</v>
      </c>
      <c r="S26" s="33">
        <v>90</v>
      </c>
      <c r="T26" s="33">
        <v>93</v>
      </c>
      <c r="U26" s="33">
        <v>96</v>
      </c>
      <c r="V26" s="33">
        <v>97</v>
      </c>
      <c r="W26" s="33">
        <v>94</v>
      </c>
      <c r="X26" s="33">
        <v>98</v>
      </c>
      <c r="Y26" s="33">
        <v>97</v>
      </c>
      <c r="Z26" s="33">
        <v>97</v>
      </c>
      <c r="AA26" s="33">
        <v>89</v>
      </c>
      <c r="AB26" s="33">
        <v>93</v>
      </c>
      <c r="AC26" s="33">
        <v>86</v>
      </c>
      <c r="AD26" s="33">
        <v>89</v>
      </c>
      <c r="AE26" s="33">
        <f t="shared" si="1"/>
        <v>1119</v>
      </c>
      <c r="AF26" s="33">
        <v>35</v>
      </c>
      <c r="AG26" s="33">
        <f t="shared" si="2"/>
        <v>2251</v>
      </c>
      <c r="AH26" s="33">
        <f t="shared" si="3"/>
        <v>65</v>
      </c>
      <c r="AI26" s="66"/>
    </row>
    <row r="27" spans="1:35">
      <c r="A27" s="33">
        <v>18</v>
      </c>
      <c r="B27" s="13" t="s">
        <v>18</v>
      </c>
      <c r="C27" s="13" t="s">
        <v>19</v>
      </c>
      <c r="D27" s="33" t="s">
        <v>126</v>
      </c>
      <c r="E27" s="33">
        <v>91</v>
      </c>
      <c r="F27" s="33">
        <v>94</v>
      </c>
      <c r="G27" s="33">
        <v>92</v>
      </c>
      <c r="H27" s="33">
        <v>95</v>
      </c>
      <c r="I27" s="33">
        <v>99</v>
      </c>
      <c r="J27" s="33">
        <v>94</v>
      </c>
      <c r="K27" s="33">
        <v>95</v>
      </c>
      <c r="L27" s="33">
        <v>95</v>
      </c>
      <c r="M27" s="33">
        <v>92</v>
      </c>
      <c r="N27" s="33">
        <v>97</v>
      </c>
      <c r="O27" s="33">
        <v>87</v>
      </c>
      <c r="P27" s="33">
        <v>91</v>
      </c>
      <c r="Q27" s="33">
        <f t="shared" si="0"/>
        <v>1122</v>
      </c>
      <c r="R27" s="33">
        <v>35</v>
      </c>
      <c r="S27" s="33">
        <v>95</v>
      </c>
      <c r="T27" s="33">
        <v>92</v>
      </c>
      <c r="U27" s="33">
        <v>97</v>
      </c>
      <c r="V27" s="33">
        <v>92</v>
      </c>
      <c r="W27" s="33">
        <v>97</v>
      </c>
      <c r="X27" s="33">
        <v>98</v>
      </c>
      <c r="Y27" s="33">
        <v>99</v>
      </c>
      <c r="Z27" s="33">
        <v>93</v>
      </c>
      <c r="AA27" s="33">
        <v>92</v>
      </c>
      <c r="AB27" s="33">
        <v>91</v>
      </c>
      <c r="AC27" s="33">
        <v>87</v>
      </c>
      <c r="AD27" s="33">
        <v>92</v>
      </c>
      <c r="AE27" s="33">
        <f t="shared" si="1"/>
        <v>1125</v>
      </c>
      <c r="AF27" s="33">
        <v>27</v>
      </c>
      <c r="AG27" s="33">
        <f t="shared" si="2"/>
        <v>2247</v>
      </c>
      <c r="AH27" s="33">
        <f t="shared" si="3"/>
        <v>62</v>
      </c>
      <c r="AI27" s="66"/>
    </row>
    <row r="28" spans="1:35">
      <c r="A28" s="33">
        <v>19</v>
      </c>
      <c r="B28" s="13" t="s">
        <v>111</v>
      </c>
      <c r="C28" s="13" t="s">
        <v>112</v>
      </c>
      <c r="D28" s="33" t="s">
        <v>126</v>
      </c>
      <c r="E28" s="33">
        <v>94</v>
      </c>
      <c r="F28" s="33">
        <v>94</v>
      </c>
      <c r="G28" s="33">
        <v>97</v>
      </c>
      <c r="H28" s="33">
        <v>92</v>
      </c>
      <c r="I28" s="33">
        <v>97</v>
      </c>
      <c r="J28" s="33">
        <v>98</v>
      </c>
      <c r="K28" s="33">
        <v>98</v>
      </c>
      <c r="L28" s="33">
        <v>99</v>
      </c>
      <c r="M28" s="33">
        <v>88</v>
      </c>
      <c r="N28" s="33">
        <v>85</v>
      </c>
      <c r="O28" s="33">
        <v>89</v>
      </c>
      <c r="P28" s="33">
        <v>86</v>
      </c>
      <c r="Q28" s="33">
        <f t="shared" si="0"/>
        <v>1117</v>
      </c>
      <c r="R28" s="33">
        <v>38</v>
      </c>
      <c r="S28" s="33">
        <v>92</v>
      </c>
      <c r="T28" s="33">
        <v>97</v>
      </c>
      <c r="U28" s="33">
        <v>96</v>
      </c>
      <c r="V28" s="33">
        <v>90</v>
      </c>
      <c r="W28" s="33">
        <v>98</v>
      </c>
      <c r="X28" s="33">
        <v>96</v>
      </c>
      <c r="Y28" s="33">
        <v>96</v>
      </c>
      <c r="Z28" s="33">
        <v>99</v>
      </c>
      <c r="AA28" s="33">
        <v>89</v>
      </c>
      <c r="AB28" s="33">
        <v>93</v>
      </c>
      <c r="AC28" s="33">
        <v>88</v>
      </c>
      <c r="AD28" s="33">
        <v>92</v>
      </c>
      <c r="AE28" s="33">
        <f t="shared" si="1"/>
        <v>1126</v>
      </c>
      <c r="AF28" s="33">
        <v>40</v>
      </c>
      <c r="AG28" s="33">
        <f t="shared" si="2"/>
        <v>2243</v>
      </c>
      <c r="AH28" s="33">
        <f t="shared" si="3"/>
        <v>78</v>
      </c>
      <c r="AI28" s="66"/>
    </row>
    <row r="29" spans="1:35">
      <c r="A29" s="33">
        <v>20</v>
      </c>
      <c r="B29" s="13" t="s">
        <v>55</v>
      </c>
      <c r="C29" s="13" t="s">
        <v>56</v>
      </c>
      <c r="D29" s="33" t="s">
        <v>126</v>
      </c>
      <c r="E29" s="33">
        <v>97</v>
      </c>
      <c r="F29" s="33">
        <v>92</v>
      </c>
      <c r="G29" s="33">
        <v>93</v>
      </c>
      <c r="H29" s="33">
        <v>96</v>
      </c>
      <c r="I29" s="33">
        <v>98</v>
      </c>
      <c r="J29" s="33">
        <v>97</v>
      </c>
      <c r="K29" s="33">
        <v>99</v>
      </c>
      <c r="L29" s="33">
        <v>98</v>
      </c>
      <c r="M29" s="33">
        <v>80</v>
      </c>
      <c r="N29" s="33">
        <v>89</v>
      </c>
      <c r="O29" s="33">
        <v>86</v>
      </c>
      <c r="P29" s="33">
        <v>87</v>
      </c>
      <c r="Q29" s="33">
        <f t="shared" si="0"/>
        <v>1112</v>
      </c>
      <c r="R29" s="33">
        <v>40</v>
      </c>
      <c r="S29" s="33">
        <v>93</v>
      </c>
      <c r="T29" s="33">
        <v>90</v>
      </c>
      <c r="U29" s="33">
        <v>98</v>
      </c>
      <c r="V29" s="33">
        <v>97</v>
      </c>
      <c r="W29" s="33">
        <v>97</v>
      </c>
      <c r="X29" s="33">
        <v>98</v>
      </c>
      <c r="Y29" s="33">
        <v>98</v>
      </c>
      <c r="Z29" s="33">
        <v>99</v>
      </c>
      <c r="AA29" s="33">
        <v>83</v>
      </c>
      <c r="AB29" s="33">
        <v>92</v>
      </c>
      <c r="AC29" s="33">
        <v>89</v>
      </c>
      <c r="AD29" s="33">
        <v>94</v>
      </c>
      <c r="AE29" s="33">
        <f t="shared" si="1"/>
        <v>1128</v>
      </c>
      <c r="AF29" s="33">
        <v>40</v>
      </c>
      <c r="AG29" s="33">
        <f t="shared" si="2"/>
        <v>2240</v>
      </c>
      <c r="AH29" s="33">
        <f t="shared" si="3"/>
        <v>80</v>
      </c>
      <c r="AI29" s="66"/>
    </row>
    <row r="30" spans="1:35">
      <c r="A30" s="33">
        <v>21</v>
      </c>
      <c r="B30" s="13" t="s">
        <v>27</v>
      </c>
      <c r="C30" s="13" t="s">
        <v>60</v>
      </c>
      <c r="E30" s="33">
        <v>93</v>
      </c>
      <c r="F30" s="33">
        <v>92</v>
      </c>
      <c r="G30" s="33">
        <v>94</v>
      </c>
      <c r="H30" s="33">
        <v>95</v>
      </c>
      <c r="I30" s="33">
        <v>97</v>
      </c>
      <c r="J30" s="33">
        <v>98</v>
      </c>
      <c r="K30" s="33">
        <v>100</v>
      </c>
      <c r="L30" s="33">
        <v>99</v>
      </c>
      <c r="M30" s="33">
        <v>87</v>
      </c>
      <c r="N30" s="33">
        <v>88</v>
      </c>
      <c r="O30" s="33">
        <v>82</v>
      </c>
      <c r="P30" s="33">
        <v>88</v>
      </c>
      <c r="Q30" s="33">
        <f t="shared" si="0"/>
        <v>1113</v>
      </c>
      <c r="R30" s="33">
        <v>30</v>
      </c>
      <c r="S30" s="33">
        <v>95</v>
      </c>
      <c r="T30" s="33">
        <v>94</v>
      </c>
      <c r="U30" s="33">
        <v>97</v>
      </c>
      <c r="V30" s="33">
        <v>98</v>
      </c>
      <c r="W30" s="33">
        <v>99</v>
      </c>
      <c r="X30" s="33">
        <v>95</v>
      </c>
      <c r="Y30" s="33">
        <v>97</v>
      </c>
      <c r="Z30" s="33">
        <v>98</v>
      </c>
      <c r="AA30" s="33">
        <v>88</v>
      </c>
      <c r="AB30" s="33">
        <v>92</v>
      </c>
      <c r="AC30" s="33">
        <v>86</v>
      </c>
      <c r="AD30" s="33">
        <v>88</v>
      </c>
      <c r="AE30" s="33">
        <f t="shared" si="1"/>
        <v>1127</v>
      </c>
      <c r="AF30" s="33">
        <v>36</v>
      </c>
      <c r="AG30" s="33">
        <f t="shared" si="2"/>
        <v>2240</v>
      </c>
      <c r="AH30" s="33">
        <f t="shared" si="3"/>
        <v>66</v>
      </c>
      <c r="AI30" s="66"/>
    </row>
    <row r="31" spans="1:35">
      <c r="A31" s="33">
        <v>22</v>
      </c>
      <c r="B31" s="13" t="s">
        <v>28</v>
      </c>
      <c r="C31" s="13" t="s">
        <v>29</v>
      </c>
      <c r="D31" s="33" t="s">
        <v>126</v>
      </c>
      <c r="E31" s="33">
        <v>84</v>
      </c>
      <c r="F31" s="33">
        <v>93</v>
      </c>
      <c r="G31" s="33">
        <v>92</v>
      </c>
      <c r="H31" s="33">
        <v>92</v>
      </c>
      <c r="I31" s="33">
        <v>94</v>
      </c>
      <c r="J31" s="33">
        <v>97</v>
      </c>
      <c r="K31" s="33">
        <v>95</v>
      </c>
      <c r="L31" s="33">
        <v>95</v>
      </c>
      <c r="M31" s="33">
        <v>90</v>
      </c>
      <c r="N31" s="33">
        <v>90</v>
      </c>
      <c r="O31" s="33">
        <v>93</v>
      </c>
      <c r="P31" s="33">
        <v>88</v>
      </c>
      <c r="Q31" s="33">
        <f t="shared" si="0"/>
        <v>1103</v>
      </c>
      <c r="R31" s="33">
        <v>21</v>
      </c>
      <c r="S31" s="33">
        <v>88</v>
      </c>
      <c r="T31" s="33">
        <v>89</v>
      </c>
      <c r="U31" s="33">
        <v>95</v>
      </c>
      <c r="V31" s="33">
        <v>93</v>
      </c>
      <c r="W31" s="33">
        <v>98</v>
      </c>
      <c r="X31" s="33">
        <v>99</v>
      </c>
      <c r="Y31" s="33">
        <v>96</v>
      </c>
      <c r="Z31" s="33">
        <v>97</v>
      </c>
      <c r="AA31" s="33">
        <v>89</v>
      </c>
      <c r="AB31" s="33">
        <v>91</v>
      </c>
      <c r="AC31" s="33">
        <v>94</v>
      </c>
      <c r="AD31" s="33">
        <v>92</v>
      </c>
      <c r="AE31" s="33">
        <f t="shared" si="1"/>
        <v>1121</v>
      </c>
      <c r="AF31" s="33">
        <v>30</v>
      </c>
      <c r="AG31" s="33">
        <f t="shared" si="2"/>
        <v>2224</v>
      </c>
      <c r="AH31" s="33">
        <f t="shared" si="3"/>
        <v>51</v>
      </c>
      <c r="AI31" s="66"/>
    </row>
    <row r="32" spans="1:35">
      <c r="A32" s="33">
        <v>23</v>
      </c>
      <c r="B32" s="13" t="s">
        <v>11</v>
      </c>
      <c r="C32" s="13" t="s">
        <v>10</v>
      </c>
      <c r="D32" s="33" t="s">
        <v>126</v>
      </c>
      <c r="E32" s="33">
        <v>93</v>
      </c>
      <c r="F32" s="33">
        <v>91</v>
      </c>
      <c r="G32" s="33">
        <v>87</v>
      </c>
      <c r="H32" s="33">
        <v>85</v>
      </c>
      <c r="I32" s="33">
        <v>99</v>
      </c>
      <c r="J32" s="33">
        <v>93</v>
      </c>
      <c r="K32" s="33">
        <v>97</v>
      </c>
      <c r="L32" s="33">
        <v>98</v>
      </c>
      <c r="M32" s="33">
        <v>89</v>
      </c>
      <c r="N32" s="33">
        <v>91</v>
      </c>
      <c r="O32" s="33">
        <v>91</v>
      </c>
      <c r="P32" s="33">
        <v>89</v>
      </c>
      <c r="Q32" s="33">
        <f t="shared" si="0"/>
        <v>1103</v>
      </c>
      <c r="R32" s="33">
        <v>25</v>
      </c>
      <c r="S32" s="33">
        <v>86</v>
      </c>
      <c r="T32" s="33">
        <v>95</v>
      </c>
      <c r="U32" s="33">
        <v>92</v>
      </c>
      <c r="V32" s="33">
        <v>95</v>
      </c>
      <c r="W32" s="33">
        <v>95</v>
      </c>
      <c r="X32" s="33">
        <v>97</v>
      </c>
      <c r="Y32" s="33">
        <v>92</v>
      </c>
      <c r="Z32" s="33">
        <v>98</v>
      </c>
      <c r="AA32" s="33">
        <v>93</v>
      </c>
      <c r="AB32" s="33">
        <v>84</v>
      </c>
      <c r="AC32" s="33">
        <v>87</v>
      </c>
      <c r="AD32" s="33">
        <v>89</v>
      </c>
      <c r="AE32" s="33">
        <f t="shared" si="1"/>
        <v>1103</v>
      </c>
      <c r="AF32" s="33">
        <v>20</v>
      </c>
      <c r="AG32" s="33">
        <f t="shared" si="2"/>
        <v>2206</v>
      </c>
      <c r="AH32" s="33">
        <f t="shared" si="3"/>
        <v>45</v>
      </c>
      <c r="AI32" s="66"/>
    </row>
    <row r="51" spans="1:72" s="55" customFormat="1" ht="18">
      <c r="A51" s="52" t="s">
        <v>85</v>
      </c>
      <c r="B51" s="52"/>
      <c r="C51" s="52"/>
      <c r="D51" s="52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</row>
    <row r="52" spans="1:72" s="55" customFormat="1" ht="18">
      <c r="A52" s="52" t="s">
        <v>176</v>
      </c>
      <c r="B52" s="52"/>
      <c r="C52" s="52"/>
      <c r="D52" s="52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</row>
    <row r="53" spans="1:72" s="55" customFormat="1" ht="18">
      <c r="A53" s="52" t="s">
        <v>188</v>
      </c>
      <c r="B53" s="52"/>
      <c r="C53" s="52"/>
      <c r="D53" s="52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</row>
    <row r="54" spans="1:72" s="55" customFormat="1" ht="18">
      <c r="A54" s="56"/>
      <c r="B54" s="56"/>
      <c r="C54" s="56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</row>
    <row r="55" spans="1:72" s="55" customFormat="1" ht="18">
      <c r="A55" s="56" t="s">
        <v>143</v>
      </c>
      <c r="B55" s="56"/>
      <c r="C55" s="56"/>
      <c r="D55" s="67" t="s">
        <v>184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8">
        <v>447.5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</row>
    <row r="56" spans="1:72" s="55" customFormat="1" ht="18">
      <c r="A56" s="56" t="s">
        <v>144</v>
      </c>
      <c r="B56" s="56"/>
      <c r="C56" s="56"/>
      <c r="D56" s="67" t="s">
        <v>189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8">
        <v>441.6</v>
      </c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</row>
    <row r="57" spans="1:72" s="55" customFormat="1" ht="18">
      <c r="A57" s="56" t="s">
        <v>145</v>
      </c>
      <c r="B57" s="56"/>
      <c r="C57" s="56"/>
      <c r="D57" s="67" t="s">
        <v>190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8">
        <v>431.4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</row>
    <row r="58" spans="1:72" s="55" customFormat="1" ht="18">
      <c r="A58" s="57"/>
      <c r="B58" s="28"/>
      <c r="C58" s="28"/>
      <c r="D58" s="28"/>
      <c r="E58" s="73" t="s">
        <v>180</v>
      </c>
      <c r="F58" s="74"/>
      <c r="G58" s="74"/>
      <c r="H58" s="75"/>
      <c r="I58" s="70" t="s">
        <v>181</v>
      </c>
      <c r="J58" s="71"/>
      <c r="K58" s="71"/>
      <c r="L58" s="72"/>
      <c r="M58" s="70" t="s">
        <v>182</v>
      </c>
      <c r="N58" s="71"/>
      <c r="O58" s="71"/>
      <c r="P58" s="72"/>
      <c r="Q58" s="61"/>
      <c r="R58" s="57"/>
      <c r="S58" s="73" t="s">
        <v>180</v>
      </c>
      <c r="T58" s="74"/>
      <c r="U58" s="74"/>
      <c r="V58" s="75"/>
      <c r="W58" s="70" t="s">
        <v>181</v>
      </c>
      <c r="X58" s="71"/>
      <c r="Y58" s="71"/>
      <c r="Z58" s="72"/>
      <c r="AA58" s="70" t="s">
        <v>182</v>
      </c>
      <c r="AB58" s="71"/>
      <c r="AC58" s="71"/>
      <c r="AD58" s="72"/>
      <c r="AE58" s="57"/>
      <c r="AF58" s="57"/>
      <c r="AG58" s="57"/>
      <c r="AH58" s="57"/>
      <c r="AI58" s="57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</row>
    <row r="59" spans="1:72" s="10" customFormat="1">
      <c r="A59" s="48" t="s">
        <v>116</v>
      </c>
      <c r="B59" s="15" t="s">
        <v>117</v>
      </c>
      <c r="C59" s="15" t="s">
        <v>118</v>
      </c>
      <c r="D59" s="51" t="s">
        <v>125</v>
      </c>
      <c r="E59" s="62">
        <v>1</v>
      </c>
      <c r="F59" s="63">
        <v>2</v>
      </c>
      <c r="G59" s="63">
        <v>3</v>
      </c>
      <c r="H59" s="64">
        <v>4</v>
      </c>
      <c r="I59" s="62">
        <v>1</v>
      </c>
      <c r="J59" s="63">
        <v>2</v>
      </c>
      <c r="K59" s="63">
        <v>3</v>
      </c>
      <c r="L59" s="64">
        <v>4</v>
      </c>
      <c r="M59" s="62">
        <v>1</v>
      </c>
      <c r="N59" s="63">
        <v>2</v>
      </c>
      <c r="O59" s="63">
        <v>3</v>
      </c>
      <c r="P59" s="64">
        <v>4</v>
      </c>
      <c r="Q59" s="48" t="s">
        <v>120</v>
      </c>
      <c r="R59" s="48" t="s">
        <v>177</v>
      </c>
      <c r="S59" s="62">
        <v>1</v>
      </c>
      <c r="T59" s="63">
        <v>2</v>
      </c>
      <c r="U59" s="63">
        <v>3</v>
      </c>
      <c r="V59" s="64">
        <v>4</v>
      </c>
      <c r="W59" s="62">
        <v>1</v>
      </c>
      <c r="X59" s="63">
        <v>2</v>
      </c>
      <c r="Y59" s="63">
        <v>3</v>
      </c>
      <c r="Z59" s="64">
        <v>4</v>
      </c>
      <c r="AA59" s="62">
        <v>1</v>
      </c>
      <c r="AB59" s="63">
        <v>2</v>
      </c>
      <c r="AC59" s="63">
        <v>3</v>
      </c>
      <c r="AD59" s="64">
        <v>4</v>
      </c>
      <c r="AE59" s="48" t="s">
        <v>121</v>
      </c>
      <c r="AF59" s="48" t="s">
        <v>178</v>
      </c>
      <c r="AG59" s="48" t="s">
        <v>122</v>
      </c>
      <c r="AH59" s="48" t="s">
        <v>183</v>
      </c>
      <c r="AI59" s="48" t="s">
        <v>124</v>
      </c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</row>
    <row r="60" spans="1:72">
      <c r="A60" s="33">
        <v>1</v>
      </c>
      <c r="B60" s="13" t="s">
        <v>52</v>
      </c>
      <c r="C60" s="13" t="s">
        <v>53</v>
      </c>
      <c r="D60" s="33" t="s">
        <v>126</v>
      </c>
      <c r="E60" s="33">
        <v>98</v>
      </c>
      <c r="F60" s="33">
        <v>98</v>
      </c>
      <c r="G60" s="33">
        <v>95</v>
      </c>
      <c r="H60" s="33">
        <v>93</v>
      </c>
      <c r="I60" s="33">
        <v>100</v>
      </c>
      <c r="J60" s="33">
        <v>97</v>
      </c>
      <c r="K60" s="33">
        <v>99</v>
      </c>
      <c r="L60" s="33">
        <v>99</v>
      </c>
      <c r="M60" s="33">
        <v>93</v>
      </c>
      <c r="N60" s="33">
        <v>98</v>
      </c>
      <c r="O60" s="33">
        <v>98</v>
      </c>
      <c r="P60" s="33">
        <v>94</v>
      </c>
      <c r="Q60" s="33">
        <f t="shared" ref="Q60:Q70" si="4">SUM(E60:P60)</f>
        <v>1162</v>
      </c>
      <c r="R60" s="33">
        <v>56</v>
      </c>
      <c r="S60" s="33">
        <v>96</v>
      </c>
      <c r="T60" s="33">
        <v>98</v>
      </c>
      <c r="U60" s="33">
        <v>95</v>
      </c>
      <c r="V60" s="33">
        <v>98</v>
      </c>
      <c r="W60" s="33">
        <v>100</v>
      </c>
      <c r="X60" s="33">
        <v>97</v>
      </c>
      <c r="Y60" s="33">
        <v>99</v>
      </c>
      <c r="Z60" s="33">
        <v>96</v>
      </c>
      <c r="AA60" s="33">
        <v>90</v>
      </c>
      <c r="AB60" s="33">
        <v>93</v>
      </c>
      <c r="AC60" s="33">
        <v>95</v>
      </c>
      <c r="AD60" s="33">
        <v>96</v>
      </c>
      <c r="AE60" s="33">
        <f t="shared" ref="AE60:AE70" si="5">SUM(S60:AD60)</f>
        <v>1153</v>
      </c>
      <c r="AF60" s="33">
        <v>48</v>
      </c>
      <c r="AG60" s="33">
        <f t="shared" ref="AG60:AG70" si="6">AE60+Q60</f>
        <v>2315</v>
      </c>
      <c r="AH60" s="33">
        <f t="shared" ref="AH60:AH70" si="7">AF60+R60</f>
        <v>104</v>
      </c>
      <c r="AI60" s="66">
        <v>447.5</v>
      </c>
    </row>
    <row r="61" spans="1:72">
      <c r="A61" s="33">
        <v>2</v>
      </c>
      <c r="B61" s="13" t="s">
        <v>111</v>
      </c>
      <c r="C61" s="13" t="s">
        <v>112</v>
      </c>
      <c r="D61" s="33" t="s">
        <v>126</v>
      </c>
      <c r="E61" s="33">
        <v>94</v>
      </c>
      <c r="F61" s="33">
        <v>94</v>
      </c>
      <c r="G61" s="33">
        <v>97</v>
      </c>
      <c r="H61" s="33">
        <v>92</v>
      </c>
      <c r="I61" s="33">
        <v>97</v>
      </c>
      <c r="J61" s="33">
        <v>98</v>
      </c>
      <c r="K61" s="33">
        <v>98</v>
      </c>
      <c r="L61" s="33">
        <v>99</v>
      </c>
      <c r="M61" s="33">
        <v>88</v>
      </c>
      <c r="N61" s="33">
        <v>85</v>
      </c>
      <c r="O61" s="33">
        <v>89</v>
      </c>
      <c r="P61" s="33">
        <v>86</v>
      </c>
      <c r="Q61" s="33">
        <f t="shared" si="4"/>
        <v>1117</v>
      </c>
      <c r="R61" s="33">
        <v>38</v>
      </c>
      <c r="S61" s="33">
        <v>92</v>
      </c>
      <c r="T61" s="33">
        <v>97</v>
      </c>
      <c r="U61" s="33">
        <v>96</v>
      </c>
      <c r="V61" s="33">
        <v>90</v>
      </c>
      <c r="W61" s="33">
        <v>98</v>
      </c>
      <c r="X61" s="33">
        <v>96</v>
      </c>
      <c r="Y61" s="33">
        <v>96</v>
      </c>
      <c r="Z61" s="33">
        <v>99</v>
      </c>
      <c r="AA61" s="33">
        <v>89</v>
      </c>
      <c r="AB61" s="33">
        <v>93</v>
      </c>
      <c r="AC61" s="33">
        <v>88</v>
      </c>
      <c r="AD61" s="33">
        <v>92</v>
      </c>
      <c r="AE61" s="33">
        <f t="shared" si="5"/>
        <v>1126</v>
      </c>
      <c r="AF61" s="33">
        <v>40</v>
      </c>
      <c r="AG61" s="33">
        <f t="shared" si="6"/>
        <v>2243</v>
      </c>
      <c r="AH61" s="33">
        <f t="shared" si="7"/>
        <v>78</v>
      </c>
      <c r="AI61" s="66">
        <v>441.6</v>
      </c>
    </row>
    <row r="62" spans="1:72">
      <c r="A62" s="33">
        <v>3</v>
      </c>
      <c r="B62" s="13" t="s">
        <v>3</v>
      </c>
      <c r="C62" s="13" t="s">
        <v>4</v>
      </c>
      <c r="D62" s="33" t="s">
        <v>126</v>
      </c>
      <c r="E62" s="33">
        <v>94</v>
      </c>
      <c r="F62" s="33">
        <v>89</v>
      </c>
      <c r="G62" s="33">
        <v>94</v>
      </c>
      <c r="H62" s="33">
        <v>96</v>
      </c>
      <c r="I62" s="33">
        <v>98</v>
      </c>
      <c r="J62" s="33">
        <v>99</v>
      </c>
      <c r="K62" s="33">
        <v>98</v>
      </c>
      <c r="L62" s="33">
        <v>98</v>
      </c>
      <c r="M62" s="33">
        <v>93</v>
      </c>
      <c r="N62" s="33">
        <v>90</v>
      </c>
      <c r="O62" s="33">
        <v>92</v>
      </c>
      <c r="P62" s="33">
        <v>91</v>
      </c>
      <c r="Q62" s="33">
        <f t="shared" si="4"/>
        <v>1132</v>
      </c>
      <c r="R62" s="33">
        <v>30</v>
      </c>
      <c r="S62" s="33">
        <v>90</v>
      </c>
      <c r="T62" s="33">
        <v>93</v>
      </c>
      <c r="U62" s="33">
        <v>96</v>
      </c>
      <c r="V62" s="33">
        <v>97</v>
      </c>
      <c r="W62" s="33">
        <v>94</v>
      </c>
      <c r="X62" s="33">
        <v>98</v>
      </c>
      <c r="Y62" s="33">
        <v>97</v>
      </c>
      <c r="Z62" s="33">
        <v>97</v>
      </c>
      <c r="AA62" s="33">
        <v>89</v>
      </c>
      <c r="AB62" s="33">
        <v>93</v>
      </c>
      <c r="AC62" s="33">
        <v>86</v>
      </c>
      <c r="AD62" s="33">
        <v>89</v>
      </c>
      <c r="AE62" s="33">
        <f t="shared" si="5"/>
        <v>1119</v>
      </c>
      <c r="AF62" s="33">
        <v>35</v>
      </c>
      <c r="AG62" s="33">
        <f t="shared" si="6"/>
        <v>2251</v>
      </c>
      <c r="AH62" s="33">
        <f t="shared" si="7"/>
        <v>65</v>
      </c>
      <c r="AI62" s="66">
        <v>431.4</v>
      </c>
    </row>
    <row r="63" spans="1:72">
      <c r="A63" s="33">
        <v>4</v>
      </c>
      <c r="B63" s="13" t="s">
        <v>44</v>
      </c>
      <c r="C63" s="13" t="s">
        <v>45</v>
      </c>
      <c r="D63" s="33" t="s">
        <v>126</v>
      </c>
      <c r="E63" s="33">
        <v>88</v>
      </c>
      <c r="F63" s="33">
        <v>92</v>
      </c>
      <c r="G63" s="33">
        <v>85</v>
      </c>
      <c r="H63" s="33">
        <v>91</v>
      </c>
      <c r="I63" s="33">
        <v>96</v>
      </c>
      <c r="J63" s="33">
        <v>99</v>
      </c>
      <c r="K63" s="33">
        <v>99</v>
      </c>
      <c r="L63" s="33">
        <v>100</v>
      </c>
      <c r="M63" s="33">
        <v>93</v>
      </c>
      <c r="N63" s="33">
        <v>94</v>
      </c>
      <c r="O63" s="33">
        <v>93</v>
      </c>
      <c r="P63" s="33">
        <v>94</v>
      </c>
      <c r="Q63" s="33">
        <f t="shared" si="4"/>
        <v>1124</v>
      </c>
      <c r="R63" s="33">
        <v>37</v>
      </c>
      <c r="S63" s="33">
        <v>92</v>
      </c>
      <c r="T63" s="33">
        <v>92</v>
      </c>
      <c r="U63" s="33">
        <v>96</v>
      </c>
      <c r="V63" s="33">
        <v>96</v>
      </c>
      <c r="W63" s="33">
        <v>97</v>
      </c>
      <c r="X63" s="33">
        <v>96</v>
      </c>
      <c r="Y63" s="33">
        <v>98</v>
      </c>
      <c r="Z63" s="33">
        <v>97</v>
      </c>
      <c r="AA63" s="33">
        <v>92</v>
      </c>
      <c r="AB63" s="33">
        <v>93</v>
      </c>
      <c r="AC63" s="33">
        <v>93</v>
      </c>
      <c r="AD63" s="33">
        <v>93</v>
      </c>
      <c r="AE63" s="33">
        <f t="shared" si="5"/>
        <v>1135</v>
      </c>
      <c r="AF63" s="33">
        <v>43</v>
      </c>
      <c r="AG63" s="33">
        <f t="shared" si="6"/>
        <v>2259</v>
      </c>
      <c r="AH63" s="33">
        <f t="shared" si="7"/>
        <v>80</v>
      </c>
      <c r="AI63" s="66">
        <v>418.8</v>
      </c>
    </row>
    <row r="64" spans="1:72">
      <c r="A64" s="33">
        <v>5</v>
      </c>
      <c r="B64" s="13" t="s">
        <v>18</v>
      </c>
      <c r="C64" s="13" t="s">
        <v>19</v>
      </c>
      <c r="D64" s="33" t="s">
        <v>126</v>
      </c>
      <c r="E64" s="33">
        <v>91</v>
      </c>
      <c r="F64" s="33">
        <v>94</v>
      </c>
      <c r="G64" s="33">
        <v>92</v>
      </c>
      <c r="H64" s="33">
        <v>95</v>
      </c>
      <c r="I64" s="33">
        <v>99</v>
      </c>
      <c r="J64" s="33">
        <v>94</v>
      </c>
      <c r="K64" s="33">
        <v>95</v>
      </c>
      <c r="L64" s="33">
        <v>95</v>
      </c>
      <c r="M64" s="33">
        <v>92</v>
      </c>
      <c r="N64" s="33">
        <v>97</v>
      </c>
      <c r="O64" s="33">
        <v>87</v>
      </c>
      <c r="P64" s="33">
        <v>91</v>
      </c>
      <c r="Q64" s="33">
        <f t="shared" si="4"/>
        <v>1122</v>
      </c>
      <c r="R64" s="33">
        <v>35</v>
      </c>
      <c r="S64" s="33">
        <v>95</v>
      </c>
      <c r="T64" s="33">
        <v>92</v>
      </c>
      <c r="U64" s="33">
        <v>97</v>
      </c>
      <c r="V64" s="33">
        <v>92</v>
      </c>
      <c r="W64" s="33">
        <v>97</v>
      </c>
      <c r="X64" s="33">
        <v>98</v>
      </c>
      <c r="Y64" s="33">
        <v>99</v>
      </c>
      <c r="Z64" s="33">
        <v>93</v>
      </c>
      <c r="AA64" s="33">
        <v>92</v>
      </c>
      <c r="AB64" s="33">
        <v>91</v>
      </c>
      <c r="AC64" s="33">
        <v>87</v>
      </c>
      <c r="AD64" s="33">
        <v>92</v>
      </c>
      <c r="AE64" s="33">
        <f t="shared" si="5"/>
        <v>1125</v>
      </c>
      <c r="AF64" s="33">
        <v>27</v>
      </c>
      <c r="AG64" s="33">
        <f t="shared" si="6"/>
        <v>2247</v>
      </c>
      <c r="AH64" s="33">
        <f t="shared" si="7"/>
        <v>62</v>
      </c>
      <c r="AI64" s="66">
        <v>409.1</v>
      </c>
    </row>
    <row r="65" spans="1:35">
      <c r="A65" s="33">
        <v>6</v>
      </c>
      <c r="B65" s="13" t="s">
        <v>28</v>
      </c>
      <c r="C65" s="13" t="s">
        <v>29</v>
      </c>
      <c r="D65" s="33" t="s">
        <v>126</v>
      </c>
      <c r="E65" s="33">
        <v>84</v>
      </c>
      <c r="F65" s="33">
        <v>93</v>
      </c>
      <c r="G65" s="33">
        <v>92</v>
      </c>
      <c r="H65" s="33">
        <v>92</v>
      </c>
      <c r="I65" s="33">
        <v>94</v>
      </c>
      <c r="J65" s="33">
        <v>97</v>
      </c>
      <c r="K65" s="33">
        <v>95</v>
      </c>
      <c r="L65" s="33">
        <v>95</v>
      </c>
      <c r="M65" s="33">
        <v>90</v>
      </c>
      <c r="N65" s="33">
        <v>90</v>
      </c>
      <c r="O65" s="33">
        <v>93</v>
      </c>
      <c r="P65" s="33">
        <v>88</v>
      </c>
      <c r="Q65" s="33">
        <f t="shared" si="4"/>
        <v>1103</v>
      </c>
      <c r="R65" s="33">
        <v>21</v>
      </c>
      <c r="S65" s="33">
        <v>88</v>
      </c>
      <c r="T65" s="33">
        <v>89</v>
      </c>
      <c r="U65" s="33">
        <v>95</v>
      </c>
      <c r="V65" s="33">
        <v>93</v>
      </c>
      <c r="W65" s="33">
        <v>98</v>
      </c>
      <c r="X65" s="33">
        <v>99</v>
      </c>
      <c r="Y65" s="33">
        <v>96</v>
      </c>
      <c r="Z65" s="33">
        <v>97</v>
      </c>
      <c r="AA65" s="33">
        <v>89</v>
      </c>
      <c r="AB65" s="33">
        <v>91</v>
      </c>
      <c r="AC65" s="33">
        <v>94</v>
      </c>
      <c r="AD65" s="33">
        <v>92</v>
      </c>
      <c r="AE65" s="33">
        <f t="shared" si="5"/>
        <v>1121</v>
      </c>
      <c r="AF65" s="33">
        <v>30</v>
      </c>
      <c r="AG65" s="33">
        <f t="shared" si="6"/>
        <v>2224</v>
      </c>
      <c r="AH65" s="33">
        <f t="shared" si="7"/>
        <v>51</v>
      </c>
      <c r="AI65" s="66">
        <v>399.1</v>
      </c>
    </row>
    <row r="66" spans="1:35">
      <c r="A66" s="33">
        <v>7</v>
      </c>
      <c r="B66" s="13" t="s">
        <v>1</v>
      </c>
      <c r="C66" s="13" t="s">
        <v>106</v>
      </c>
      <c r="D66" s="33" t="s">
        <v>126</v>
      </c>
      <c r="E66" s="33">
        <v>96</v>
      </c>
      <c r="F66" s="33">
        <v>94</v>
      </c>
      <c r="G66" s="33">
        <v>96</v>
      </c>
      <c r="H66" s="33">
        <v>91</v>
      </c>
      <c r="I66" s="33">
        <v>97</v>
      </c>
      <c r="J66" s="33">
        <v>97</v>
      </c>
      <c r="K66" s="33">
        <v>99</v>
      </c>
      <c r="L66" s="33">
        <v>100</v>
      </c>
      <c r="M66" s="33">
        <v>87</v>
      </c>
      <c r="N66" s="33">
        <v>94</v>
      </c>
      <c r="O66" s="33">
        <v>89</v>
      </c>
      <c r="P66" s="33">
        <v>87</v>
      </c>
      <c r="Q66" s="33">
        <f t="shared" si="4"/>
        <v>1127</v>
      </c>
      <c r="R66" s="33">
        <v>34</v>
      </c>
      <c r="S66" s="33">
        <v>97</v>
      </c>
      <c r="T66" s="33">
        <v>95</v>
      </c>
      <c r="U66" s="33">
        <v>95</v>
      </c>
      <c r="V66" s="33">
        <v>94</v>
      </c>
      <c r="W66" s="33">
        <v>98</v>
      </c>
      <c r="X66" s="33">
        <v>97</v>
      </c>
      <c r="Y66" s="33">
        <v>98</v>
      </c>
      <c r="Z66" s="33">
        <v>97</v>
      </c>
      <c r="AA66" s="33">
        <v>90</v>
      </c>
      <c r="AB66" s="33">
        <v>92</v>
      </c>
      <c r="AC66" s="33">
        <v>89</v>
      </c>
      <c r="AD66" s="33">
        <v>91</v>
      </c>
      <c r="AE66" s="33">
        <f t="shared" si="5"/>
        <v>1133</v>
      </c>
      <c r="AF66" s="33">
        <v>34</v>
      </c>
      <c r="AG66" s="33">
        <f t="shared" si="6"/>
        <v>2260</v>
      </c>
      <c r="AH66" s="33">
        <f t="shared" si="7"/>
        <v>68</v>
      </c>
      <c r="AI66" s="66">
        <v>386.1</v>
      </c>
    </row>
    <row r="67" spans="1:35">
      <c r="A67" s="33">
        <v>8</v>
      </c>
      <c r="B67" s="13" t="s">
        <v>11</v>
      </c>
      <c r="C67" s="13" t="s">
        <v>10</v>
      </c>
      <c r="D67" s="33" t="s">
        <v>126</v>
      </c>
      <c r="E67" s="33">
        <v>93</v>
      </c>
      <c r="F67" s="33">
        <v>91</v>
      </c>
      <c r="G67" s="33">
        <v>87</v>
      </c>
      <c r="H67" s="33">
        <v>85</v>
      </c>
      <c r="I67" s="33">
        <v>99</v>
      </c>
      <c r="J67" s="33">
        <v>93</v>
      </c>
      <c r="K67" s="33">
        <v>97</v>
      </c>
      <c r="L67" s="33">
        <v>98</v>
      </c>
      <c r="M67" s="33">
        <v>89</v>
      </c>
      <c r="N67" s="33">
        <v>91</v>
      </c>
      <c r="O67" s="33">
        <v>91</v>
      </c>
      <c r="P67" s="33">
        <v>89</v>
      </c>
      <c r="Q67" s="33">
        <f t="shared" si="4"/>
        <v>1103</v>
      </c>
      <c r="R67" s="33">
        <v>25</v>
      </c>
      <c r="S67" s="33">
        <v>86</v>
      </c>
      <c r="T67" s="33">
        <v>95</v>
      </c>
      <c r="U67" s="33">
        <v>92</v>
      </c>
      <c r="V67" s="33">
        <v>95</v>
      </c>
      <c r="W67" s="33">
        <v>95</v>
      </c>
      <c r="X67" s="33">
        <v>97</v>
      </c>
      <c r="Y67" s="33">
        <v>92</v>
      </c>
      <c r="Z67" s="33">
        <v>98</v>
      </c>
      <c r="AA67" s="33">
        <v>93</v>
      </c>
      <c r="AB67" s="33">
        <v>84</v>
      </c>
      <c r="AC67" s="33">
        <v>87</v>
      </c>
      <c r="AD67" s="33">
        <v>89</v>
      </c>
      <c r="AE67" s="33">
        <f t="shared" si="5"/>
        <v>1103</v>
      </c>
      <c r="AF67" s="33">
        <v>20</v>
      </c>
      <c r="AG67" s="33">
        <f t="shared" si="6"/>
        <v>2206</v>
      </c>
      <c r="AH67" s="33">
        <f t="shared" si="7"/>
        <v>45</v>
      </c>
      <c r="AI67" s="66">
        <v>373.5</v>
      </c>
    </row>
    <row r="68" spans="1:35">
      <c r="A68" s="33">
        <v>9</v>
      </c>
      <c r="B68" s="13" t="s">
        <v>24</v>
      </c>
      <c r="C68" s="13" t="s">
        <v>9</v>
      </c>
      <c r="D68" s="33" t="s">
        <v>126</v>
      </c>
      <c r="E68" s="33">
        <v>98</v>
      </c>
      <c r="F68" s="33">
        <v>94</v>
      </c>
      <c r="G68" s="33">
        <v>98</v>
      </c>
      <c r="H68" s="33">
        <v>93</v>
      </c>
      <c r="I68" s="33">
        <v>100</v>
      </c>
      <c r="J68" s="33">
        <v>99</v>
      </c>
      <c r="K68" s="33">
        <v>99</v>
      </c>
      <c r="L68" s="33">
        <v>97</v>
      </c>
      <c r="M68" s="33">
        <v>92</v>
      </c>
      <c r="N68" s="33">
        <v>89</v>
      </c>
      <c r="O68" s="33">
        <v>95</v>
      </c>
      <c r="P68" s="33">
        <v>93</v>
      </c>
      <c r="Q68" s="33">
        <f t="shared" si="4"/>
        <v>1147</v>
      </c>
      <c r="R68" s="33">
        <v>43</v>
      </c>
      <c r="S68" s="33">
        <v>97</v>
      </c>
      <c r="T68" s="33">
        <v>95</v>
      </c>
      <c r="U68" s="33">
        <v>92</v>
      </c>
      <c r="V68" s="33">
        <v>97</v>
      </c>
      <c r="W68" s="33">
        <v>100</v>
      </c>
      <c r="X68" s="33">
        <v>100</v>
      </c>
      <c r="Y68" s="33">
        <v>96</v>
      </c>
      <c r="Z68" s="33">
        <v>95</v>
      </c>
      <c r="AA68" s="33">
        <v>92</v>
      </c>
      <c r="AB68" s="33">
        <v>90</v>
      </c>
      <c r="AC68" s="33">
        <v>93</v>
      </c>
      <c r="AD68" s="33">
        <v>91</v>
      </c>
      <c r="AE68" s="33">
        <f t="shared" si="5"/>
        <v>1138</v>
      </c>
      <c r="AF68" s="33">
        <v>37</v>
      </c>
      <c r="AG68" s="33">
        <f t="shared" si="6"/>
        <v>2285</v>
      </c>
      <c r="AH68" s="33">
        <f t="shared" si="7"/>
        <v>80</v>
      </c>
      <c r="AI68" s="66"/>
    </row>
    <row r="69" spans="1:35">
      <c r="A69" s="33">
        <v>10</v>
      </c>
      <c r="B69" s="13" t="s">
        <v>0</v>
      </c>
      <c r="C69" s="13" t="s">
        <v>32</v>
      </c>
      <c r="D69" s="33" t="s">
        <v>126</v>
      </c>
      <c r="E69" s="33">
        <v>97</v>
      </c>
      <c r="F69" s="33">
        <v>91</v>
      </c>
      <c r="G69" s="33">
        <v>95</v>
      </c>
      <c r="H69" s="33">
        <v>98</v>
      </c>
      <c r="I69" s="33">
        <v>99</v>
      </c>
      <c r="J69" s="33">
        <v>97</v>
      </c>
      <c r="K69" s="33">
        <v>96</v>
      </c>
      <c r="L69" s="33">
        <v>99</v>
      </c>
      <c r="M69" s="33">
        <v>93</v>
      </c>
      <c r="N69" s="33">
        <v>92</v>
      </c>
      <c r="O69" s="33">
        <v>93</v>
      </c>
      <c r="P69" s="33">
        <v>89</v>
      </c>
      <c r="Q69" s="33">
        <f t="shared" si="4"/>
        <v>1139</v>
      </c>
      <c r="R69" s="33">
        <v>40</v>
      </c>
      <c r="S69" s="33">
        <v>98</v>
      </c>
      <c r="T69" s="33">
        <v>94</v>
      </c>
      <c r="U69" s="33">
        <v>94</v>
      </c>
      <c r="V69" s="33">
        <v>98</v>
      </c>
      <c r="W69" s="33">
        <v>98</v>
      </c>
      <c r="X69" s="33">
        <v>100</v>
      </c>
      <c r="Y69" s="33">
        <v>97</v>
      </c>
      <c r="Z69" s="33">
        <v>98</v>
      </c>
      <c r="AA69" s="33">
        <v>92</v>
      </c>
      <c r="AB69" s="33">
        <v>89</v>
      </c>
      <c r="AC69" s="33">
        <v>93</v>
      </c>
      <c r="AD69" s="33">
        <v>93</v>
      </c>
      <c r="AE69" s="33">
        <f t="shared" si="5"/>
        <v>1144</v>
      </c>
      <c r="AF69" s="33">
        <v>43</v>
      </c>
      <c r="AG69" s="33">
        <f t="shared" si="6"/>
        <v>2283</v>
      </c>
      <c r="AH69" s="33">
        <f t="shared" si="7"/>
        <v>83</v>
      </c>
      <c r="AI69" s="66"/>
    </row>
    <row r="70" spans="1:35">
      <c r="A70" s="33">
        <v>11</v>
      </c>
      <c r="B70" s="13" t="s">
        <v>55</v>
      </c>
      <c r="C70" s="13" t="s">
        <v>56</v>
      </c>
      <c r="D70" s="33" t="s">
        <v>126</v>
      </c>
      <c r="E70" s="33">
        <v>97</v>
      </c>
      <c r="F70" s="33">
        <v>92</v>
      </c>
      <c r="G70" s="33">
        <v>93</v>
      </c>
      <c r="H70" s="33">
        <v>96</v>
      </c>
      <c r="I70" s="33">
        <v>98</v>
      </c>
      <c r="J70" s="33">
        <v>97</v>
      </c>
      <c r="K70" s="33">
        <v>99</v>
      </c>
      <c r="L70" s="33">
        <v>98</v>
      </c>
      <c r="M70" s="33">
        <v>80</v>
      </c>
      <c r="N70" s="33">
        <v>89</v>
      </c>
      <c r="O70" s="33">
        <v>86</v>
      </c>
      <c r="P70" s="33">
        <v>87</v>
      </c>
      <c r="Q70" s="33">
        <f t="shared" si="4"/>
        <v>1112</v>
      </c>
      <c r="R70" s="33">
        <v>40</v>
      </c>
      <c r="S70" s="33">
        <v>93</v>
      </c>
      <c r="T70" s="33">
        <v>90</v>
      </c>
      <c r="U70" s="33">
        <v>98</v>
      </c>
      <c r="V70" s="33">
        <v>97</v>
      </c>
      <c r="W70" s="33">
        <v>97</v>
      </c>
      <c r="X70" s="33">
        <v>98</v>
      </c>
      <c r="Y70" s="33">
        <v>98</v>
      </c>
      <c r="Z70" s="33">
        <v>99</v>
      </c>
      <c r="AA70" s="33">
        <v>83</v>
      </c>
      <c r="AB70" s="33">
        <v>92</v>
      </c>
      <c r="AC70" s="33">
        <v>89</v>
      </c>
      <c r="AD70" s="33">
        <v>94</v>
      </c>
      <c r="AE70" s="33">
        <f t="shared" si="5"/>
        <v>1128</v>
      </c>
      <c r="AF70" s="33">
        <v>40</v>
      </c>
      <c r="AG70" s="33">
        <f t="shared" si="6"/>
        <v>2240</v>
      </c>
      <c r="AH70" s="33">
        <f t="shared" si="7"/>
        <v>80</v>
      </c>
      <c r="AI70" s="66"/>
    </row>
  </sheetData>
  <sortState ref="B60:AI70">
    <sortCondition descending="1" ref="AI70"/>
  </sortState>
  <mergeCells count="12">
    <mergeCell ref="AA58:AD58"/>
    <mergeCell ref="E58:H58"/>
    <mergeCell ref="I58:L58"/>
    <mergeCell ref="M58:P58"/>
    <mergeCell ref="S58:V58"/>
    <mergeCell ref="W58:Z58"/>
    <mergeCell ref="AA8:AD8"/>
    <mergeCell ref="E8:H8"/>
    <mergeCell ref="I8:L8"/>
    <mergeCell ref="M8:P8"/>
    <mergeCell ref="S8:V8"/>
    <mergeCell ref="W8:Z8"/>
  </mergeCells>
  <conditionalFormatting sqref="E1:AJ1048576">
    <cfRule type="cellIs" dxfId="1" priority="1" operator="equal">
      <formula>100</formula>
    </cfRule>
  </conditionalFormatting>
  <printOptions horizontalCentered="1"/>
  <pageMargins left="0.2" right="0.2" top="0.25" bottom="0.2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69"/>
  <sheetViews>
    <sheetView zoomScaleNormal="100" workbookViewId="0"/>
  </sheetViews>
  <sheetFormatPr baseColWidth="10" defaultColWidth="9.1640625" defaultRowHeight="16"/>
  <cols>
    <col min="1" max="1" width="6.5" style="33" customWidth="1"/>
    <col min="2" max="2" width="11.6640625" style="33" bestFit="1" customWidth="1"/>
    <col min="3" max="3" width="11.33203125" style="33" bestFit="1" customWidth="1"/>
    <col min="4" max="4" width="5" style="33" bestFit="1" customWidth="1"/>
    <col min="5" max="8" width="3.83203125" style="33" hidden="1" customWidth="1"/>
    <col min="9" max="12" width="5.1640625" style="33" hidden="1" customWidth="1"/>
    <col min="13" max="16" width="3.83203125" style="33" hidden="1" customWidth="1"/>
    <col min="17" max="17" width="8.6640625" style="33" customWidth="1"/>
    <col min="18" max="18" width="3.83203125" style="33" bestFit="1" customWidth="1"/>
    <col min="19" max="19" width="5.1640625" style="33" hidden="1" customWidth="1"/>
    <col min="20" max="21" width="3.83203125" style="33" hidden="1" customWidth="1"/>
    <col min="22" max="26" width="5.1640625" style="33" hidden="1" customWidth="1"/>
    <col min="27" max="30" width="3.83203125" style="33" hidden="1" customWidth="1"/>
    <col min="31" max="31" width="8.6640625" style="33" customWidth="1"/>
    <col min="32" max="32" width="3.83203125" style="33" bestFit="1" customWidth="1"/>
    <col min="33" max="33" width="8.6640625" style="33" customWidth="1"/>
    <col min="34" max="34" width="6.6640625" style="33" customWidth="1"/>
    <col min="35" max="35" width="8.6640625" style="33" customWidth="1"/>
    <col min="36" max="36" width="7.83203125" style="33" bestFit="1" customWidth="1"/>
    <col min="37" max="16384" width="9.1640625" style="33"/>
  </cols>
  <sheetData>
    <row r="1" spans="1:73" s="55" customFormat="1" ht="18">
      <c r="A1" s="52" t="s">
        <v>85</v>
      </c>
      <c r="B1" s="52"/>
      <c r="C1" s="52"/>
      <c r="D1" s="52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</row>
    <row r="2" spans="1:73" s="55" customFormat="1" ht="18">
      <c r="A2" s="52" t="s">
        <v>176</v>
      </c>
      <c r="B2" s="52"/>
      <c r="C2" s="52"/>
      <c r="D2" s="52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</row>
    <row r="3" spans="1:73" s="55" customFormat="1" ht="18">
      <c r="A3" s="52" t="s">
        <v>174</v>
      </c>
      <c r="B3" s="52"/>
      <c r="C3" s="52"/>
      <c r="D3" s="52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</row>
    <row r="4" spans="1:73" s="55" customFormat="1" ht="18">
      <c r="A4" s="56"/>
      <c r="B4" s="56"/>
      <c r="C4" s="56"/>
      <c r="D4" s="56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</row>
    <row r="5" spans="1:73" s="55" customFormat="1" ht="18">
      <c r="A5" s="56" t="s">
        <v>143</v>
      </c>
      <c r="B5" s="56"/>
      <c r="C5" s="56"/>
      <c r="D5" s="67" t="s">
        <v>168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68">
        <v>452.6</v>
      </c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</row>
    <row r="6" spans="1:73" s="55" customFormat="1" ht="18">
      <c r="A6" s="56" t="s">
        <v>144</v>
      </c>
      <c r="B6" s="56"/>
      <c r="C6" s="56"/>
      <c r="D6" s="67" t="s">
        <v>192</v>
      </c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68">
        <v>448</v>
      </c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</row>
    <row r="7" spans="1:73" s="55" customFormat="1" ht="18">
      <c r="A7" s="56" t="s">
        <v>145</v>
      </c>
      <c r="B7" s="56"/>
      <c r="C7" s="56"/>
      <c r="D7" s="67" t="s">
        <v>193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68">
        <v>437.9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</row>
    <row r="8" spans="1:73" s="55" customFormat="1" ht="18">
      <c r="A8" s="57"/>
      <c r="B8" s="28"/>
      <c r="C8" s="28"/>
      <c r="D8" s="28"/>
      <c r="E8" s="73" t="s">
        <v>180</v>
      </c>
      <c r="F8" s="74"/>
      <c r="G8" s="74"/>
      <c r="H8" s="75"/>
      <c r="I8" s="70" t="s">
        <v>181</v>
      </c>
      <c r="J8" s="71"/>
      <c r="K8" s="71"/>
      <c r="L8" s="72"/>
      <c r="M8" s="70" t="s">
        <v>182</v>
      </c>
      <c r="N8" s="71"/>
      <c r="O8" s="71"/>
      <c r="P8" s="72"/>
      <c r="Q8" s="57"/>
      <c r="R8" s="57"/>
      <c r="S8" s="73" t="s">
        <v>180</v>
      </c>
      <c r="T8" s="74"/>
      <c r="U8" s="74"/>
      <c r="V8" s="75"/>
      <c r="W8" s="70" t="s">
        <v>181</v>
      </c>
      <c r="X8" s="71"/>
      <c r="Y8" s="71"/>
      <c r="Z8" s="72"/>
      <c r="AA8" s="70" t="s">
        <v>182</v>
      </c>
      <c r="AB8" s="71"/>
      <c r="AC8" s="71"/>
      <c r="AD8" s="72"/>
      <c r="AE8" s="57"/>
      <c r="AF8" s="57"/>
      <c r="AG8" s="57"/>
      <c r="AH8" s="57"/>
      <c r="AI8" s="57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</row>
    <row r="9" spans="1:73" s="10" customFormat="1">
      <c r="A9" s="48" t="s">
        <v>116</v>
      </c>
      <c r="B9" s="15" t="s">
        <v>117</v>
      </c>
      <c r="C9" s="15" t="s">
        <v>118</v>
      </c>
      <c r="D9" s="51" t="s">
        <v>125</v>
      </c>
      <c r="E9" s="62">
        <v>1</v>
      </c>
      <c r="F9" s="63">
        <v>2</v>
      </c>
      <c r="G9" s="63">
        <v>3</v>
      </c>
      <c r="H9" s="64">
        <v>4</v>
      </c>
      <c r="I9" s="62">
        <v>1</v>
      </c>
      <c r="J9" s="63">
        <v>2</v>
      </c>
      <c r="K9" s="63">
        <v>3</v>
      </c>
      <c r="L9" s="64">
        <v>4</v>
      </c>
      <c r="M9" s="62">
        <v>1</v>
      </c>
      <c r="N9" s="63">
        <v>2</v>
      </c>
      <c r="O9" s="63">
        <v>3</v>
      </c>
      <c r="P9" s="64">
        <v>4</v>
      </c>
      <c r="Q9" s="48" t="s">
        <v>120</v>
      </c>
      <c r="R9" s="48" t="s">
        <v>177</v>
      </c>
      <c r="S9" s="62">
        <v>1</v>
      </c>
      <c r="T9" s="63">
        <v>2</v>
      </c>
      <c r="U9" s="63">
        <v>3</v>
      </c>
      <c r="V9" s="64">
        <v>4</v>
      </c>
      <c r="W9" s="62">
        <v>1</v>
      </c>
      <c r="X9" s="63">
        <v>2</v>
      </c>
      <c r="Y9" s="63">
        <v>3</v>
      </c>
      <c r="Z9" s="64">
        <v>4</v>
      </c>
      <c r="AA9" s="62">
        <v>1</v>
      </c>
      <c r="AB9" s="63">
        <v>2</v>
      </c>
      <c r="AC9" s="63">
        <v>3</v>
      </c>
      <c r="AD9" s="64">
        <v>4</v>
      </c>
      <c r="AE9" s="48" t="s">
        <v>121</v>
      </c>
      <c r="AF9" s="48" t="s">
        <v>178</v>
      </c>
      <c r="AG9" s="48" t="s">
        <v>122</v>
      </c>
      <c r="AH9" s="48" t="s">
        <v>183</v>
      </c>
      <c r="AI9" s="48" t="s">
        <v>124</v>
      </c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</row>
    <row r="10" spans="1:73">
      <c r="A10" s="33">
        <v>1</v>
      </c>
      <c r="B10" s="13" t="s">
        <v>75</v>
      </c>
      <c r="C10" s="13" t="s">
        <v>39</v>
      </c>
      <c r="E10" s="33">
        <v>95</v>
      </c>
      <c r="F10" s="33">
        <v>95</v>
      </c>
      <c r="G10" s="33">
        <v>95</v>
      </c>
      <c r="H10" s="33">
        <v>95</v>
      </c>
      <c r="I10" s="33">
        <v>98</v>
      </c>
      <c r="J10" s="33">
        <v>97</v>
      </c>
      <c r="K10" s="33">
        <v>93</v>
      </c>
      <c r="L10" s="33">
        <v>99</v>
      </c>
      <c r="M10" s="33">
        <v>94</v>
      </c>
      <c r="N10" s="33">
        <v>96</v>
      </c>
      <c r="O10" s="33">
        <v>95</v>
      </c>
      <c r="P10" s="33">
        <v>97</v>
      </c>
      <c r="Q10" s="33">
        <f t="shared" ref="Q10:Q30" si="0">SUM(E10:P10)</f>
        <v>1149</v>
      </c>
      <c r="R10" s="33">
        <v>48</v>
      </c>
      <c r="S10" s="33">
        <v>95</v>
      </c>
      <c r="T10" s="33">
        <v>99</v>
      </c>
      <c r="U10" s="33">
        <v>97</v>
      </c>
      <c r="V10" s="33">
        <v>92</v>
      </c>
      <c r="W10" s="33">
        <v>96</v>
      </c>
      <c r="X10" s="33">
        <v>92</v>
      </c>
      <c r="Y10" s="33">
        <v>97</v>
      </c>
      <c r="Z10" s="33">
        <v>96</v>
      </c>
      <c r="AA10" s="33">
        <v>94</v>
      </c>
      <c r="AB10" s="33">
        <v>98</v>
      </c>
      <c r="AC10" s="33">
        <v>97</v>
      </c>
      <c r="AD10" s="33">
        <v>95</v>
      </c>
      <c r="AE10" s="33">
        <f t="shared" ref="AE10:AE29" si="1">SUM(S10:AD10)</f>
        <v>1148</v>
      </c>
      <c r="AF10" s="33">
        <v>37</v>
      </c>
      <c r="AG10" s="33">
        <f t="shared" ref="AG10:AG29" si="2">AE10+Q10</f>
        <v>2297</v>
      </c>
      <c r="AH10" s="33">
        <f t="shared" ref="AH10:AH29" si="3">AF10+R10</f>
        <v>85</v>
      </c>
      <c r="AI10" s="66">
        <v>452.6</v>
      </c>
    </row>
    <row r="11" spans="1:73">
      <c r="A11" s="33">
        <v>2</v>
      </c>
      <c r="B11" s="13" t="s">
        <v>81</v>
      </c>
      <c r="C11" s="13" t="s">
        <v>82</v>
      </c>
      <c r="E11" s="33">
        <v>93</v>
      </c>
      <c r="F11" s="33">
        <v>96</v>
      </c>
      <c r="G11" s="33">
        <v>97</v>
      </c>
      <c r="H11" s="33">
        <v>92</v>
      </c>
      <c r="I11" s="33">
        <v>99</v>
      </c>
      <c r="J11" s="33">
        <v>100</v>
      </c>
      <c r="K11" s="33">
        <v>100</v>
      </c>
      <c r="L11" s="33">
        <v>97</v>
      </c>
      <c r="M11" s="33">
        <v>96</v>
      </c>
      <c r="N11" s="33">
        <v>94</v>
      </c>
      <c r="O11" s="33">
        <v>97</v>
      </c>
      <c r="P11" s="33">
        <v>94</v>
      </c>
      <c r="Q11" s="33">
        <f t="shared" si="0"/>
        <v>1155</v>
      </c>
      <c r="R11" s="33">
        <v>43</v>
      </c>
      <c r="S11" s="33">
        <v>95</v>
      </c>
      <c r="T11" s="33">
        <v>95</v>
      </c>
      <c r="U11" s="33">
        <v>95</v>
      </c>
      <c r="V11" s="33">
        <v>99</v>
      </c>
      <c r="W11" s="33">
        <v>97</v>
      </c>
      <c r="X11" s="33">
        <v>100</v>
      </c>
      <c r="Y11" s="33">
        <v>100</v>
      </c>
      <c r="Z11" s="33">
        <v>98</v>
      </c>
      <c r="AA11" s="33">
        <v>98</v>
      </c>
      <c r="AB11" s="33">
        <v>95</v>
      </c>
      <c r="AC11" s="33">
        <v>95</v>
      </c>
      <c r="AD11" s="33">
        <v>96</v>
      </c>
      <c r="AE11" s="33">
        <f t="shared" si="1"/>
        <v>1163</v>
      </c>
      <c r="AF11" s="33">
        <v>59</v>
      </c>
      <c r="AG11" s="33">
        <f t="shared" si="2"/>
        <v>2318</v>
      </c>
      <c r="AH11" s="33">
        <f t="shared" si="3"/>
        <v>102</v>
      </c>
      <c r="AI11" s="66">
        <v>448</v>
      </c>
    </row>
    <row r="12" spans="1:73">
      <c r="A12" s="33">
        <v>3</v>
      </c>
      <c r="B12" s="13" t="s">
        <v>13</v>
      </c>
      <c r="C12" s="13" t="s">
        <v>17</v>
      </c>
      <c r="E12" s="33">
        <v>97</v>
      </c>
      <c r="F12" s="33">
        <v>97</v>
      </c>
      <c r="G12" s="33">
        <v>96</v>
      </c>
      <c r="H12" s="33">
        <v>97</v>
      </c>
      <c r="I12" s="33">
        <v>99</v>
      </c>
      <c r="J12" s="33">
        <v>98</v>
      </c>
      <c r="K12" s="33">
        <v>98</v>
      </c>
      <c r="L12" s="33">
        <v>98</v>
      </c>
      <c r="M12" s="33">
        <v>96</v>
      </c>
      <c r="N12" s="33">
        <v>93</v>
      </c>
      <c r="O12" s="33">
        <v>97</v>
      </c>
      <c r="P12" s="33">
        <v>95</v>
      </c>
      <c r="Q12" s="33">
        <f t="shared" si="0"/>
        <v>1161</v>
      </c>
      <c r="R12" s="33">
        <v>52</v>
      </c>
      <c r="S12" s="33">
        <v>93</v>
      </c>
      <c r="T12" s="33">
        <v>97</v>
      </c>
      <c r="U12" s="33">
        <v>95</v>
      </c>
      <c r="V12" s="33">
        <v>100</v>
      </c>
      <c r="W12" s="33">
        <v>100</v>
      </c>
      <c r="X12" s="33">
        <v>100</v>
      </c>
      <c r="Y12" s="33">
        <v>99</v>
      </c>
      <c r="Z12" s="33">
        <v>99</v>
      </c>
      <c r="AA12" s="33">
        <v>97</v>
      </c>
      <c r="AB12" s="33">
        <v>96</v>
      </c>
      <c r="AC12" s="33">
        <v>95</v>
      </c>
      <c r="AD12" s="33">
        <v>94</v>
      </c>
      <c r="AE12" s="33">
        <f t="shared" si="1"/>
        <v>1165</v>
      </c>
      <c r="AF12" s="33">
        <v>57</v>
      </c>
      <c r="AG12" s="33">
        <f t="shared" si="2"/>
        <v>2326</v>
      </c>
      <c r="AH12" s="33">
        <f t="shared" si="3"/>
        <v>109</v>
      </c>
      <c r="AI12" s="66">
        <v>437.9</v>
      </c>
    </row>
    <row r="13" spans="1:73">
      <c r="A13" s="33">
        <v>4</v>
      </c>
      <c r="B13" s="13" t="s">
        <v>25</v>
      </c>
      <c r="C13" s="13" t="s">
        <v>26</v>
      </c>
      <c r="D13" s="33" t="s">
        <v>126</v>
      </c>
      <c r="E13" s="33">
        <v>97</v>
      </c>
      <c r="F13" s="33">
        <v>91</v>
      </c>
      <c r="G13" s="33">
        <v>88</v>
      </c>
      <c r="H13" s="33">
        <v>93</v>
      </c>
      <c r="I13" s="33">
        <v>98</v>
      </c>
      <c r="J13" s="33">
        <v>98</v>
      </c>
      <c r="K13" s="33">
        <v>97</v>
      </c>
      <c r="L13" s="33">
        <v>97</v>
      </c>
      <c r="M13" s="33">
        <v>97</v>
      </c>
      <c r="N13" s="33">
        <v>97</v>
      </c>
      <c r="O13" s="33">
        <v>96</v>
      </c>
      <c r="P13" s="33">
        <v>95</v>
      </c>
      <c r="Q13" s="33">
        <f t="shared" si="0"/>
        <v>1144</v>
      </c>
      <c r="R13" s="33">
        <v>42</v>
      </c>
      <c r="S13" s="33">
        <v>96</v>
      </c>
      <c r="T13" s="33">
        <v>93</v>
      </c>
      <c r="U13" s="33">
        <v>89</v>
      </c>
      <c r="V13" s="33">
        <v>95</v>
      </c>
      <c r="W13" s="33">
        <v>96</v>
      </c>
      <c r="X13" s="33">
        <v>96</v>
      </c>
      <c r="Y13" s="33">
        <v>98</v>
      </c>
      <c r="Z13" s="33">
        <v>97</v>
      </c>
      <c r="AA13" s="33">
        <v>95</v>
      </c>
      <c r="AB13" s="33">
        <v>94</v>
      </c>
      <c r="AC13" s="33">
        <v>93</v>
      </c>
      <c r="AD13" s="33">
        <v>94</v>
      </c>
      <c r="AE13" s="33">
        <f t="shared" si="1"/>
        <v>1136</v>
      </c>
      <c r="AF13" s="33">
        <v>28</v>
      </c>
      <c r="AG13" s="33">
        <f t="shared" si="2"/>
        <v>2280</v>
      </c>
      <c r="AH13" s="33">
        <f t="shared" si="3"/>
        <v>70</v>
      </c>
      <c r="AI13" s="66">
        <v>426.9</v>
      </c>
    </row>
    <row r="14" spans="1:73">
      <c r="A14" s="33">
        <v>5</v>
      </c>
      <c r="B14" s="12" t="s">
        <v>69</v>
      </c>
      <c r="C14" s="12" t="s">
        <v>80</v>
      </c>
      <c r="D14" s="33" t="s">
        <v>126</v>
      </c>
      <c r="E14" s="33">
        <v>97</v>
      </c>
      <c r="F14" s="33">
        <v>99</v>
      </c>
      <c r="G14" s="33">
        <v>96</v>
      </c>
      <c r="H14" s="33">
        <v>97</v>
      </c>
      <c r="I14" s="33">
        <v>98</v>
      </c>
      <c r="J14" s="33">
        <v>97</v>
      </c>
      <c r="K14" s="33">
        <v>100</v>
      </c>
      <c r="L14" s="33">
        <v>100</v>
      </c>
      <c r="M14" s="33">
        <v>93</v>
      </c>
      <c r="N14" s="33">
        <v>92</v>
      </c>
      <c r="O14" s="33">
        <v>99</v>
      </c>
      <c r="P14" s="33">
        <v>97</v>
      </c>
      <c r="Q14" s="33">
        <f t="shared" si="0"/>
        <v>1165</v>
      </c>
      <c r="R14" s="33">
        <v>55</v>
      </c>
      <c r="S14" s="33">
        <v>95</v>
      </c>
      <c r="T14" s="33">
        <v>98</v>
      </c>
      <c r="U14" s="33">
        <v>97</v>
      </c>
      <c r="V14" s="33">
        <v>96</v>
      </c>
      <c r="W14" s="33">
        <v>97</v>
      </c>
      <c r="X14" s="33">
        <v>97</v>
      </c>
      <c r="Y14" s="33">
        <v>98</v>
      </c>
      <c r="Z14" s="33">
        <v>100</v>
      </c>
      <c r="AA14" s="33">
        <v>95</v>
      </c>
      <c r="AB14" s="33">
        <v>94</v>
      </c>
      <c r="AC14" s="33">
        <v>97</v>
      </c>
      <c r="AD14" s="33">
        <v>98</v>
      </c>
      <c r="AE14" s="33">
        <f t="shared" si="1"/>
        <v>1162</v>
      </c>
      <c r="AF14" s="33">
        <v>47</v>
      </c>
      <c r="AG14" s="33">
        <f t="shared" si="2"/>
        <v>2327</v>
      </c>
      <c r="AH14" s="33">
        <f t="shared" si="3"/>
        <v>102</v>
      </c>
      <c r="AI14" s="66">
        <v>417</v>
      </c>
    </row>
    <row r="15" spans="1:73">
      <c r="A15" s="33">
        <v>6</v>
      </c>
      <c r="B15" s="13" t="s">
        <v>76</v>
      </c>
      <c r="C15" s="13" t="s">
        <v>77</v>
      </c>
      <c r="D15" s="33" t="s">
        <v>126</v>
      </c>
      <c r="E15" s="33">
        <v>94</v>
      </c>
      <c r="F15" s="33">
        <v>97</v>
      </c>
      <c r="G15" s="33">
        <v>91</v>
      </c>
      <c r="H15" s="33">
        <v>94</v>
      </c>
      <c r="I15" s="33">
        <v>97</v>
      </c>
      <c r="J15" s="33">
        <v>98</v>
      </c>
      <c r="K15" s="33">
        <v>97</v>
      </c>
      <c r="L15" s="33">
        <v>98</v>
      </c>
      <c r="M15" s="33">
        <v>94</v>
      </c>
      <c r="N15" s="33">
        <v>93</v>
      </c>
      <c r="O15" s="33">
        <v>97</v>
      </c>
      <c r="P15" s="33">
        <v>95</v>
      </c>
      <c r="Q15" s="33">
        <f t="shared" si="0"/>
        <v>1145</v>
      </c>
      <c r="R15" s="33">
        <v>34</v>
      </c>
      <c r="S15" s="33">
        <v>93</v>
      </c>
      <c r="T15" s="33">
        <v>97</v>
      </c>
      <c r="U15" s="33">
        <v>95</v>
      </c>
      <c r="V15" s="33">
        <v>93</v>
      </c>
      <c r="W15" s="33">
        <v>98</v>
      </c>
      <c r="X15" s="33">
        <v>98</v>
      </c>
      <c r="Y15" s="33">
        <v>97</v>
      </c>
      <c r="Z15" s="33">
        <v>99</v>
      </c>
      <c r="AA15" s="33">
        <v>90</v>
      </c>
      <c r="AB15" s="33">
        <v>94</v>
      </c>
      <c r="AC15" s="33">
        <v>94</v>
      </c>
      <c r="AD15" s="33">
        <v>93</v>
      </c>
      <c r="AE15" s="33">
        <f t="shared" si="1"/>
        <v>1141</v>
      </c>
      <c r="AF15" s="33">
        <v>44</v>
      </c>
      <c r="AG15" s="33">
        <f t="shared" si="2"/>
        <v>2286</v>
      </c>
      <c r="AH15" s="33">
        <f t="shared" si="3"/>
        <v>78</v>
      </c>
      <c r="AI15" s="66">
        <v>405.2</v>
      </c>
    </row>
    <row r="16" spans="1:73">
      <c r="A16" s="33">
        <v>7</v>
      </c>
      <c r="B16" s="13" t="s">
        <v>12</v>
      </c>
      <c r="C16" s="13" t="s">
        <v>16</v>
      </c>
      <c r="E16" s="33">
        <v>98</v>
      </c>
      <c r="F16" s="33">
        <v>99</v>
      </c>
      <c r="G16" s="33">
        <v>98</v>
      </c>
      <c r="H16" s="33">
        <v>94</v>
      </c>
      <c r="I16" s="33">
        <v>100</v>
      </c>
      <c r="J16" s="33">
        <v>100</v>
      </c>
      <c r="K16" s="33">
        <v>100</v>
      </c>
      <c r="L16" s="33">
        <v>100</v>
      </c>
      <c r="M16" s="33">
        <v>95</v>
      </c>
      <c r="N16" s="33">
        <v>92</v>
      </c>
      <c r="O16" s="33">
        <v>94</v>
      </c>
      <c r="P16" s="33">
        <v>93</v>
      </c>
      <c r="Q16" s="33">
        <f t="shared" si="0"/>
        <v>1163</v>
      </c>
      <c r="R16" s="33">
        <v>61</v>
      </c>
      <c r="S16" s="33">
        <v>94</v>
      </c>
      <c r="T16" s="33">
        <v>97</v>
      </c>
      <c r="U16" s="33">
        <v>98</v>
      </c>
      <c r="V16" s="33">
        <v>97</v>
      </c>
      <c r="W16" s="33">
        <v>98</v>
      </c>
      <c r="X16" s="33">
        <v>99</v>
      </c>
      <c r="Y16" s="33">
        <v>98</v>
      </c>
      <c r="Z16" s="33">
        <v>100</v>
      </c>
      <c r="AA16" s="33">
        <v>96</v>
      </c>
      <c r="AB16" s="33">
        <v>95</v>
      </c>
      <c r="AC16" s="33">
        <v>96</v>
      </c>
      <c r="AD16" s="33">
        <v>96</v>
      </c>
      <c r="AE16" s="33">
        <f t="shared" si="1"/>
        <v>1164</v>
      </c>
      <c r="AF16" s="33">
        <v>60</v>
      </c>
      <c r="AG16" s="33">
        <f t="shared" si="2"/>
        <v>2327</v>
      </c>
      <c r="AH16" s="33">
        <f t="shared" si="3"/>
        <v>121</v>
      </c>
      <c r="AI16" s="66">
        <v>395.3</v>
      </c>
    </row>
    <row r="17" spans="1:35">
      <c r="A17" s="33">
        <v>8</v>
      </c>
      <c r="B17" s="13" t="s">
        <v>15</v>
      </c>
      <c r="C17" s="13" t="s">
        <v>14</v>
      </c>
      <c r="D17" s="33" t="s">
        <v>126</v>
      </c>
      <c r="E17" s="33">
        <v>95</v>
      </c>
      <c r="F17" s="33">
        <v>96</v>
      </c>
      <c r="G17" s="33">
        <v>93</v>
      </c>
      <c r="H17" s="33">
        <v>92</v>
      </c>
      <c r="I17" s="33">
        <v>98</v>
      </c>
      <c r="J17" s="33">
        <v>99</v>
      </c>
      <c r="K17" s="33">
        <v>98</v>
      </c>
      <c r="L17" s="33">
        <v>98</v>
      </c>
      <c r="M17" s="33">
        <v>95</v>
      </c>
      <c r="N17" s="33">
        <v>90</v>
      </c>
      <c r="O17" s="33">
        <v>90</v>
      </c>
      <c r="P17" s="33">
        <v>94</v>
      </c>
      <c r="Q17" s="33">
        <f t="shared" si="0"/>
        <v>1138</v>
      </c>
      <c r="R17" s="33">
        <v>36</v>
      </c>
      <c r="S17" s="33">
        <v>96</v>
      </c>
      <c r="T17" s="33">
        <v>99</v>
      </c>
      <c r="U17" s="33">
        <v>99</v>
      </c>
      <c r="V17" s="33">
        <v>94</v>
      </c>
      <c r="W17" s="33">
        <v>97</v>
      </c>
      <c r="X17" s="33">
        <v>99</v>
      </c>
      <c r="Y17" s="33">
        <v>97</v>
      </c>
      <c r="Z17" s="33">
        <v>97</v>
      </c>
      <c r="AA17" s="33">
        <v>91</v>
      </c>
      <c r="AB17" s="33">
        <v>96</v>
      </c>
      <c r="AC17" s="33">
        <v>93</v>
      </c>
      <c r="AD17" s="33">
        <v>92</v>
      </c>
      <c r="AE17" s="33">
        <f t="shared" si="1"/>
        <v>1150</v>
      </c>
      <c r="AF17" s="33">
        <v>46</v>
      </c>
      <c r="AG17" s="33">
        <f t="shared" si="2"/>
        <v>2288</v>
      </c>
      <c r="AH17" s="33">
        <f t="shared" si="3"/>
        <v>82</v>
      </c>
      <c r="AI17" s="66">
        <v>392</v>
      </c>
    </row>
    <row r="18" spans="1:35">
      <c r="A18" s="33">
        <v>9</v>
      </c>
      <c r="B18" s="13" t="s">
        <v>73</v>
      </c>
      <c r="C18" s="13" t="s">
        <v>74</v>
      </c>
      <c r="D18" s="33" t="s">
        <v>126</v>
      </c>
      <c r="E18" s="33">
        <v>97</v>
      </c>
      <c r="F18" s="33">
        <v>94</v>
      </c>
      <c r="G18" s="33">
        <v>89</v>
      </c>
      <c r="H18" s="33">
        <v>92</v>
      </c>
      <c r="I18" s="33">
        <v>91</v>
      </c>
      <c r="J18" s="33">
        <v>97</v>
      </c>
      <c r="K18" s="33">
        <v>95</v>
      </c>
      <c r="L18" s="33">
        <v>93</v>
      </c>
      <c r="M18" s="33">
        <v>94</v>
      </c>
      <c r="N18" s="33">
        <v>92</v>
      </c>
      <c r="O18" s="33">
        <v>96</v>
      </c>
      <c r="P18" s="33">
        <v>95</v>
      </c>
      <c r="Q18" s="33">
        <f t="shared" si="0"/>
        <v>1125</v>
      </c>
      <c r="R18" s="33">
        <v>31</v>
      </c>
      <c r="S18" s="33">
        <v>95</v>
      </c>
      <c r="T18" s="33">
        <v>92</v>
      </c>
      <c r="U18" s="33">
        <v>96</v>
      </c>
      <c r="V18" s="33">
        <v>92</v>
      </c>
      <c r="W18" s="33">
        <v>97</v>
      </c>
      <c r="X18" s="33">
        <v>99</v>
      </c>
      <c r="Y18" s="33">
        <v>97</v>
      </c>
      <c r="Z18" s="33">
        <v>96</v>
      </c>
      <c r="AA18" s="33">
        <v>94</v>
      </c>
      <c r="AB18" s="33">
        <v>96</v>
      </c>
      <c r="AC18" s="33">
        <v>94</v>
      </c>
      <c r="AD18" s="33">
        <v>96</v>
      </c>
      <c r="AE18" s="33">
        <f t="shared" si="1"/>
        <v>1144</v>
      </c>
      <c r="AF18" s="33">
        <v>36</v>
      </c>
      <c r="AG18" s="33">
        <f t="shared" si="2"/>
        <v>2269</v>
      </c>
      <c r="AH18" s="33">
        <f t="shared" si="3"/>
        <v>67</v>
      </c>
      <c r="AI18" s="66"/>
    </row>
    <row r="19" spans="1:35">
      <c r="A19" s="33">
        <v>10</v>
      </c>
      <c r="B19" s="13" t="s">
        <v>12</v>
      </c>
      <c r="C19" s="13" t="s">
        <v>34</v>
      </c>
      <c r="D19" s="33" t="s">
        <v>126</v>
      </c>
      <c r="E19" s="33">
        <v>95</v>
      </c>
      <c r="F19" s="33">
        <v>96</v>
      </c>
      <c r="G19" s="33">
        <v>92</v>
      </c>
      <c r="H19" s="33">
        <v>83</v>
      </c>
      <c r="I19" s="33">
        <v>99</v>
      </c>
      <c r="J19" s="33">
        <v>98</v>
      </c>
      <c r="K19" s="33">
        <v>96</v>
      </c>
      <c r="L19" s="33">
        <v>97</v>
      </c>
      <c r="M19" s="33">
        <v>88</v>
      </c>
      <c r="N19" s="33">
        <v>92</v>
      </c>
      <c r="O19" s="33">
        <v>95</v>
      </c>
      <c r="P19" s="33">
        <v>94</v>
      </c>
      <c r="Q19" s="33">
        <f t="shared" si="0"/>
        <v>1125</v>
      </c>
      <c r="R19" s="33">
        <v>45</v>
      </c>
      <c r="S19" s="33">
        <v>100</v>
      </c>
      <c r="T19" s="33">
        <v>97</v>
      </c>
      <c r="U19" s="33">
        <v>93</v>
      </c>
      <c r="V19" s="33">
        <v>95</v>
      </c>
      <c r="W19" s="33">
        <v>94</v>
      </c>
      <c r="X19" s="33">
        <v>96</v>
      </c>
      <c r="Y19" s="33">
        <v>98</v>
      </c>
      <c r="Z19" s="33">
        <v>96</v>
      </c>
      <c r="AA19" s="33">
        <v>92</v>
      </c>
      <c r="AB19" s="33">
        <v>91</v>
      </c>
      <c r="AC19" s="33">
        <v>96</v>
      </c>
      <c r="AD19" s="33">
        <v>94</v>
      </c>
      <c r="AE19" s="33">
        <f t="shared" si="1"/>
        <v>1142</v>
      </c>
      <c r="AF19" s="33">
        <v>39</v>
      </c>
      <c r="AG19" s="33">
        <f t="shared" si="2"/>
        <v>2267</v>
      </c>
      <c r="AH19" s="33">
        <f t="shared" si="3"/>
        <v>84</v>
      </c>
      <c r="AI19" s="66"/>
    </row>
    <row r="20" spans="1:35">
      <c r="A20" s="33">
        <v>11</v>
      </c>
      <c r="B20" s="13" t="s">
        <v>104</v>
      </c>
      <c r="C20" s="13" t="s">
        <v>105</v>
      </c>
      <c r="E20" s="33">
        <v>92</v>
      </c>
      <c r="F20" s="33">
        <v>94</v>
      </c>
      <c r="G20" s="33">
        <v>95</v>
      </c>
      <c r="H20" s="33">
        <v>97</v>
      </c>
      <c r="I20" s="33">
        <v>95</v>
      </c>
      <c r="J20" s="33">
        <v>100</v>
      </c>
      <c r="K20" s="33">
        <v>96</v>
      </c>
      <c r="L20" s="33">
        <v>98</v>
      </c>
      <c r="M20" s="33">
        <v>89</v>
      </c>
      <c r="N20" s="33">
        <v>90</v>
      </c>
      <c r="O20" s="33">
        <v>87</v>
      </c>
      <c r="P20" s="33">
        <v>92</v>
      </c>
      <c r="Q20" s="33">
        <f t="shared" si="0"/>
        <v>1125</v>
      </c>
      <c r="R20" s="33">
        <v>34</v>
      </c>
      <c r="S20" s="33">
        <v>95</v>
      </c>
      <c r="T20" s="33">
        <v>92</v>
      </c>
      <c r="U20" s="33">
        <v>94</v>
      </c>
      <c r="V20" s="33">
        <v>92</v>
      </c>
      <c r="W20" s="33">
        <v>97</v>
      </c>
      <c r="X20" s="33">
        <v>94</v>
      </c>
      <c r="Y20" s="33">
        <v>99</v>
      </c>
      <c r="Z20" s="33">
        <v>99</v>
      </c>
      <c r="AA20" s="33">
        <v>87</v>
      </c>
      <c r="AB20" s="33">
        <v>91</v>
      </c>
      <c r="AC20" s="33">
        <v>98</v>
      </c>
      <c r="AD20" s="33">
        <v>98</v>
      </c>
      <c r="AE20" s="33">
        <f t="shared" si="1"/>
        <v>1136</v>
      </c>
      <c r="AF20" s="33">
        <v>40</v>
      </c>
      <c r="AG20" s="33">
        <f t="shared" si="2"/>
        <v>2261</v>
      </c>
      <c r="AH20" s="33">
        <f t="shared" si="3"/>
        <v>74</v>
      </c>
      <c r="AI20" s="66"/>
    </row>
    <row r="21" spans="1:35">
      <c r="A21" s="33">
        <v>12</v>
      </c>
      <c r="B21" s="13" t="s">
        <v>83</v>
      </c>
      <c r="C21" s="13" t="s">
        <v>84</v>
      </c>
      <c r="D21" s="33" t="s">
        <v>126</v>
      </c>
      <c r="E21" s="33">
        <v>88</v>
      </c>
      <c r="F21" s="33">
        <v>93</v>
      </c>
      <c r="G21" s="33">
        <v>91</v>
      </c>
      <c r="H21" s="33">
        <v>92</v>
      </c>
      <c r="I21" s="33">
        <v>98</v>
      </c>
      <c r="J21" s="33">
        <v>93</v>
      </c>
      <c r="K21" s="33">
        <v>91</v>
      </c>
      <c r="L21" s="33">
        <v>94</v>
      </c>
      <c r="M21" s="33">
        <v>92</v>
      </c>
      <c r="N21" s="33">
        <v>97</v>
      </c>
      <c r="O21" s="33">
        <v>95</v>
      </c>
      <c r="P21" s="33">
        <v>95</v>
      </c>
      <c r="Q21" s="33">
        <f t="shared" si="0"/>
        <v>1119</v>
      </c>
      <c r="R21" s="33">
        <v>28</v>
      </c>
      <c r="S21" s="33">
        <v>93</v>
      </c>
      <c r="T21" s="33">
        <v>97</v>
      </c>
      <c r="U21" s="33">
        <v>92</v>
      </c>
      <c r="V21" s="33">
        <v>93</v>
      </c>
      <c r="W21" s="33">
        <v>94</v>
      </c>
      <c r="X21" s="33">
        <v>98</v>
      </c>
      <c r="Y21" s="33">
        <v>95</v>
      </c>
      <c r="Z21" s="33">
        <v>94</v>
      </c>
      <c r="AA21" s="33">
        <v>90</v>
      </c>
      <c r="AB21" s="33">
        <v>91</v>
      </c>
      <c r="AC21" s="33">
        <v>93</v>
      </c>
      <c r="AD21" s="33">
        <v>95</v>
      </c>
      <c r="AE21" s="33">
        <f t="shared" si="1"/>
        <v>1125</v>
      </c>
      <c r="AF21" s="33">
        <v>30</v>
      </c>
      <c r="AG21" s="33">
        <f t="shared" si="2"/>
        <v>2244</v>
      </c>
      <c r="AH21" s="33">
        <f t="shared" si="3"/>
        <v>58</v>
      </c>
      <c r="AI21" s="66"/>
    </row>
    <row r="22" spans="1:35">
      <c r="A22" s="33">
        <v>13</v>
      </c>
      <c r="B22" s="59" t="s">
        <v>12</v>
      </c>
      <c r="C22" s="59" t="s">
        <v>33</v>
      </c>
      <c r="D22" s="33" t="s">
        <v>126</v>
      </c>
      <c r="E22" s="33">
        <v>91</v>
      </c>
      <c r="F22" s="33">
        <v>95</v>
      </c>
      <c r="G22" s="33">
        <v>89</v>
      </c>
      <c r="H22" s="33">
        <v>96</v>
      </c>
      <c r="I22" s="33">
        <v>94</v>
      </c>
      <c r="J22" s="33">
        <v>99</v>
      </c>
      <c r="K22" s="33">
        <v>96</v>
      </c>
      <c r="L22" s="33">
        <v>98</v>
      </c>
      <c r="M22" s="33">
        <v>87</v>
      </c>
      <c r="N22" s="33">
        <v>91</v>
      </c>
      <c r="O22" s="33">
        <v>93</v>
      </c>
      <c r="P22" s="33">
        <v>91</v>
      </c>
      <c r="Q22" s="33">
        <f t="shared" si="0"/>
        <v>1120</v>
      </c>
      <c r="R22" s="33">
        <v>38</v>
      </c>
      <c r="S22" s="33">
        <v>91</v>
      </c>
      <c r="T22" s="33">
        <v>90</v>
      </c>
      <c r="U22" s="33">
        <v>96</v>
      </c>
      <c r="V22" s="33">
        <v>88</v>
      </c>
      <c r="W22" s="33">
        <v>99</v>
      </c>
      <c r="X22" s="33">
        <v>97</v>
      </c>
      <c r="Y22" s="33">
        <v>96</v>
      </c>
      <c r="Z22" s="33">
        <v>96</v>
      </c>
      <c r="AA22" s="33">
        <v>93</v>
      </c>
      <c r="AB22" s="33">
        <v>92</v>
      </c>
      <c r="AC22" s="33">
        <v>87</v>
      </c>
      <c r="AD22" s="33">
        <v>90</v>
      </c>
      <c r="AE22" s="33">
        <f t="shared" si="1"/>
        <v>1115</v>
      </c>
      <c r="AF22" s="33">
        <v>36</v>
      </c>
      <c r="AG22" s="33">
        <f t="shared" si="2"/>
        <v>2235</v>
      </c>
      <c r="AH22" s="33">
        <f t="shared" si="3"/>
        <v>74</v>
      </c>
      <c r="AI22" s="66"/>
    </row>
    <row r="23" spans="1:35">
      <c r="A23" s="33">
        <v>14</v>
      </c>
      <c r="B23" s="13" t="s">
        <v>65</v>
      </c>
      <c r="C23" s="13" t="s">
        <v>66</v>
      </c>
      <c r="D23" s="33" t="s">
        <v>126</v>
      </c>
      <c r="E23" s="33">
        <v>91</v>
      </c>
      <c r="F23" s="33">
        <v>84</v>
      </c>
      <c r="G23" s="33">
        <v>91</v>
      </c>
      <c r="H23" s="33">
        <v>93</v>
      </c>
      <c r="I23" s="33">
        <v>92</v>
      </c>
      <c r="J23" s="33">
        <v>97</v>
      </c>
      <c r="K23" s="33">
        <v>96</v>
      </c>
      <c r="L23" s="33">
        <v>93</v>
      </c>
      <c r="M23" s="33">
        <v>94</v>
      </c>
      <c r="N23" s="33">
        <v>92</v>
      </c>
      <c r="O23" s="33">
        <v>89</v>
      </c>
      <c r="P23" s="33">
        <v>89</v>
      </c>
      <c r="Q23" s="33">
        <f t="shared" si="0"/>
        <v>1101</v>
      </c>
      <c r="R23" s="33">
        <v>27</v>
      </c>
      <c r="S23" s="33">
        <v>96</v>
      </c>
      <c r="T23" s="33">
        <v>94</v>
      </c>
      <c r="U23" s="33">
        <v>91</v>
      </c>
      <c r="V23" s="33">
        <v>88</v>
      </c>
      <c r="W23" s="33">
        <v>95</v>
      </c>
      <c r="X23" s="33">
        <v>98</v>
      </c>
      <c r="Y23" s="33">
        <v>97</v>
      </c>
      <c r="Z23" s="33">
        <v>97</v>
      </c>
      <c r="AA23" s="33">
        <v>91</v>
      </c>
      <c r="AB23" s="33">
        <v>94</v>
      </c>
      <c r="AC23" s="33">
        <v>94</v>
      </c>
      <c r="AD23" s="33">
        <v>92</v>
      </c>
      <c r="AE23" s="33">
        <f t="shared" si="1"/>
        <v>1127</v>
      </c>
      <c r="AF23" s="33">
        <v>32</v>
      </c>
      <c r="AG23" s="33">
        <f t="shared" si="2"/>
        <v>2228</v>
      </c>
      <c r="AH23" s="33">
        <f t="shared" si="3"/>
        <v>59</v>
      </c>
      <c r="AI23" s="66"/>
    </row>
    <row r="24" spans="1:35">
      <c r="A24" s="33">
        <v>15</v>
      </c>
      <c r="B24" s="13" t="s">
        <v>90</v>
      </c>
      <c r="C24" s="13" t="s">
        <v>91</v>
      </c>
      <c r="D24" s="33" t="s">
        <v>126</v>
      </c>
      <c r="E24" s="33">
        <v>92</v>
      </c>
      <c r="F24" s="33">
        <v>93</v>
      </c>
      <c r="G24" s="33">
        <v>90</v>
      </c>
      <c r="H24" s="33">
        <v>94</v>
      </c>
      <c r="I24" s="33">
        <v>97</v>
      </c>
      <c r="J24" s="33">
        <v>93</v>
      </c>
      <c r="K24" s="33">
        <v>96</v>
      </c>
      <c r="L24" s="33">
        <v>97</v>
      </c>
      <c r="M24" s="33">
        <v>86</v>
      </c>
      <c r="N24" s="33">
        <v>93</v>
      </c>
      <c r="O24" s="33">
        <v>91</v>
      </c>
      <c r="P24" s="33">
        <v>91</v>
      </c>
      <c r="Q24" s="33">
        <f t="shared" si="0"/>
        <v>1113</v>
      </c>
      <c r="R24" s="33">
        <v>30</v>
      </c>
      <c r="S24" s="33">
        <v>92</v>
      </c>
      <c r="T24" s="33">
        <v>90</v>
      </c>
      <c r="U24" s="33">
        <v>91</v>
      </c>
      <c r="V24" s="33">
        <v>93</v>
      </c>
      <c r="W24" s="33">
        <v>98</v>
      </c>
      <c r="X24" s="33">
        <v>94</v>
      </c>
      <c r="Y24" s="33">
        <v>96</v>
      </c>
      <c r="Z24" s="33">
        <v>96</v>
      </c>
      <c r="AA24" s="33">
        <v>92</v>
      </c>
      <c r="AB24" s="33">
        <v>88</v>
      </c>
      <c r="AC24" s="33">
        <v>92</v>
      </c>
      <c r="AD24" s="33">
        <v>89</v>
      </c>
      <c r="AE24" s="33">
        <f t="shared" si="1"/>
        <v>1111</v>
      </c>
      <c r="AF24" s="33">
        <v>32</v>
      </c>
      <c r="AG24" s="33">
        <f t="shared" si="2"/>
        <v>2224</v>
      </c>
      <c r="AH24" s="33">
        <f t="shared" si="3"/>
        <v>62</v>
      </c>
      <c r="AI24" s="66"/>
    </row>
    <row r="25" spans="1:35">
      <c r="A25" s="33">
        <v>16</v>
      </c>
      <c r="B25" s="12" t="s">
        <v>61</v>
      </c>
      <c r="C25" s="12" t="s">
        <v>66</v>
      </c>
      <c r="D25" s="33" t="s">
        <v>126</v>
      </c>
      <c r="E25" s="33">
        <v>94</v>
      </c>
      <c r="F25" s="33">
        <v>91</v>
      </c>
      <c r="G25" s="33">
        <v>92</v>
      </c>
      <c r="H25" s="33">
        <v>95</v>
      </c>
      <c r="I25" s="33">
        <v>97</v>
      </c>
      <c r="J25" s="33">
        <v>94</v>
      </c>
      <c r="K25" s="33">
        <v>94</v>
      </c>
      <c r="L25" s="33">
        <v>92</v>
      </c>
      <c r="M25" s="33">
        <v>79</v>
      </c>
      <c r="N25" s="33">
        <v>93</v>
      </c>
      <c r="O25" s="33">
        <v>86</v>
      </c>
      <c r="P25" s="33">
        <v>82</v>
      </c>
      <c r="Q25" s="33">
        <f t="shared" si="0"/>
        <v>1089</v>
      </c>
      <c r="R25" s="33">
        <v>28</v>
      </c>
      <c r="S25" s="33">
        <v>88</v>
      </c>
      <c r="T25" s="33">
        <v>88</v>
      </c>
      <c r="U25" s="33">
        <v>92</v>
      </c>
      <c r="V25" s="33">
        <v>93</v>
      </c>
      <c r="W25" s="33">
        <v>97</v>
      </c>
      <c r="X25" s="33">
        <v>98</v>
      </c>
      <c r="Y25" s="33">
        <v>96</v>
      </c>
      <c r="Z25" s="33">
        <v>95</v>
      </c>
      <c r="AA25" s="33">
        <v>90</v>
      </c>
      <c r="AB25" s="33">
        <v>87</v>
      </c>
      <c r="AC25" s="33">
        <v>86</v>
      </c>
      <c r="AD25" s="33">
        <v>84</v>
      </c>
      <c r="AE25" s="33">
        <f t="shared" si="1"/>
        <v>1094</v>
      </c>
      <c r="AF25" s="33">
        <v>17</v>
      </c>
      <c r="AG25" s="33">
        <f t="shared" si="2"/>
        <v>2183</v>
      </c>
      <c r="AH25" s="33">
        <f t="shared" si="3"/>
        <v>45</v>
      </c>
      <c r="AI25" s="66"/>
    </row>
    <row r="26" spans="1:35">
      <c r="A26" s="33">
        <v>17</v>
      </c>
      <c r="B26" s="59" t="s">
        <v>20</v>
      </c>
      <c r="C26" s="59" t="s">
        <v>21</v>
      </c>
      <c r="D26" s="33" t="s">
        <v>126</v>
      </c>
      <c r="E26" s="33">
        <v>90</v>
      </c>
      <c r="F26" s="33">
        <v>87</v>
      </c>
      <c r="G26" s="33">
        <v>94</v>
      </c>
      <c r="H26" s="33">
        <v>87</v>
      </c>
      <c r="I26" s="33">
        <v>98</v>
      </c>
      <c r="J26" s="33">
        <v>93</v>
      </c>
      <c r="K26" s="33">
        <v>92</v>
      </c>
      <c r="L26" s="33">
        <v>92</v>
      </c>
      <c r="M26" s="33">
        <v>87</v>
      </c>
      <c r="N26" s="33">
        <v>80</v>
      </c>
      <c r="O26" s="33">
        <v>88</v>
      </c>
      <c r="P26" s="33">
        <v>88</v>
      </c>
      <c r="Q26" s="33">
        <f t="shared" si="0"/>
        <v>1076</v>
      </c>
      <c r="R26" s="33">
        <v>14</v>
      </c>
      <c r="S26" s="33">
        <v>94</v>
      </c>
      <c r="T26" s="33">
        <v>93</v>
      </c>
      <c r="U26" s="33">
        <v>88</v>
      </c>
      <c r="V26" s="33">
        <v>96</v>
      </c>
      <c r="W26" s="33">
        <v>98</v>
      </c>
      <c r="X26" s="33">
        <v>94</v>
      </c>
      <c r="Y26" s="33">
        <v>92</v>
      </c>
      <c r="Z26" s="33">
        <v>95</v>
      </c>
      <c r="AA26" s="33">
        <v>78</v>
      </c>
      <c r="AB26" s="33">
        <v>86</v>
      </c>
      <c r="AC26" s="33">
        <v>84</v>
      </c>
      <c r="AD26" s="33">
        <v>83</v>
      </c>
      <c r="AE26" s="33">
        <f t="shared" si="1"/>
        <v>1081</v>
      </c>
      <c r="AF26" s="33">
        <v>23</v>
      </c>
      <c r="AG26" s="33">
        <f t="shared" si="2"/>
        <v>2157</v>
      </c>
      <c r="AH26" s="33">
        <f t="shared" si="3"/>
        <v>37</v>
      </c>
      <c r="AI26" s="66"/>
    </row>
    <row r="27" spans="1:35">
      <c r="A27" s="33">
        <v>18</v>
      </c>
      <c r="B27" s="59" t="s">
        <v>67</v>
      </c>
      <c r="C27" s="59" t="s">
        <v>68</v>
      </c>
      <c r="D27" s="33" t="s">
        <v>126</v>
      </c>
      <c r="E27" s="33">
        <v>91</v>
      </c>
      <c r="F27" s="33">
        <v>86</v>
      </c>
      <c r="G27" s="33">
        <v>90</v>
      </c>
      <c r="H27" s="33">
        <v>93</v>
      </c>
      <c r="I27" s="33">
        <v>95</v>
      </c>
      <c r="J27" s="33">
        <v>92</v>
      </c>
      <c r="K27" s="33">
        <v>92</v>
      </c>
      <c r="L27" s="33">
        <v>93</v>
      </c>
      <c r="M27" s="33">
        <v>77</v>
      </c>
      <c r="N27" s="33">
        <v>75</v>
      </c>
      <c r="O27" s="33">
        <v>87</v>
      </c>
      <c r="P27" s="33">
        <v>79</v>
      </c>
      <c r="Q27" s="33">
        <f t="shared" si="0"/>
        <v>1050</v>
      </c>
      <c r="R27" s="33">
        <v>18</v>
      </c>
      <c r="S27" s="33">
        <v>88</v>
      </c>
      <c r="T27" s="33">
        <v>88</v>
      </c>
      <c r="U27" s="33">
        <v>91</v>
      </c>
      <c r="V27" s="33">
        <v>86</v>
      </c>
      <c r="W27" s="33">
        <v>93</v>
      </c>
      <c r="X27" s="33">
        <v>89</v>
      </c>
      <c r="Y27" s="33">
        <v>93</v>
      </c>
      <c r="Z27" s="33">
        <v>88</v>
      </c>
      <c r="AA27" s="33">
        <v>82</v>
      </c>
      <c r="AB27" s="33">
        <v>84</v>
      </c>
      <c r="AC27" s="33">
        <v>88</v>
      </c>
      <c r="AD27" s="33">
        <v>83</v>
      </c>
      <c r="AE27" s="33">
        <f t="shared" si="1"/>
        <v>1053</v>
      </c>
      <c r="AF27" s="33">
        <v>11</v>
      </c>
      <c r="AG27" s="33">
        <f t="shared" si="2"/>
        <v>2103</v>
      </c>
      <c r="AH27" s="33">
        <f t="shared" si="3"/>
        <v>29</v>
      </c>
      <c r="AI27" s="66"/>
    </row>
    <row r="28" spans="1:35">
      <c r="A28" s="33">
        <v>19</v>
      </c>
      <c r="B28" s="59" t="s">
        <v>69</v>
      </c>
      <c r="C28" s="59" t="s">
        <v>70</v>
      </c>
      <c r="D28" s="33" t="s">
        <v>126</v>
      </c>
      <c r="E28" s="33">
        <v>83</v>
      </c>
      <c r="F28" s="33">
        <v>82</v>
      </c>
      <c r="G28" s="33">
        <v>86</v>
      </c>
      <c r="H28" s="33">
        <v>81</v>
      </c>
      <c r="I28" s="33">
        <v>87</v>
      </c>
      <c r="J28" s="33">
        <v>83</v>
      </c>
      <c r="K28" s="33">
        <v>89</v>
      </c>
      <c r="L28" s="33">
        <v>75</v>
      </c>
      <c r="M28" s="33">
        <v>74</v>
      </c>
      <c r="N28" s="33">
        <v>70</v>
      </c>
      <c r="O28" s="33">
        <v>62</v>
      </c>
      <c r="P28" s="33">
        <v>64</v>
      </c>
      <c r="Q28" s="33">
        <f t="shared" si="0"/>
        <v>936</v>
      </c>
      <c r="R28" s="33">
        <v>12</v>
      </c>
      <c r="S28" s="33">
        <v>78</v>
      </c>
      <c r="T28" s="33">
        <v>67</v>
      </c>
      <c r="U28" s="33">
        <v>64</v>
      </c>
      <c r="V28" s="33">
        <v>60</v>
      </c>
      <c r="W28" s="33">
        <v>55</v>
      </c>
      <c r="X28" s="33">
        <v>58</v>
      </c>
      <c r="Y28" s="33">
        <v>58</v>
      </c>
      <c r="Z28" s="33">
        <v>49</v>
      </c>
      <c r="AA28" s="33">
        <v>64</v>
      </c>
      <c r="AB28" s="33">
        <v>33</v>
      </c>
      <c r="AC28" s="33">
        <v>52</v>
      </c>
      <c r="AD28" s="33">
        <v>38</v>
      </c>
      <c r="AE28" s="33">
        <f t="shared" si="1"/>
        <v>676</v>
      </c>
      <c r="AF28" s="33">
        <v>2</v>
      </c>
      <c r="AG28" s="33">
        <f t="shared" si="2"/>
        <v>1612</v>
      </c>
      <c r="AH28" s="33">
        <f t="shared" si="3"/>
        <v>14</v>
      </c>
      <c r="AI28" s="66"/>
    </row>
    <row r="29" spans="1:35">
      <c r="A29" s="33">
        <v>20</v>
      </c>
      <c r="B29" s="13" t="s">
        <v>71</v>
      </c>
      <c r="C29" s="13" t="s">
        <v>70</v>
      </c>
      <c r="D29" s="33" t="s">
        <v>126</v>
      </c>
      <c r="E29" s="33">
        <v>69</v>
      </c>
      <c r="F29" s="33">
        <v>71</v>
      </c>
      <c r="G29" s="33">
        <v>70</v>
      </c>
      <c r="H29" s="33">
        <v>61</v>
      </c>
      <c r="I29" s="33">
        <v>66</v>
      </c>
      <c r="J29" s="33">
        <v>66</v>
      </c>
      <c r="K29" s="33">
        <v>64</v>
      </c>
      <c r="L29" s="33">
        <v>70</v>
      </c>
      <c r="M29" s="33">
        <v>70</v>
      </c>
      <c r="N29" s="33">
        <v>78</v>
      </c>
      <c r="O29" s="33">
        <v>76</v>
      </c>
      <c r="P29" s="33">
        <v>70</v>
      </c>
      <c r="Q29" s="33">
        <f t="shared" si="0"/>
        <v>831</v>
      </c>
      <c r="R29" s="33">
        <v>6</v>
      </c>
      <c r="S29" s="33">
        <v>68</v>
      </c>
      <c r="T29" s="33">
        <v>65</v>
      </c>
      <c r="U29" s="33">
        <v>59</v>
      </c>
      <c r="V29" s="33">
        <v>59</v>
      </c>
      <c r="W29" s="33">
        <v>69</v>
      </c>
      <c r="X29" s="33">
        <v>50</v>
      </c>
      <c r="Y29" s="33">
        <v>63</v>
      </c>
      <c r="Z29" s="33">
        <v>71</v>
      </c>
      <c r="AA29" s="33">
        <v>50</v>
      </c>
      <c r="AB29" s="33">
        <v>59</v>
      </c>
      <c r="AC29" s="33">
        <v>65</v>
      </c>
      <c r="AD29" s="33">
        <v>66</v>
      </c>
      <c r="AE29" s="33">
        <f t="shared" si="1"/>
        <v>744</v>
      </c>
      <c r="AF29" s="33">
        <v>3</v>
      </c>
      <c r="AG29" s="33">
        <f t="shared" si="2"/>
        <v>1575</v>
      </c>
      <c r="AH29" s="33">
        <f t="shared" si="3"/>
        <v>9</v>
      </c>
      <c r="AI29" s="66"/>
    </row>
    <row r="30" spans="1:35">
      <c r="A30" s="33">
        <v>21</v>
      </c>
      <c r="B30" s="60" t="s">
        <v>37</v>
      </c>
      <c r="C30" s="12" t="s">
        <v>38</v>
      </c>
      <c r="E30" s="33">
        <v>88</v>
      </c>
      <c r="F30" s="33">
        <v>90</v>
      </c>
      <c r="G30" s="33">
        <v>91</v>
      </c>
      <c r="H30" s="33">
        <v>95</v>
      </c>
      <c r="I30" s="33">
        <v>97</v>
      </c>
      <c r="J30" s="33">
        <v>98</v>
      </c>
      <c r="K30" s="33">
        <v>97</v>
      </c>
      <c r="L30" s="33">
        <v>97</v>
      </c>
      <c r="M30" s="33">
        <v>91</v>
      </c>
      <c r="N30" s="33">
        <v>92</v>
      </c>
      <c r="O30" s="33">
        <v>93</v>
      </c>
      <c r="P30" s="33">
        <v>92</v>
      </c>
      <c r="Q30" s="33">
        <f t="shared" si="0"/>
        <v>1121</v>
      </c>
      <c r="R30" s="33">
        <v>30</v>
      </c>
      <c r="AE30" s="33" t="s">
        <v>186</v>
      </c>
      <c r="AG30" s="33">
        <v>1121</v>
      </c>
      <c r="AH30" s="33">
        <v>30</v>
      </c>
      <c r="AI30" s="66"/>
    </row>
    <row r="46" spans="1:73" s="55" customFormat="1" ht="18">
      <c r="A46" s="52" t="s">
        <v>85</v>
      </c>
      <c r="B46" s="52"/>
      <c r="C46" s="52"/>
      <c r="D46" s="52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</row>
    <row r="47" spans="1:73" s="55" customFormat="1" ht="18">
      <c r="A47" s="52" t="s">
        <v>176</v>
      </c>
      <c r="B47" s="52"/>
      <c r="C47" s="52"/>
      <c r="D47" s="52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</row>
    <row r="48" spans="1:73" s="55" customFormat="1" ht="18">
      <c r="A48" s="52" t="s">
        <v>187</v>
      </c>
      <c r="B48" s="52"/>
      <c r="C48" s="52"/>
      <c r="D48" s="52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</row>
    <row r="49" spans="1:73" s="55" customFormat="1" ht="18">
      <c r="A49" s="56"/>
      <c r="B49" s="56"/>
      <c r="C49" s="56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</row>
    <row r="50" spans="1:73" s="55" customFormat="1" ht="18">
      <c r="A50" s="56" t="s">
        <v>143</v>
      </c>
      <c r="B50" s="56"/>
      <c r="C50" s="57"/>
      <c r="D50" s="67" t="s">
        <v>169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68">
        <v>453</v>
      </c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</row>
    <row r="51" spans="1:73" s="55" customFormat="1" ht="18">
      <c r="A51" s="56" t="s">
        <v>144</v>
      </c>
      <c r="B51" s="56"/>
      <c r="C51" s="57"/>
      <c r="D51" s="67" t="s">
        <v>173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68">
        <v>449.7</v>
      </c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</row>
    <row r="52" spans="1:73" s="55" customFormat="1" ht="18">
      <c r="A52" s="56" t="s">
        <v>145</v>
      </c>
      <c r="B52" s="56"/>
      <c r="C52" s="57"/>
      <c r="D52" s="67" t="s">
        <v>194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68">
        <v>436.6</v>
      </c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</row>
    <row r="53" spans="1:73" s="55" customFormat="1" ht="18">
      <c r="A53" s="57"/>
      <c r="B53" s="28"/>
      <c r="C53" s="28"/>
      <c r="D53" s="28"/>
      <c r="E53" s="73" t="s">
        <v>180</v>
      </c>
      <c r="F53" s="74"/>
      <c r="G53" s="74"/>
      <c r="H53" s="75"/>
      <c r="I53" s="70" t="s">
        <v>181</v>
      </c>
      <c r="J53" s="71"/>
      <c r="K53" s="71"/>
      <c r="L53" s="72"/>
      <c r="M53" s="70" t="s">
        <v>182</v>
      </c>
      <c r="N53" s="71"/>
      <c r="O53" s="71"/>
      <c r="P53" s="72"/>
      <c r="Q53" s="57"/>
      <c r="R53" s="57"/>
      <c r="S53" s="73" t="s">
        <v>180</v>
      </c>
      <c r="T53" s="74"/>
      <c r="U53" s="74"/>
      <c r="V53" s="75"/>
      <c r="W53" s="70" t="s">
        <v>181</v>
      </c>
      <c r="X53" s="71"/>
      <c r="Y53" s="71"/>
      <c r="Z53" s="72"/>
      <c r="AA53" s="70" t="s">
        <v>182</v>
      </c>
      <c r="AB53" s="71"/>
      <c r="AC53" s="71"/>
      <c r="AD53" s="72"/>
      <c r="AE53" s="57"/>
      <c r="AF53" s="57"/>
      <c r="AG53" s="57"/>
      <c r="AH53" s="57"/>
      <c r="AI53" s="57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</row>
    <row r="54" spans="1:73" s="10" customFormat="1">
      <c r="A54" s="48" t="s">
        <v>116</v>
      </c>
      <c r="B54" s="15" t="s">
        <v>117</v>
      </c>
      <c r="C54" s="15" t="s">
        <v>118</v>
      </c>
      <c r="D54" s="51" t="s">
        <v>125</v>
      </c>
      <c r="E54" s="62">
        <v>1</v>
      </c>
      <c r="F54" s="63">
        <v>2</v>
      </c>
      <c r="G54" s="63">
        <v>3</v>
      </c>
      <c r="H54" s="64">
        <v>4</v>
      </c>
      <c r="I54" s="62">
        <v>1</v>
      </c>
      <c r="J54" s="63">
        <v>2</v>
      </c>
      <c r="K54" s="63">
        <v>3</v>
      </c>
      <c r="L54" s="64">
        <v>4</v>
      </c>
      <c r="M54" s="62">
        <v>1</v>
      </c>
      <c r="N54" s="63">
        <v>2</v>
      </c>
      <c r="O54" s="63">
        <v>3</v>
      </c>
      <c r="P54" s="64">
        <v>4</v>
      </c>
      <c r="Q54" s="48" t="s">
        <v>120</v>
      </c>
      <c r="R54" s="48" t="s">
        <v>177</v>
      </c>
      <c r="S54" s="62">
        <v>1</v>
      </c>
      <c r="T54" s="63">
        <v>2</v>
      </c>
      <c r="U54" s="63">
        <v>3</v>
      </c>
      <c r="V54" s="64">
        <v>4</v>
      </c>
      <c r="W54" s="62">
        <v>1</v>
      </c>
      <c r="X54" s="63">
        <v>2</v>
      </c>
      <c r="Y54" s="63">
        <v>3</v>
      </c>
      <c r="Z54" s="64">
        <v>4</v>
      </c>
      <c r="AA54" s="62">
        <v>1</v>
      </c>
      <c r="AB54" s="63">
        <v>2</v>
      </c>
      <c r="AC54" s="63">
        <v>3</v>
      </c>
      <c r="AD54" s="64">
        <v>4</v>
      </c>
      <c r="AE54" s="48" t="s">
        <v>121</v>
      </c>
      <c r="AF54" s="48" t="s">
        <v>178</v>
      </c>
      <c r="AG54" s="48" t="s">
        <v>122</v>
      </c>
      <c r="AH54" s="48" t="s">
        <v>183</v>
      </c>
      <c r="AI54" s="48" t="s">
        <v>124</v>
      </c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</row>
    <row r="55" spans="1:73">
      <c r="A55" s="33">
        <v>1</v>
      </c>
      <c r="B55" s="13" t="s">
        <v>73</v>
      </c>
      <c r="C55" s="13" t="s">
        <v>74</v>
      </c>
      <c r="D55" s="33" t="s">
        <v>126</v>
      </c>
      <c r="E55" s="33">
        <v>97</v>
      </c>
      <c r="F55" s="33">
        <v>94</v>
      </c>
      <c r="G55" s="33">
        <v>89</v>
      </c>
      <c r="H55" s="33">
        <v>92</v>
      </c>
      <c r="I55" s="33">
        <v>91</v>
      </c>
      <c r="J55" s="33">
        <v>97</v>
      </c>
      <c r="K55" s="33">
        <v>95</v>
      </c>
      <c r="L55" s="33">
        <v>93</v>
      </c>
      <c r="M55" s="33">
        <v>94</v>
      </c>
      <c r="N55" s="33">
        <v>92</v>
      </c>
      <c r="O55" s="33">
        <v>96</v>
      </c>
      <c r="P55" s="33">
        <v>95</v>
      </c>
      <c r="Q55" s="33">
        <f t="shared" ref="Q55:Q69" si="4">SUM(E55:P55)</f>
        <v>1125</v>
      </c>
      <c r="R55" s="33">
        <v>31</v>
      </c>
      <c r="S55" s="33">
        <v>95</v>
      </c>
      <c r="T55" s="33">
        <v>92</v>
      </c>
      <c r="U55" s="33">
        <v>96</v>
      </c>
      <c r="V55" s="33">
        <v>92</v>
      </c>
      <c r="W55" s="33">
        <v>97</v>
      </c>
      <c r="X55" s="33">
        <v>99</v>
      </c>
      <c r="Y55" s="33">
        <v>97</v>
      </c>
      <c r="Z55" s="33">
        <v>96</v>
      </c>
      <c r="AA55" s="33">
        <v>94</v>
      </c>
      <c r="AB55" s="33">
        <v>96</v>
      </c>
      <c r="AC55" s="33">
        <v>94</v>
      </c>
      <c r="AD55" s="33">
        <v>96</v>
      </c>
      <c r="AE55" s="33">
        <f t="shared" ref="AE55:AE69" si="5">SUM(S55:AD55)</f>
        <v>1144</v>
      </c>
      <c r="AF55" s="33">
        <v>36</v>
      </c>
      <c r="AG55" s="33">
        <f t="shared" ref="AG55:AG69" si="6">AE55+Q55</f>
        <v>2269</v>
      </c>
      <c r="AH55" s="33">
        <f t="shared" ref="AH55:AH69" si="7">AF55+R55</f>
        <v>67</v>
      </c>
      <c r="AI55" s="66">
        <v>453</v>
      </c>
    </row>
    <row r="56" spans="1:73">
      <c r="A56" s="33">
        <v>2</v>
      </c>
      <c r="B56" s="12" t="s">
        <v>69</v>
      </c>
      <c r="C56" s="12" t="s">
        <v>80</v>
      </c>
      <c r="D56" s="33" t="s">
        <v>126</v>
      </c>
      <c r="E56" s="33">
        <v>97</v>
      </c>
      <c r="F56" s="33">
        <v>99</v>
      </c>
      <c r="G56" s="33">
        <v>96</v>
      </c>
      <c r="H56" s="33">
        <v>97</v>
      </c>
      <c r="I56" s="33">
        <v>98</v>
      </c>
      <c r="J56" s="33">
        <v>97</v>
      </c>
      <c r="K56" s="33">
        <v>100</v>
      </c>
      <c r="L56" s="33">
        <v>100</v>
      </c>
      <c r="M56" s="33">
        <v>93</v>
      </c>
      <c r="N56" s="33">
        <v>92</v>
      </c>
      <c r="O56" s="33">
        <v>99</v>
      </c>
      <c r="P56" s="33">
        <v>97</v>
      </c>
      <c r="Q56" s="33">
        <f t="shared" si="4"/>
        <v>1165</v>
      </c>
      <c r="R56" s="33">
        <v>55</v>
      </c>
      <c r="S56" s="33">
        <v>95</v>
      </c>
      <c r="T56" s="33">
        <v>98</v>
      </c>
      <c r="U56" s="33">
        <v>97</v>
      </c>
      <c r="V56" s="33">
        <v>96</v>
      </c>
      <c r="W56" s="33">
        <v>97</v>
      </c>
      <c r="X56" s="33">
        <v>97</v>
      </c>
      <c r="Y56" s="33">
        <v>98</v>
      </c>
      <c r="Z56" s="33">
        <v>100</v>
      </c>
      <c r="AA56" s="33">
        <v>95</v>
      </c>
      <c r="AB56" s="33">
        <v>94</v>
      </c>
      <c r="AC56" s="33">
        <v>97</v>
      </c>
      <c r="AD56" s="33">
        <v>98</v>
      </c>
      <c r="AE56" s="33">
        <f t="shared" si="5"/>
        <v>1162</v>
      </c>
      <c r="AF56" s="33">
        <v>47</v>
      </c>
      <c r="AG56" s="33">
        <f t="shared" si="6"/>
        <v>2327</v>
      </c>
      <c r="AH56" s="33">
        <f t="shared" si="7"/>
        <v>102</v>
      </c>
      <c r="AI56" s="66">
        <v>449.7</v>
      </c>
    </row>
    <row r="57" spans="1:73">
      <c r="A57" s="33">
        <v>3</v>
      </c>
      <c r="B57" s="13" t="s">
        <v>76</v>
      </c>
      <c r="C57" s="13" t="s">
        <v>77</v>
      </c>
      <c r="D57" s="33" t="s">
        <v>126</v>
      </c>
      <c r="E57" s="33">
        <v>94</v>
      </c>
      <c r="F57" s="33">
        <v>97</v>
      </c>
      <c r="G57" s="33">
        <v>91</v>
      </c>
      <c r="H57" s="33">
        <v>94</v>
      </c>
      <c r="I57" s="33">
        <v>97</v>
      </c>
      <c r="J57" s="33">
        <v>98</v>
      </c>
      <c r="K57" s="33">
        <v>97</v>
      </c>
      <c r="L57" s="33">
        <v>98</v>
      </c>
      <c r="M57" s="33">
        <v>94</v>
      </c>
      <c r="N57" s="33">
        <v>93</v>
      </c>
      <c r="O57" s="33">
        <v>97</v>
      </c>
      <c r="P57" s="33">
        <v>95</v>
      </c>
      <c r="Q57" s="33">
        <f t="shared" si="4"/>
        <v>1145</v>
      </c>
      <c r="R57" s="33">
        <v>34</v>
      </c>
      <c r="S57" s="33">
        <v>93</v>
      </c>
      <c r="T57" s="33">
        <v>97</v>
      </c>
      <c r="U57" s="33">
        <v>95</v>
      </c>
      <c r="V57" s="33">
        <v>93</v>
      </c>
      <c r="W57" s="33">
        <v>98</v>
      </c>
      <c r="X57" s="33">
        <v>98</v>
      </c>
      <c r="Y57" s="33">
        <v>97</v>
      </c>
      <c r="Z57" s="33">
        <v>99</v>
      </c>
      <c r="AA57" s="33">
        <v>90</v>
      </c>
      <c r="AB57" s="33">
        <v>94</v>
      </c>
      <c r="AC57" s="33">
        <v>94</v>
      </c>
      <c r="AD57" s="33">
        <v>93</v>
      </c>
      <c r="AE57" s="33">
        <f t="shared" si="5"/>
        <v>1141</v>
      </c>
      <c r="AF57" s="33">
        <v>44</v>
      </c>
      <c r="AG57" s="33">
        <f t="shared" si="6"/>
        <v>2286</v>
      </c>
      <c r="AH57" s="33">
        <f t="shared" si="7"/>
        <v>78</v>
      </c>
      <c r="AI57" s="66">
        <v>436.6</v>
      </c>
    </row>
    <row r="58" spans="1:73">
      <c r="A58" s="33">
        <v>4</v>
      </c>
      <c r="B58" s="13" t="s">
        <v>15</v>
      </c>
      <c r="C58" s="13" t="s">
        <v>14</v>
      </c>
      <c r="D58" s="33" t="s">
        <v>126</v>
      </c>
      <c r="E58" s="33">
        <v>95</v>
      </c>
      <c r="F58" s="33">
        <v>96</v>
      </c>
      <c r="G58" s="33">
        <v>93</v>
      </c>
      <c r="H58" s="33">
        <v>92</v>
      </c>
      <c r="I58" s="33">
        <v>98</v>
      </c>
      <c r="J58" s="33">
        <v>99</v>
      </c>
      <c r="K58" s="33">
        <v>98</v>
      </c>
      <c r="L58" s="33">
        <v>98</v>
      </c>
      <c r="M58" s="33">
        <v>95</v>
      </c>
      <c r="N58" s="33">
        <v>90</v>
      </c>
      <c r="O58" s="33">
        <v>90</v>
      </c>
      <c r="P58" s="33">
        <v>94</v>
      </c>
      <c r="Q58" s="33">
        <f t="shared" si="4"/>
        <v>1138</v>
      </c>
      <c r="R58" s="33">
        <v>36</v>
      </c>
      <c r="S58" s="33">
        <v>96</v>
      </c>
      <c r="T58" s="33">
        <v>99</v>
      </c>
      <c r="U58" s="33">
        <v>99</v>
      </c>
      <c r="V58" s="33">
        <v>94</v>
      </c>
      <c r="W58" s="33">
        <v>97</v>
      </c>
      <c r="X58" s="33">
        <v>99</v>
      </c>
      <c r="Y58" s="33">
        <v>97</v>
      </c>
      <c r="Z58" s="33">
        <v>97</v>
      </c>
      <c r="AA58" s="33">
        <v>91</v>
      </c>
      <c r="AB58" s="33">
        <v>96</v>
      </c>
      <c r="AC58" s="33">
        <v>93</v>
      </c>
      <c r="AD58" s="33">
        <v>92</v>
      </c>
      <c r="AE58" s="33">
        <f t="shared" si="5"/>
        <v>1150</v>
      </c>
      <c r="AF58" s="33">
        <v>46</v>
      </c>
      <c r="AG58" s="33">
        <f t="shared" si="6"/>
        <v>2288</v>
      </c>
      <c r="AH58" s="33">
        <f t="shared" si="7"/>
        <v>82</v>
      </c>
      <c r="AI58" s="66">
        <v>422.6</v>
      </c>
    </row>
    <row r="59" spans="1:73">
      <c r="A59" s="33">
        <v>5</v>
      </c>
      <c r="B59" s="13" t="s">
        <v>25</v>
      </c>
      <c r="C59" s="13" t="s">
        <v>26</v>
      </c>
      <c r="D59" s="33" t="s">
        <v>126</v>
      </c>
      <c r="E59" s="33">
        <v>97</v>
      </c>
      <c r="F59" s="33">
        <v>91</v>
      </c>
      <c r="G59" s="33">
        <v>88</v>
      </c>
      <c r="H59" s="33">
        <v>93</v>
      </c>
      <c r="I59" s="33">
        <v>98</v>
      </c>
      <c r="J59" s="33">
        <v>98</v>
      </c>
      <c r="K59" s="33">
        <v>97</v>
      </c>
      <c r="L59" s="33">
        <v>97</v>
      </c>
      <c r="M59" s="33">
        <v>97</v>
      </c>
      <c r="N59" s="33">
        <v>97</v>
      </c>
      <c r="O59" s="33">
        <v>96</v>
      </c>
      <c r="P59" s="33">
        <v>95</v>
      </c>
      <c r="Q59" s="33">
        <f t="shared" si="4"/>
        <v>1144</v>
      </c>
      <c r="R59" s="33">
        <v>42</v>
      </c>
      <c r="S59" s="33">
        <v>96</v>
      </c>
      <c r="T59" s="33">
        <v>93</v>
      </c>
      <c r="U59" s="33">
        <v>89</v>
      </c>
      <c r="V59" s="33">
        <v>95</v>
      </c>
      <c r="W59" s="33">
        <v>96</v>
      </c>
      <c r="X59" s="33">
        <v>96</v>
      </c>
      <c r="Y59" s="33">
        <v>98</v>
      </c>
      <c r="Z59" s="33">
        <v>97</v>
      </c>
      <c r="AA59" s="33">
        <v>95</v>
      </c>
      <c r="AB59" s="33">
        <v>94</v>
      </c>
      <c r="AC59" s="33">
        <v>93</v>
      </c>
      <c r="AD59" s="33">
        <v>94</v>
      </c>
      <c r="AE59" s="33">
        <f t="shared" si="5"/>
        <v>1136</v>
      </c>
      <c r="AF59" s="33">
        <v>28</v>
      </c>
      <c r="AG59" s="33">
        <f t="shared" si="6"/>
        <v>2280</v>
      </c>
      <c r="AH59" s="33">
        <f t="shared" si="7"/>
        <v>70</v>
      </c>
      <c r="AI59" s="66">
        <v>407.3</v>
      </c>
    </row>
    <row r="60" spans="1:73">
      <c r="A60" s="33">
        <v>6</v>
      </c>
      <c r="B60" s="13" t="s">
        <v>12</v>
      </c>
      <c r="C60" s="13" t="s">
        <v>34</v>
      </c>
      <c r="D60" s="33" t="s">
        <v>126</v>
      </c>
      <c r="E60" s="33">
        <v>95</v>
      </c>
      <c r="F60" s="33">
        <v>96</v>
      </c>
      <c r="G60" s="33">
        <v>92</v>
      </c>
      <c r="H60" s="33">
        <v>83</v>
      </c>
      <c r="I60" s="33">
        <v>99</v>
      </c>
      <c r="J60" s="33">
        <v>98</v>
      </c>
      <c r="K60" s="33">
        <v>96</v>
      </c>
      <c r="L60" s="33">
        <v>97</v>
      </c>
      <c r="M60" s="33">
        <v>88</v>
      </c>
      <c r="N60" s="33">
        <v>92</v>
      </c>
      <c r="O60" s="33">
        <v>95</v>
      </c>
      <c r="P60" s="33">
        <v>94</v>
      </c>
      <c r="Q60" s="33">
        <f t="shared" si="4"/>
        <v>1125</v>
      </c>
      <c r="R60" s="33">
        <v>45</v>
      </c>
      <c r="S60" s="33">
        <v>100</v>
      </c>
      <c r="T60" s="33">
        <v>97</v>
      </c>
      <c r="U60" s="33">
        <v>93</v>
      </c>
      <c r="V60" s="33">
        <v>95</v>
      </c>
      <c r="W60" s="33">
        <v>94</v>
      </c>
      <c r="X60" s="33">
        <v>96</v>
      </c>
      <c r="Y60" s="33">
        <v>98</v>
      </c>
      <c r="Z60" s="33">
        <v>96</v>
      </c>
      <c r="AA60" s="33">
        <v>92</v>
      </c>
      <c r="AB60" s="33">
        <v>91</v>
      </c>
      <c r="AC60" s="33">
        <v>96</v>
      </c>
      <c r="AD60" s="33">
        <v>94</v>
      </c>
      <c r="AE60" s="33">
        <f t="shared" si="5"/>
        <v>1142</v>
      </c>
      <c r="AF60" s="33">
        <v>39</v>
      </c>
      <c r="AG60" s="33">
        <f t="shared" si="6"/>
        <v>2267</v>
      </c>
      <c r="AH60" s="33">
        <f t="shared" si="7"/>
        <v>84</v>
      </c>
      <c r="AI60" s="66">
        <v>396.1</v>
      </c>
    </row>
    <row r="61" spans="1:73">
      <c r="A61" s="33">
        <v>7</v>
      </c>
      <c r="B61" s="13" t="s">
        <v>83</v>
      </c>
      <c r="C61" s="13" t="s">
        <v>84</v>
      </c>
      <c r="D61" s="33" t="s">
        <v>126</v>
      </c>
      <c r="E61" s="33">
        <v>88</v>
      </c>
      <c r="F61" s="33">
        <v>93</v>
      </c>
      <c r="G61" s="33">
        <v>91</v>
      </c>
      <c r="H61" s="33">
        <v>92</v>
      </c>
      <c r="I61" s="33">
        <v>98</v>
      </c>
      <c r="J61" s="33">
        <v>93</v>
      </c>
      <c r="K61" s="33">
        <v>91</v>
      </c>
      <c r="L61" s="33">
        <v>94</v>
      </c>
      <c r="M61" s="33">
        <v>92</v>
      </c>
      <c r="N61" s="33">
        <v>97</v>
      </c>
      <c r="O61" s="33">
        <v>95</v>
      </c>
      <c r="P61" s="33">
        <v>95</v>
      </c>
      <c r="Q61" s="33">
        <f t="shared" si="4"/>
        <v>1119</v>
      </c>
      <c r="R61" s="33">
        <v>28</v>
      </c>
      <c r="S61" s="33">
        <v>93</v>
      </c>
      <c r="T61" s="33">
        <v>97</v>
      </c>
      <c r="U61" s="33">
        <v>92</v>
      </c>
      <c r="V61" s="33">
        <v>93</v>
      </c>
      <c r="W61" s="33">
        <v>94</v>
      </c>
      <c r="X61" s="33">
        <v>98</v>
      </c>
      <c r="Y61" s="33">
        <v>95</v>
      </c>
      <c r="Z61" s="33">
        <v>94</v>
      </c>
      <c r="AA61" s="33">
        <v>90</v>
      </c>
      <c r="AB61" s="33">
        <v>91</v>
      </c>
      <c r="AC61" s="33">
        <v>93</v>
      </c>
      <c r="AD61" s="33">
        <v>95</v>
      </c>
      <c r="AE61" s="33">
        <f t="shared" si="5"/>
        <v>1125</v>
      </c>
      <c r="AF61" s="33">
        <v>30</v>
      </c>
      <c r="AG61" s="33">
        <f t="shared" si="6"/>
        <v>2244</v>
      </c>
      <c r="AH61" s="33">
        <f t="shared" si="7"/>
        <v>58</v>
      </c>
      <c r="AI61" s="66">
        <v>383.7</v>
      </c>
    </row>
    <row r="62" spans="1:73">
      <c r="A62" s="33">
        <v>8</v>
      </c>
      <c r="B62" s="59" t="s">
        <v>12</v>
      </c>
      <c r="C62" s="59" t="s">
        <v>33</v>
      </c>
      <c r="D62" s="33" t="s">
        <v>126</v>
      </c>
      <c r="E62" s="33">
        <v>91</v>
      </c>
      <c r="F62" s="33">
        <v>95</v>
      </c>
      <c r="G62" s="33">
        <v>89</v>
      </c>
      <c r="H62" s="33">
        <v>96</v>
      </c>
      <c r="I62" s="33">
        <v>94</v>
      </c>
      <c r="J62" s="33">
        <v>99</v>
      </c>
      <c r="K62" s="33">
        <v>96</v>
      </c>
      <c r="L62" s="33">
        <v>98</v>
      </c>
      <c r="M62" s="33">
        <v>87</v>
      </c>
      <c r="N62" s="33">
        <v>91</v>
      </c>
      <c r="O62" s="33">
        <v>93</v>
      </c>
      <c r="P62" s="33">
        <v>91</v>
      </c>
      <c r="Q62" s="33">
        <f t="shared" si="4"/>
        <v>1120</v>
      </c>
      <c r="R62" s="33">
        <v>38</v>
      </c>
      <c r="S62" s="33">
        <v>91</v>
      </c>
      <c r="T62" s="33">
        <v>90</v>
      </c>
      <c r="U62" s="33">
        <v>96</v>
      </c>
      <c r="V62" s="33">
        <v>88</v>
      </c>
      <c r="W62" s="33">
        <v>99</v>
      </c>
      <c r="X62" s="33">
        <v>97</v>
      </c>
      <c r="Y62" s="33">
        <v>96</v>
      </c>
      <c r="Z62" s="33">
        <v>96</v>
      </c>
      <c r="AA62" s="33">
        <v>93</v>
      </c>
      <c r="AB62" s="33">
        <v>92</v>
      </c>
      <c r="AC62" s="33">
        <v>87</v>
      </c>
      <c r="AD62" s="33">
        <v>90</v>
      </c>
      <c r="AE62" s="33">
        <f t="shared" si="5"/>
        <v>1115</v>
      </c>
      <c r="AF62" s="33">
        <v>36</v>
      </c>
      <c r="AG62" s="33">
        <f t="shared" si="6"/>
        <v>2235</v>
      </c>
      <c r="AH62" s="33">
        <f t="shared" si="7"/>
        <v>74</v>
      </c>
      <c r="AI62" s="66">
        <v>382.2</v>
      </c>
    </row>
    <row r="63" spans="1:73">
      <c r="A63" s="33">
        <v>9</v>
      </c>
      <c r="B63" s="13" t="s">
        <v>65</v>
      </c>
      <c r="C63" s="13" t="s">
        <v>66</v>
      </c>
      <c r="D63" s="33" t="s">
        <v>126</v>
      </c>
      <c r="E63" s="33">
        <v>91</v>
      </c>
      <c r="F63" s="33">
        <v>84</v>
      </c>
      <c r="G63" s="33">
        <v>91</v>
      </c>
      <c r="H63" s="33">
        <v>93</v>
      </c>
      <c r="I63" s="33">
        <v>92</v>
      </c>
      <c r="J63" s="33">
        <v>97</v>
      </c>
      <c r="K63" s="33">
        <v>96</v>
      </c>
      <c r="L63" s="33">
        <v>93</v>
      </c>
      <c r="M63" s="33">
        <v>94</v>
      </c>
      <c r="N63" s="33">
        <v>92</v>
      </c>
      <c r="O63" s="33">
        <v>89</v>
      </c>
      <c r="P63" s="33">
        <v>89</v>
      </c>
      <c r="Q63" s="33">
        <f t="shared" si="4"/>
        <v>1101</v>
      </c>
      <c r="R63" s="33">
        <v>27</v>
      </c>
      <c r="S63" s="33">
        <v>96</v>
      </c>
      <c r="T63" s="33">
        <v>94</v>
      </c>
      <c r="U63" s="33">
        <v>91</v>
      </c>
      <c r="V63" s="33">
        <v>88</v>
      </c>
      <c r="W63" s="33">
        <v>95</v>
      </c>
      <c r="X63" s="33">
        <v>98</v>
      </c>
      <c r="Y63" s="33">
        <v>97</v>
      </c>
      <c r="Z63" s="33">
        <v>97</v>
      </c>
      <c r="AA63" s="33">
        <v>91</v>
      </c>
      <c r="AB63" s="33">
        <v>94</v>
      </c>
      <c r="AC63" s="33">
        <v>94</v>
      </c>
      <c r="AD63" s="33">
        <v>92</v>
      </c>
      <c r="AE63" s="33">
        <f t="shared" si="5"/>
        <v>1127</v>
      </c>
      <c r="AF63" s="33">
        <v>32</v>
      </c>
      <c r="AG63" s="33">
        <f t="shared" si="6"/>
        <v>2228</v>
      </c>
      <c r="AH63" s="33">
        <f t="shared" si="7"/>
        <v>59</v>
      </c>
      <c r="AI63" s="66"/>
    </row>
    <row r="64" spans="1:73">
      <c r="A64" s="33">
        <v>10</v>
      </c>
      <c r="B64" s="13" t="s">
        <v>90</v>
      </c>
      <c r="C64" s="13" t="s">
        <v>91</v>
      </c>
      <c r="D64" s="33" t="s">
        <v>126</v>
      </c>
      <c r="E64" s="33">
        <v>92</v>
      </c>
      <c r="F64" s="33">
        <v>93</v>
      </c>
      <c r="G64" s="33">
        <v>90</v>
      </c>
      <c r="H64" s="33">
        <v>94</v>
      </c>
      <c r="I64" s="33">
        <v>97</v>
      </c>
      <c r="J64" s="33">
        <v>93</v>
      </c>
      <c r="K64" s="33">
        <v>96</v>
      </c>
      <c r="L64" s="33">
        <v>97</v>
      </c>
      <c r="M64" s="33">
        <v>86</v>
      </c>
      <c r="N64" s="33">
        <v>93</v>
      </c>
      <c r="O64" s="33">
        <v>91</v>
      </c>
      <c r="P64" s="33">
        <v>91</v>
      </c>
      <c r="Q64" s="33">
        <f t="shared" si="4"/>
        <v>1113</v>
      </c>
      <c r="R64" s="33">
        <v>30</v>
      </c>
      <c r="S64" s="33">
        <v>92</v>
      </c>
      <c r="T64" s="33">
        <v>90</v>
      </c>
      <c r="U64" s="33">
        <v>91</v>
      </c>
      <c r="V64" s="33">
        <v>93</v>
      </c>
      <c r="W64" s="33">
        <v>98</v>
      </c>
      <c r="X64" s="33">
        <v>94</v>
      </c>
      <c r="Y64" s="33">
        <v>96</v>
      </c>
      <c r="Z64" s="33">
        <v>96</v>
      </c>
      <c r="AA64" s="33">
        <v>92</v>
      </c>
      <c r="AB64" s="33">
        <v>88</v>
      </c>
      <c r="AC64" s="33">
        <v>92</v>
      </c>
      <c r="AD64" s="33">
        <v>89</v>
      </c>
      <c r="AE64" s="33">
        <f t="shared" si="5"/>
        <v>1111</v>
      </c>
      <c r="AF64" s="33">
        <v>32</v>
      </c>
      <c r="AG64" s="33">
        <f t="shared" si="6"/>
        <v>2224</v>
      </c>
      <c r="AH64" s="33">
        <f t="shared" si="7"/>
        <v>62</v>
      </c>
      <c r="AI64" s="66"/>
    </row>
    <row r="65" spans="1:35">
      <c r="A65" s="33">
        <v>11</v>
      </c>
      <c r="B65" s="12" t="s">
        <v>61</v>
      </c>
      <c r="C65" s="12" t="s">
        <v>66</v>
      </c>
      <c r="D65" s="33" t="s">
        <v>126</v>
      </c>
      <c r="E65" s="33">
        <v>94</v>
      </c>
      <c r="F65" s="33">
        <v>91</v>
      </c>
      <c r="G65" s="33">
        <v>92</v>
      </c>
      <c r="H65" s="33">
        <v>95</v>
      </c>
      <c r="I65" s="33">
        <v>97</v>
      </c>
      <c r="J65" s="33">
        <v>94</v>
      </c>
      <c r="K65" s="33">
        <v>94</v>
      </c>
      <c r="L65" s="33">
        <v>92</v>
      </c>
      <c r="M65" s="33">
        <v>79</v>
      </c>
      <c r="N65" s="33">
        <v>93</v>
      </c>
      <c r="O65" s="33">
        <v>86</v>
      </c>
      <c r="P65" s="33">
        <v>82</v>
      </c>
      <c r="Q65" s="33">
        <f t="shared" si="4"/>
        <v>1089</v>
      </c>
      <c r="R65" s="33">
        <v>28</v>
      </c>
      <c r="S65" s="33">
        <v>88</v>
      </c>
      <c r="T65" s="33">
        <v>88</v>
      </c>
      <c r="U65" s="33">
        <v>92</v>
      </c>
      <c r="V65" s="33">
        <v>93</v>
      </c>
      <c r="W65" s="33">
        <v>97</v>
      </c>
      <c r="X65" s="33">
        <v>98</v>
      </c>
      <c r="Y65" s="33">
        <v>96</v>
      </c>
      <c r="Z65" s="33">
        <v>95</v>
      </c>
      <c r="AA65" s="33">
        <v>90</v>
      </c>
      <c r="AB65" s="33">
        <v>87</v>
      </c>
      <c r="AC65" s="33">
        <v>86</v>
      </c>
      <c r="AD65" s="33">
        <v>84</v>
      </c>
      <c r="AE65" s="33">
        <f t="shared" si="5"/>
        <v>1094</v>
      </c>
      <c r="AF65" s="33">
        <v>17</v>
      </c>
      <c r="AG65" s="33">
        <f t="shared" si="6"/>
        <v>2183</v>
      </c>
      <c r="AH65" s="33">
        <f t="shared" si="7"/>
        <v>45</v>
      </c>
      <c r="AI65" s="66"/>
    </row>
    <row r="66" spans="1:35">
      <c r="A66" s="33">
        <v>12</v>
      </c>
      <c r="B66" s="59" t="s">
        <v>20</v>
      </c>
      <c r="C66" s="59" t="s">
        <v>21</v>
      </c>
      <c r="D66" s="33" t="s">
        <v>126</v>
      </c>
      <c r="E66" s="33">
        <v>90</v>
      </c>
      <c r="F66" s="33">
        <v>87</v>
      </c>
      <c r="G66" s="33">
        <v>94</v>
      </c>
      <c r="H66" s="33">
        <v>87</v>
      </c>
      <c r="I66" s="33">
        <v>98</v>
      </c>
      <c r="J66" s="33">
        <v>93</v>
      </c>
      <c r="K66" s="33">
        <v>92</v>
      </c>
      <c r="L66" s="33">
        <v>92</v>
      </c>
      <c r="M66" s="33">
        <v>87</v>
      </c>
      <c r="N66" s="33">
        <v>80</v>
      </c>
      <c r="O66" s="33">
        <v>88</v>
      </c>
      <c r="P66" s="33">
        <v>88</v>
      </c>
      <c r="Q66" s="33">
        <f t="shared" si="4"/>
        <v>1076</v>
      </c>
      <c r="R66" s="33">
        <v>14</v>
      </c>
      <c r="S66" s="33">
        <v>94</v>
      </c>
      <c r="T66" s="33">
        <v>93</v>
      </c>
      <c r="U66" s="33">
        <v>88</v>
      </c>
      <c r="V66" s="33">
        <v>96</v>
      </c>
      <c r="W66" s="33">
        <v>98</v>
      </c>
      <c r="X66" s="33">
        <v>94</v>
      </c>
      <c r="Y66" s="33">
        <v>92</v>
      </c>
      <c r="Z66" s="33">
        <v>95</v>
      </c>
      <c r="AA66" s="33">
        <v>78</v>
      </c>
      <c r="AB66" s="33">
        <v>86</v>
      </c>
      <c r="AC66" s="33">
        <v>84</v>
      </c>
      <c r="AD66" s="33">
        <v>83</v>
      </c>
      <c r="AE66" s="33">
        <f t="shared" si="5"/>
        <v>1081</v>
      </c>
      <c r="AF66" s="33">
        <v>23</v>
      </c>
      <c r="AG66" s="33">
        <f t="shared" si="6"/>
        <v>2157</v>
      </c>
      <c r="AH66" s="33">
        <f t="shared" si="7"/>
        <v>37</v>
      </c>
      <c r="AI66" s="66"/>
    </row>
    <row r="67" spans="1:35">
      <c r="A67" s="33">
        <v>13</v>
      </c>
      <c r="B67" s="59" t="s">
        <v>67</v>
      </c>
      <c r="C67" s="59" t="s">
        <v>68</v>
      </c>
      <c r="D67" s="33" t="s">
        <v>126</v>
      </c>
      <c r="E67" s="33">
        <v>91</v>
      </c>
      <c r="F67" s="33">
        <v>86</v>
      </c>
      <c r="G67" s="33">
        <v>90</v>
      </c>
      <c r="H67" s="33">
        <v>93</v>
      </c>
      <c r="I67" s="33">
        <v>95</v>
      </c>
      <c r="J67" s="33">
        <v>92</v>
      </c>
      <c r="K67" s="33">
        <v>92</v>
      </c>
      <c r="L67" s="33">
        <v>93</v>
      </c>
      <c r="M67" s="33">
        <v>77</v>
      </c>
      <c r="N67" s="33">
        <v>75</v>
      </c>
      <c r="O67" s="33">
        <v>87</v>
      </c>
      <c r="P67" s="33">
        <v>79</v>
      </c>
      <c r="Q67" s="33">
        <f t="shared" si="4"/>
        <v>1050</v>
      </c>
      <c r="R67" s="33">
        <v>18</v>
      </c>
      <c r="S67" s="33">
        <v>88</v>
      </c>
      <c r="T67" s="33">
        <v>88</v>
      </c>
      <c r="U67" s="33">
        <v>91</v>
      </c>
      <c r="V67" s="33">
        <v>86</v>
      </c>
      <c r="W67" s="33">
        <v>93</v>
      </c>
      <c r="X67" s="33">
        <v>89</v>
      </c>
      <c r="Y67" s="33">
        <v>93</v>
      </c>
      <c r="Z67" s="33">
        <v>88</v>
      </c>
      <c r="AA67" s="33">
        <v>82</v>
      </c>
      <c r="AB67" s="33">
        <v>84</v>
      </c>
      <c r="AC67" s="33">
        <v>88</v>
      </c>
      <c r="AD67" s="33">
        <v>83</v>
      </c>
      <c r="AE67" s="33">
        <f t="shared" si="5"/>
        <v>1053</v>
      </c>
      <c r="AF67" s="33">
        <v>11</v>
      </c>
      <c r="AG67" s="33">
        <f t="shared" si="6"/>
        <v>2103</v>
      </c>
      <c r="AH67" s="33">
        <f t="shared" si="7"/>
        <v>29</v>
      </c>
      <c r="AI67" s="66"/>
    </row>
    <row r="68" spans="1:35">
      <c r="A68" s="33">
        <v>14</v>
      </c>
      <c r="B68" s="59" t="s">
        <v>69</v>
      </c>
      <c r="C68" s="59" t="s">
        <v>70</v>
      </c>
      <c r="D68" s="33" t="s">
        <v>126</v>
      </c>
      <c r="E68" s="33">
        <v>83</v>
      </c>
      <c r="F68" s="33">
        <v>82</v>
      </c>
      <c r="G68" s="33">
        <v>86</v>
      </c>
      <c r="H68" s="33">
        <v>81</v>
      </c>
      <c r="I68" s="33">
        <v>87</v>
      </c>
      <c r="J68" s="33">
        <v>83</v>
      </c>
      <c r="K68" s="33">
        <v>89</v>
      </c>
      <c r="L68" s="33">
        <v>75</v>
      </c>
      <c r="M68" s="33">
        <v>74</v>
      </c>
      <c r="N68" s="33">
        <v>70</v>
      </c>
      <c r="O68" s="33">
        <v>62</v>
      </c>
      <c r="P68" s="33">
        <v>64</v>
      </c>
      <c r="Q68" s="33">
        <f t="shared" si="4"/>
        <v>936</v>
      </c>
      <c r="R68" s="33">
        <v>12</v>
      </c>
      <c r="S68" s="33">
        <v>78</v>
      </c>
      <c r="T68" s="33">
        <v>67</v>
      </c>
      <c r="U68" s="33">
        <v>64</v>
      </c>
      <c r="V68" s="33">
        <v>60</v>
      </c>
      <c r="W68" s="33">
        <v>55</v>
      </c>
      <c r="X68" s="33">
        <v>58</v>
      </c>
      <c r="Y68" s="33">
        <v>58</v>
      </c>
      <c r="Z68" s="33">
        <v>49</v>
      </c>
      <c r="AA68" s="33">
        <v>64</v>
      </c>
      <c r="AB68" s="33">
        <v>33</v>
      </c>
      <c r="AC68" s="33">
        <v>52</v>
      </c>
      <c r="AD68" s="33">
        <v>38</v>
      </c>
      <c r="AE68" s="33">
        <f t="shared" si="5"/>
        <v>676</v>
      </c>
      <c r="AF68" s="33">
        <v>2</v>
      </c>
      <c r="AG68" s="33">
        <f t="shared" si="6"/>
        <v>1612</v>
      </c>
      <c r="AH68" s="33">
        <f t="shared" si="7"/>
        <v>14</v>
      </c>
      <c r="AI68" s="66"/>
    </row>
    <row r="69" spans="1:35">
      <c r="A69" s="33">
        <v>15</v>
      </c>
      <c r="B69" s="13" t="s">
        <v>71</v>
      </c>
      <c r="C69" s="13" t="s">
        <v>70</v>
      </c>
      <c r="D69" s="33" t="s">
        <v>126</v>
      </c>
      <c r="E69" s="33">
        <v>69</v>
      </c>
      <c r="F69" s="33">
        <v>71</v>
      </c>
      <c r="G69" s="33">
        <v>70</v>
      </c>
      <c r="H69" s="33">
        <v>61</v>
      </c>
      <c r="I69" s="33">
        <v>66</v>
      </c>
      <c r="J69" s="33">
        <v>66</v>
      </c>
      <c r="K69" s="33">
        <v>64</v>
      </c>
      <c r="L69" s="33">
        <v>70</v>
      </c>
      <c r="M69" s="33">
        <v>70</v>
      </c>
      <c r="N69" s="33">
        <v>78</v>
      </c>
      <c r="O69" s="33">
        <v>76</v>
      </c>
      <c r="P69" s="33">
        <v>70</v>
      </c>
      <c r="Q69" s="33">
        <f t="shared" si="4"/>
        <v>831</v>
      </c>
      <c r="R69" s="33">
        <v>6</v>
      </c>
      <c r="S69" s="33">
        <v>68</v>
      </c>
      <c r="T69" s="33">
        <v>65</v>
      </c>
      <c r="U69" s="33">
        <v>59</v>
      </c>
      <c r="V69" s="33">
        <v>59</v>
      </c>
      <c r="W69" s="33">
        <v>69</v>
      </c>
      <c r="X69" s="33">
        <v>50</v>
      </c>
      <c r="Y69" s="33">
        <v>63</v>
      </c>
      <c r="Z69" s="33">
        <v>71</v>
      </c>
      <c r="AA69" s="33">
        <v>50</v>
      </c>
      <c r="AB69" s="33">
        <v>59</v>
      </c>
      <c r="AC69" s="33">
        <v>65</v>
      </c>
      <c r="AD69" s="33">
        <v>66</v>
      </c>
      <c r="AE69" s="33">
        <f t="shared" si="5"/>
        <v>744</v>
      </c>
      <c r="AF69" s="33">
        <v>3</v>
      </c>
      <c r="AG69" s="33">
        <f t="shared" si="6"/>
        <v>1575</v>
      </c>
      <c r="AH69" s="33">
        <f t="shared" si="7"/>
        <v>9</v>
      </c>
      <c r="AI69" s="66"/>
    </row>
  </sheetData>
  <sortState ref="B55:AI62">
    <sortCondition descending="1" ref="AI62"/>
  </sortState>
  <mergeCells count="12">
    <mergeCell ref="AA53:AD53"/>
    <mergeCell ref="E53:H53"/>
    <mergeCell ref="I53:L53"/>
    <mergeCell ref="M53:P53"/>
    <mergeCell ref="S53:V53"/>
    <mergeCell ref="W53:Z53"/>
    <mergeCell ref="AA8:AD8"/>
    <mergeCell ref="E8:H8"/>
    <mergeCell ref="I8:L8"/>
    <mergeCell ref="M8:P8"/>
    <mergeCell ref="S8:V8"/>
    <mergeCell ref="W8:Z8"/>
  </mergeCells>
  <conditionalFormatting sqref="AK1:AK8 AJ1:AJ28 AK29:AK1048576 AJ31:AJ1048576 E1:AI1048576">
    <cfRule type="cellIs" dxfId="0" priority="3" operator="equal">
      <formula>100</formula>
    </cfRule>
  </conditionalFormatting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Teams</vt:lpstr>
      <vt:lpstr>MAR</vt:lpstr>
      <vt:lpstr>WAR</vt:lpstr>
      <vt:lpstr>Para</vt:lpstr>
      <vt:lpstr>Men 3x40</vt:lpstr>
      <vt:lpstr>Women 3x40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Alex Szablewski</cp:lastModifiedBy>
  <cp:lastPrinted>2018-02-19T00:47:43Z</cp:lastPrinted>
  <dcterms:created xsi:type="dcterms:W3CDTF">2016-02-02T19:51:23Z</dcterms:created>
  <dcterms:modified xsi:type="dcterms:W3CDTF">2018-02-19T00:48:10Z</dcterms:modified>
</cp:coreProperties>
</file>