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zablewski/Desktop/2018 Events/18 RP SS/Results/"/>
    </mc:Choice>
  </mc:AlternateContent>
  <xr:revisionPtr revIDLastSave="0" documentId="8_{3E380B8D-D4CF-FE4B-A367-B9E3A16EFF7F}" xr6:coauthVersionLast="31" xr6:coauthVersionMax="31" xr10:uidLastSave="{00000000-0000-0000-0000-000000000000}"/>
  <bookViews>
    <workbookView xWindow="0" yWindow="460" windowWidth="21580" windowHeight="10540" firstSheet="2" activeTab="6" xr2:uid="{00000000-000D-0000-FFFF-FFFF00000000}"/>
  </bookViews>
  <sheets>
    <sheet name="WAR" sheetId="3" r:id="rId1"/>
    <sheet name="MAR" sheetId="10" r:id="rId2"/>
    <sheet name="WAP" sheetId="7" r:id="rId3"/>
    <sheet name="MAP" sheetId="9" r:id="rId4"/>
    <sheet name="W 3x40" sheetId="4" r:id="rId5"/>
    <sheet name="M 3x40" sheetId="11" r:id="rId6"/>
    <sheet name="25m Pistol" sheetId="5" r:id="rId7"/>
  </sheets>
  <calcPr calcId="179017"/>
</workbook>
</file>

<file path=xl/calcChain.xml><?xml version="1.0" encoding="utf-8"?>
<calcChain xmlns="http://schemas.openxmlformats.org/spreadsheetml/2006/main">
  <c r="T33" i="5" l="1"/>
  <c r="W33" i="5"/>
  <c r="T34" i="5"/>
  <c r="T36" i="5"/>
  <c r="W36" i="5"/>
  <c r="T35" i="5"/>
  <c r="W35" i="5"/>
  <c r="T37" i="5"/>
  <c r="W37" i="5"/>
  <c r="T38" i="5"/>
  <c r="W32" i="5"/>
  <c r="T32" i="5"/>
  <c r="W38" i="5"/>
  <c r="W34" i="5"/>
  <c r="AH12" i="4" l="1"/>
  <c r="AL12" i="4" s="1"/>
  <c r="AM12" i="4" s="1"/>
  <c r="AI12" i="4"/>
  <c r="AH10" i="4"/>
  <c r="AL10" i="4" s="1"/>
  <c r="AM10" i="4" s="1"/>
  <c r="AI10" i="4"/>
  <c r="AH16" i="4"/>
  <c r="AL16" i="4" s="1"/>
  <c r="AM16" i="4" s="1"/>
  <c r="AI16" i="4"/>
  <c r="AH18" i="4"/>
  <c r="AL18" i="4" s="1"/>
  <c r="AM18" i="4" s="1"/>
  <c r="AI18" i="4"/>
  <c r="AH15" i="4"/>
  <c r="AL15" i="4" s="1"/>
  <c r="AM15" i="4" s="1"/>
  <c r="AI15" i="4"/>
  <c r="AH19" i="4"/>
  <c r="AL19" i="4" s="1"/>
  <c r="AM19" i="4" s="1"/>
  <c r="AI19" i="4"/>
  <c r="AH21" i="4"/>
  <c r="AL21" i="4" s="1"/>
  <c r="AM21" i="4" s="1"/>
  <c r="AI21" i="4"/>
  <c r="AH23" i="4"/>
  <c r="AL23" i="4" s="1"/>
  <c r="AM23" i="4" s="1"/>
  <c r="AI23" i="4"/>
  <c r="AH17" i="4"/>
  <c r="AL17" i="4" s="1"/>
  <c r="AM17" i="4" s="1"/>
  <c r="AI17" i="4"/>
  <c r="AH14" i="4"/>
  <c r="AL14" i="4" s="1"/>
  <c r="AM14" i="4" s="1"/>
  <c r="AI14" i="4"/>
  <c r="AH26" i="4"/>
  <c r="AI26" i="4"/>
  <c r="AL26" i="4"/>
  <c r="AM26" i="4" s="1"/>
  <c r="AH20" i="4"/>
  <c r="AL20" i="4" s="1"/>
  <c r="AM20" i="4" s="1"/>
  <c r="AI20" i="4"/>
  <c r="AH11" i="4"/>
  <c r="AL11" i="4" s="1"/>
  <c r="AM11" i="4" s="1"/>
  <c r="AI11" i="4"/>
  <c r="AH24" i="4"/>
  <c r="AL24" i="4" s="1"/>
  <c r="AM24" i="4" s="1"/>
  <c r="AI24" i="4"/>
  <c r="AH25" i="4"/>
  <c r="AL25" i="4" s="1"/>
  <c r="AM25" i="4" s="1"/>
  <c r="AI25" i="4"/>
  <c r="AH27" i="4"/>
  <c r="AL27" i="4" s="1"/>
  <c r="AM27" i="4" s="1"/>
  <c r="AI27" i="4"/>
  <c r="AH22" i="4"/>
  <c r="AL22" i="4" s="1"/>
  <c r="AM22" i="4" s="1"/>
  <c r="AI22" i="4"/>
  <c r="AH29" i="4"/>
  <c r="AL29" i="4" s="1"/>
  <c r="AM29" i="4" s="1"/>
  <c r="AI29" i="4"/>
  <c r="AH28" i="4"/>
  <c r="AI28" i="4"/>
  <c r="AL28" i="4"/>
  <c r="AM28" i="4" s="1"/>
  <c r="AH31" i="4"/>
  <c r="AL31" i="4" s="1"/>
  <c r="AM31" i="4" s="1"/>
  <c r="AI31" i="4"/>
  <c r="AH30" i="4"/>
  <c r="AL30" i="4" s="1"/>
  <c r="AM30" i="4" s="1"/>
  <c r="AI30" i="4"/>
  <c r="AI13" i="4"/>
  <c r="AH13" i="4"/>
  <c r="AL13" i="4" s="1"/>
  <c r="AM13" i="4" s="1"/>
  <c r="AH10" i="11"/>
  <c r="AL10" i="11" s="1"/>
  <c r="AM10" i="11" s="1"/>
  <c r="AI10" i="11"/>
  <c r="AH12" i="11"/>
  <c r="AL12" i="11" s="1"/>
  <c r="AM12" i="11" s="1"/>
  <c r="AI12" i="11"/>
  <c r="AH14" i="11"/>
  <c r="AL14" i="11" s="1"/>
  <c r="AM14" i="11" s="1"/>
  <c r="AI14" i="11"/>
  <c r="AH15" i="11"/>
  <c r="AL15" i="11" s="1"/>
  <c r="AM15" i="11" s="1"/>
  <c r="AI15" i="11"/>
  <c r="AH16" i="11"/>
  <c r="AL16" i="11" s="1"/>
  <c r="AM16" i="11" s="1"/>
  <c r="AI16" i="11"/>
  <c r="AH17" i="11"/>
  <c r="AL17" i="11" s="1"/>
  <c r="AM17" i="11" s="1"/>
  <c r="AI17" i="11"/>
  <c r="AH19" i="11"/>
  <c r="AL19" i="11" s="1"/>
  <c r="AM19" i="11" s="1"/>
  <c r="AI19" i="11"/>
  <c r="AH21" i="11"/>
  <c r="AL21" i="11" s="1"/>
  <c r="AM21" i="11" s="1"/>
  <c r="AI21" i="11"/>
  <c r="AH13" i="11"/>
  <c r="AL13" i="11" s="1"/>
  <c r="AM13" i="11" s="1"/>
  <c r="AI13" i="11"/>
  <c r="AH22" i="11"/>
  <c r="AL22" i="11" s="1"/>
  <c r="AM22" i="11" s="1"/>
  <c r="AI22" i="11"/>
  <c r="AH18" i="11"/>
  <c r="AL18" i="11" s="1"/>
  <c r="AM18" i="11" s="1"/>
  <c r="AI18" i="11"/>
  <c r="AH20" i="11"/>
  <c r="AL20" i="11" s="1"/>
  <c r="AM20" i="11" s="1"/>
  <c r="AI20" i="11"/>
  <c r="AH26" i="11"/>
  <c r="AL26" i="11" s="1"/>
  <c r="AM26" i="11" s="1"/>
  <c r="AI26" i="11"/>
  <c r="AH23" i="11"/>
  <c r="AI23" i="11"/>
  <c r="AL23" i="11"/>
  <c r="AM23" i="11" s="1"/>
  <c r="AH27" i="11"/>
  <c r="AL27" i="11" s="1"/>
  <c r="AM27" i="11" s="1"/>
  <c r="AI27" i="11"/>
  <c r="AH24" i="11"/>
  <c r="AL24" i="11" s="1"/>
  <c r="AM24" i="11" s="1"/>
  <c r="AI24" i="11"/>
  <c r="AH25" i="11"/>
  <c r="AL25" i="11" s="1"/>
  <c r="AM25" i="11" s="1"/>
  <c r="AI25" i="11"/>
  <c r="AH29" i="11"/>
  <c r="AL29" i="11" s="1"/>
  <c r="AM29" i="11" s="1"/>
  <c r="AI29" i="11"/>
  <c r="AH28" i="11"/>
  <c r="AL28" i="11" s="1"/>
  <c r="AM28" i="11" s="1"/>
  <c r="AI28" i="11"/>
  <c r="AH32" i="11"/>
  <c r="AL32" i="11" s="1"/>
  <c r="AM32" i="11" s="1"/>
  <c r="AI32" i="11"/>
  <c r="AH30" i="11"/>
  <c r="AL30" i="11" s="1"/>
  <c r="AM30" i="11" s="1"/>
  <c r="AI30" i="11"/>
  <c r="AH31" i="11"/>
  <c r="AL31" i="11" s="1"/>
  <c r="AM31" i="11" s="1"/>
  <c r="AI31" i="11"/>
  <c r="AH33" i="11"/>
  <c r="AL33" i="11" s="1"/>
  <c r="AM33" i="11" s="1"/>
  <c r="AI33" i="11"/>
  <c r="AH34" i="11"/>
  <c r="AL34" i="11" s="1"/>
  <c r="AM34" i="11" s="1"/>
  <c r="AI34" i="11"/>
  <c r="AI11" i="11"/>
  <c r="AH11" i="11"/>
  <c r="AL11" i="11" s="1"/>
  <c r="AM11" i="11" s="1"/>
  <c r="T14" i="5" l="1"/>
  <c r="W14" i="5"/>
  <c r="T12" i="5"/>
  <c r="W12" i="5"/>
  <c r="T17" i="5"/>
  <c r="W17" i="5"/>
  <c r="T13" i="5"/>
  <c r="W13" i="5"/>
  <c r="T11" i="5"/>
  <c r="W11" i="5"/>
  <c r="T15" i="5"/>
  <c r="W15" i="5"/>
  <c r="T16" i="5"/>
  <c r="W16" i="5"/>
  <c r="T18" i="5"/>
  <c r="W18" i="5"/>
  <c r="T19" i="5"/>
  <c r="W19" i="5"/>
  <c r="W10" i="5"/>
  <c r="T10" i="5"/>
  <c r="L34" i="5" l="1"/>
  <c r="V34" i="5" s="1"/>
  <c r="Z34" i="5" s="1"/>
  <c r="AA34" i="5" s="1"/>
  <c r="L32" i="5"/>
  <c r="V32" i="5" s="1"/>
  <c r="Z32" i="5" s="1"/>
  <c r="AA32" i="5" s="1"/>
  <c r="L33" i="5"/>
  <c r="V33" i="5" s="1"/>
  <c r="Z33" i="5" s="1"/>
  <c r="AA33" i="5" s="1"/>
  <c r="L36" i="5"/>
  <c r="V36" i="5" s="1"/>
  <c r="Z36" i="5" s="1"/>
  <c r="AA36" i="5" s="1"/>
  <c r="L37" i="5"/>
  <c r="V37" i="5" s="1"/>
  <c r="Z37" i="5" s="1"/>
  <c r="AA37" i="5" s="1"/>
  <c r="L38" i="5"/>
  <c r="V38" i="5" s="1"/>
  <c r="Z38" i="5" s="1"/>
  <c r="AA38" i="5" s="1"/>
  <c r="L35" i="5"/>
  <c r="V35" i="5" s="1"/>
  <c r="Z35" i="5" s="1"/>
  <c r="AA35" i="5" s="1"/>
  <c r="L11" i="5"/>
  <c r="V11" i="5" s="1"/>
  <c r="L10" i="5"/>
  <c r="V10" i="5" s="1"/>
  <c r="Z10" i="5" s="1"/>
  <c r="AA10" i="5" s="1"/>
  <c r="L16" i="5"/>
  <c r="V16" i="5" s="1"/>
  <c r="L19" i="5"/>
  <c r="V19" i="5" s="1"/>
  <c r="Z19" i="5" s="1"/>
  <c r="AA19" i="5" s="1"/>
  <c r="L18" i="5"/>
  <c r="V18" i="5" s="1"/>
  <c r="Z18" i="5" s="1"/>
  <c r="AA18" i="5" s="1"/>
  <c r="L14" i="5"/>
  <c r="V14" i="5" s="1"/>
  <c r="L12" i="5"/>
  <c r="V12" i="5" s="1"/>
  <c r="L17" i="5"/>
  <c r="V17" i="5" s="1"/>
  <c r="Z12" i="5" s="1"/>
  <c r="AA12" i="5" s="1"/>
  <c r="L15" i="5"/>
  <c r="V15" i="5" s="1"/>
  <c r="L13" i="5"/>
  <c r="V13" i="5" s="1"/>
  <c r="Z13" i="5" l="1"/>
  <c r="AA13" i="5" s="1"/>
  <c r="Z11" i="5"/>
  <c r="AA11" i="5" s="1"/>
  <c r="Z17" i="5"/>
  <c r="AA17" i="5" s="1"/>
  <c r="Z14" i="5"/>
  <c r="AA14" i="5" s="1"/>
  <c r="Z16" i="5"/>
  <c r="AA16" i="5" s="1"/>
  <c r="Z15" i="5"/>
  <c r="AA15" i="5" s="1"/>
  <c r="W11" i="9"/>
  <c r="W12" i="9"/>
  <c r="W14" i="9"/>
  <c r="W13" i="9"/>
  <c r="W15" i="9"/>
  <c r="W16" i="9"/>
  <c r="W17" i="9"/>
  <c r="W18" i="9"/>
  <c r="W19" i="9"/>
  <c r="W20" i="9"/>
  <c r="W21" i="9"/>
  <c r="W22" i="9"/>
  <c r="W23" i="9"/>
  <c r="W10" i="9"/>
  <c r="V11" i="9"/>
  <c r="Z11" i="9" s="1"/>
  <c r="AA11" i="9" s="1"/>
  <c r="V19" i="9"/>
  <c r="Z19" i="9" s="1"/>
  <c r="AA19" i="9" s="1"/>
  <c r="V14" i="9"/>
  <c r="Z14" i="9" s="1"/>
  <c r="AA14" i="9" s="1"/>
  <c r="V12" i="9"/>
  <c r="Z12" i="9" s="1"/>
  <c r="AA12" i="9" s="1"/>
  <c r="V13" i="9"/>
  <c r="Z13" i="9" s="1"/>
  <c r="AA13" i="9" s="1"/>
  <c r="V17" i="9"/>
  <c r="Z17" i="9" s="1"/>
  <c r="AA17" i="9" s="1"/>
  <c r="V15" i="9"/>
  <c r="Z15" i="9" s="1"/>
  <c r="AA15" i="9" s="1"/>
  <c r="V18" i="9"/>
  <c r="Z18" i="9" s="1"/>
  <c r="AA18" i="9" s="1"/>
  <c r="V16" i="9"/>
  <c r="Z16" i="9" s="1"/>
  <c r="AA16" i="9" s="1"/>
  <c r="V22" i="9"/>
  <c r="Z22" i="9" s="1"/>
  <c r="AA22" i="9" s="1"/>
  <c r="V21" i="9"/>
  <c r="Z21" i="9" s="1"/>
  <c r="AA21" i="9" s="1"/>
  <c r="V20" i="9"/>
  <c r="Z20" i="9" s="1"/>
  <c r="AA20" i="9" s="1"/>
  <c r="V23" i="9"/>
  <c r="Z23" i="9" s="1"/>
  <c r="AA23" i="9" s="1"/>
  <c r="V10" i="9"/>
  <c r="Z10" i="9" s="1"/>
  <c r="AA10" i="9" s="1"/>
  <c r="W11" i="7"/>
  <c r="W12" i="7"/>
  <c r="W13" i="7"/>
  <c r="W16" i="7"/>
  <c r="W17" i="7"/>
  <c r="W14" i="7"/>
  <c r="W15" i="7"/>
  <c r="W18" i="7"/>
  <c r="W19" i="7"/>
  <c r="W20" i="7"/>
  <c r="W21" i="7"/>
  <c r="W22" i="7"/>
  <c r="W10" i="7"/>
  <c r="V11" i="7"/>
  <c r="Z11" i="7" s="1"/>
  <c r="AA11" i="7" s="1"/>
  <c r="V12" i="7"/>
  <c r="Z12" i="7" s="1"/>
  <c r="AA12" i="7" s="1"/>
  <c r="V13" i="7"/>
  <c r="Z13" i="7" s="1"/>
  <c r="AA13" i="7" s="1"/>
  <c r="V15" i="7"/>
  <c r="Z15" i="7" s="1"/>
  <c r="AA15" i="7" s="1"/>
  <c r="V16" i="7"/>
  <c r="Z16" i="7" s="1"/>
  <c r="AA16" i="7" s="1"/>
  <c r="V17" i="7"/>
  <c r="Z17" i="7" s="1"/>
  <c r="AA17" i="7" s="1"/>
  <c r="V14" i="7"/>
  <c r="Z14" i="7" s="1"/>
  <c r="AA14" i="7" s="1"/>
  <c r="V18" i="7"/>
  <c r="Z18" i="7" s="1"/>
  <c r="AA18" i="7" s="1"/>
  <c r="V20" i="7"/>
  <c r="Z20" i="7" s="1"/>
  <c r="AA20" i="7" s="1"/>
  <c r="V19" i="7"/>
  <c r="Z19" i="7" s="1"/>
  <c r="AA19" i="7" s="1"/>
  <c r="V21" i="7"/>
  <c r="Z21" i="7" s="1"/>
  <c r="AA21" i="7" s="1"/>
  <c r="V22" i="7"/>
  <c r="Z22" i="7" s="1"/>
  <c r="AA22" i="7" s="1"/>
  <c r="V10" i="7"/>
  <c r="Z10" i="7" s="1"/>
  <c r="AA10" i="7" s="1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 s="1"/>
  <c r="W19" i="3"/>
  <c r="X19" i="3" s="1"/>
  <c r="W20" i="3"/>
  <c r="X20" i="3" s="1"/>
  <c r="W21" i="3"/>
  <c r="X21" i="3" s="1"/>
  <c r="W22" i="3"/>
  <c r="X22" i="3" s="1"/>
  <c r="W23" i="3"/>
  <c r="X23" i="3" s="1"/>
  <c r="W24" i="3"/>
  <c r="X24" i="3" s="1"/>
  <c r="W25" i="3"/>
  <c r="X25" i="3" s="1"/>
  <c r="W26" i="3"/>
  <c r="X26" i="3" s="1"/>
  <c r="W27" i="3"/>
  <c r="X27" i="3" s="1"/>
  <c r="W28" i="3"/>
  <c r="X28" i="3" s="1"/>
  <c r="W10" i="3"/>
  <c r="X10" i="3" s="1"/>
  <c r="W11" i="10"/>
  <c r="X11" i="10" s="1"/>
  <c r="W12" i="10"/>
  <c r="X12" i="10" s="1"/>
  <c r="W15" i="10"/>
  <c r="X15" i="10" s="1"/>
  <c r="W13" i="10"/>
  <c r="X13" i="10" s="1"/>
  <c r="W17" i="10"/>
  <c r="X17" i="10" s="1"/>
  <c r="W18" i="10"/>
  <c r="X18" i="10" s="1"/>
  <c r="W16" i="10"/>
  <c r="X16" i="10" s="1"/>
  <c r="W14" i="10"/>
  <c r="X14" i="10" s="1"/>
  <c r="W19" i="10"/>
  <c r="X19" i="10" s="1"/>
  <c r="W20" i="10"/>
  <c r="X20" i="10" s="1"/>
  <c r="W21" i="10"/>
  <c r="X21" i="10" s="1"/>
  <c r="W22" i="10"/>
  <c r="X22" i="10" s="1"/>
  <c r="W23" i="10"/>
  <c r="X23" i="10" s="1"/>
  <c r="W24" i="10"/>
  <c r="X24" i="10" s="1"/>
  <c r="W25" i="10"/>
  <c r="X25" i="10" s="1"/>
  <c r="W26" i="10"/>
  <c r="X26" i="10" s="1"/>
  <c r="W27" i="10"/>
  <c r="X27" i="10" s="1"/>
  <c r="W28" i="10"/>
  <c r="X28" i="10" s="1"/>
  <c r="W29" i="10"/>
  <c r="X29" i="10" s="1"/>
  <c r="W30" i="10"/>
  <c r="X30" i="10" s="1"/>
  <c r="W31" i="10"/>
  <c r="X31" i="10" s="1"/>
  <c r="W32" i="10"/>
  <c r="X32" i="10" s="1"/>
  <c r="W10" i="10"/>
  <c r="X10" i="10" s="1"/>
</calcChain>
</file>

<file path=xl/sharedStrings.xml><?xml version="1.0" encoding="utf-8"?>
<sst xmlns="http://schemas.openxmlformats.org/spreadsheetml/2006/main" count="454" uniqueCount="210">
  <si>
    <t>First Name</t>
  </si>
  <si>
    <t>Last Name</t>
  </si>
  <si>
    <t>Mary</t>
  </si>
  <si>
    <t>Tucker</t>
  </si>
  <si>
    <t>Kristina</t>
  </si>
  <si>
    <t>Sergey</t>
  </si>
  <si>
    <t>Kalinichenko</t>
  </si>
  <si>
    <t>Sandra</t>
  </si>
  <si>
    <t>Uptagrafft</t>
  </si>
  <si>
    <t>Sonya</t>
  </si>
  <si>
    <t>May</t>
  </si>
  <si>
    <t>Jared</t>
  </si>
  <si>
    <t>Eddy</t>
  </si>
  <si>
    <t>David</t>
  </si>
  <si>
    <t>Crenshaw</t>
  </si>
  <si>
    <t>Kyler</t>
  </si>
  <si>
    <t>Swisher</t>
  </si>
  <si>
    <t>Jason</t>
  </si>
  <si>
    <t>Mathis</t>
  </si>
  <si>
    <t>Hannah</t>
  </si>
  <si>
    <t>Virga</t>
  </si>
  <si>
    <t>Ashton</t>
  </si>
  <si>
    <t>Newland</t>
  </si>
  <si>
    <t>Payton</t>
  </si>
  <si>
    <t>Duvall-Freymuller</t>
  </si>
  <si>
    <t>Claire</t>
  </si>
  <si>
    <t>O'Neel</t>
  </si>
  <si>
    <t>Bailey</t>
  </si>
  <si>
    <t>Powell</t>
  </si>
  <si>
    <t>Ariel</t>
  </si>
  <si>
    <t>Ekblaw</t>
  </si>
  <si>
    <t>Molly</t>
  </si>
  <si>
    <t>McGhin</t>
  </si>
  <si>
    <t>Elizabeth</t>
  </si>
  <si>
    <t>Stephanie</t>
  </si>
  <si>
    <t>Fryer</t>
  </si>
  <si>
    <t>Katelyn</t>
  </si>
  <si>
    <t>Abeln</t>
  </si>
  <si>
    <t>Matthew</t>
  </si>
  <si>
    <t>Sanchez</t>
  </si>
  <si>
    <t>Jennifer</t>
  </si>
  <si>
    <t>Creasy</t>
  </si>
  <si>
    <t>Anna</t>
  </si>
  <si>
    <t>Scheer</t>
  </si>
  <si>
    <t>Nick</t>
  </si>
  <si>
    <t>Mowrer</t>
  </si>
  <si>
    <t>Zachary</t>
  </si>
  <si>
    <t>Miller</t>
  </si>
  <si>
    <t>Prabhpreet</t>
  </si>
  <si>
    <t>Kaila</t>
  </si>
  <si>
    <t>Brenda</t>
  </si>
  <si>
    <t>Silva</t>
  </si>
  <si>
    <t>John</t>
  </si>
  <si>
    <t>Peterson</t>
  </si>
  <si>
    <t>Gavin</t>
  </si>
  <si>
    <t>Barnick</t>
  </si>
  <si>
    <t>Kinga</t>
  </si>
  <si>
    <t>Aletto</t>
  </si>
  <si>
    <t>Dante</t>
  </si>
  <si>
    <t>Lauren</t>
  </si>
  <si>
    <t>McMahan</t>
  </si>
  <si>
    <t>Henry</t>
  </si>
  <si>
    <t>Leverett</t>
  </si>
  <si>
    <t>Jack</t>
  </si>
  <si>
    <t>Leverett III</t>
  </si>
  <si>
    <t>Chance</t>
  </si>
  <si>
    <t>Cover</t>
  </si>
  <si>
    <t>Daniel</t>
  </si>
  <si>
    <t>Martz</t>
  </si>
  <si>
    <t>Richard</t>
  </si>
  <si>
    <t>Gray</t>
  </si>
  <si>
    <t>Brandon</t>
  </si>
  <si>
    <t>Mach</t>
  </si>
  <si>
    <t>Peter</t>
  </si>
  <si>
    <t>Fiori</t>
  </si>
  <si>
    <t>Ian</t>
  </si>
  <si>
    <t>Lancaster</t>
  </si>
  <si>
    <t>Keith</t>
  </si>
  <si>
    <t>Sanderson</t>
  </si>
  <si>
    <t>Christenson</t>
  </si>
  <si>
    <t>Emmons</t>
  </si>
  <si>
    <t>Sagen</t>
  </si>
  <si>
    <t>Maddalena</t>
  </si>
  <si>
    <t>Mike</t>
  </si>
  <si>
    <t>McPhail</t>
  </si>
  <si>
    <t>George</t>
  </si>
  <si>
    <t>Norton</t>
  </si>
  <si>
    <t xml:space="preserve">Patrick </t>
  </si>
  <si>
    <t>Sunderman</t>
  </si>
  <si>
    <t>Tim</t>
  </si>
  <si>
    <t>Sherry</t>
  </si>
  <si>
    <t>Desrosiers</t>
  </si>
  <si>
    <t>Muske</t>
  </si>
  <si>
    <t>Logan</t>
  </si>
  <si>
    <t>Ogden</t>
  </si>
  <si>
    <t>Spencer</t>
  </si>
  <si>
    <t>Cap</t>
  </si>
  <si>
    <t>Rawlings</t>
  </si>
  <si>
    <t>Bryant</t>
  </si>
  <si>
    <t>Wallizer</t>
  </si>
  <si>
    <t>Will</t>
  </si>
  <si>
    <t>Shaner</t>
  </si>
  <si>
    <t>Lucas</t>
  </si>
  <si>
    <t>Kozeniesky</t>
  </si>
  <si>
    <t>Emily</t>
  </si>
  <si>
    <t>Holsopple</t>
  </si>
  <si>
    <t>Mackenzie</t>
  </si>
  <si>
    <t>Martin</t>
  </si>
  <si>
    <t>Erin</t>
  </si>
  <si>
    <t>McNeil</t>
  </si>
  <si>
    <t>Stith</t>
  </si>
  <si>
    <t>Rachel</t>
  </si>
  <si>
    <t>Mindy</t>
  </si>
  <si>
    <t>Miles</t>
  </si>
  <si>
    <t>Garner</t>
  </si>
  <si>
    <t>Black</t>
  </si>
  <si>
    <t>Carr</t>
  </si>
  <si>
    <t xml:space="preserve">Hanna </t>
  </si>
  <si>
    <t>Ginny</t>
  </si>
  <si>
    <t>Thrasher</t>
  </si>
  <si>
    <t>Gratz</t>
  </si>
  <si>
    <t>Morgan</t>
  </si>
  <si>
    <t>Phillips</t>
  </si>
  <si>
    <t>Marsh</t>
  </si>
  <si>
    <t>Helen</t>
  </si>
  <si>
    <t>Oh</t>
  </si>
  <si>
    <t>Brian</t>
  </si>
  <si>
    <t>Kim</t>
  </si>
  <si>
    <t>Charles</t>
  </si>
  <si>
    <t>Platt</t>
  </si>
  <si>
    <t>Kellie</t>
  </si>
  <si>
    <t>Foster</t>
  </si>
  <si>
    <t>Herndon</t>
  </si>
  <si>
    <t>Abbie</t>
  </si>
  <si>
    <t>Comp</t>
  </si>
  <si>
    <t>Dempster</t>
  </si>
  <si>
    <t>2018 USA Shooting Spring Selection</t>
  </si>
  <si>
    <t>James</t>
  </si>
  <si>
    <t>Hall</t>
  </si>
  <si>
    <t>Alexis</t>
  </si>
  <si>
    <t>Lagan</t>
  </si>
  <si>
    <t>Chichkov</t>
  </si>
  <si>
    <t>Alex</t>
  </si>
  <si>
    <t>Sarah</t>
  </si>
  <si>
    <t>Choe</t>
  </si>
  <si>
    <t>Gomez</t>
  </si>
  <si>
    <t>Nathalia</t>
  </si>
  <si>
    <t>Alison</t>
  </si>
  <si>
    <t>Weisz</t>
  </si>
  <si>
    <t>Larson</t>
  </si>
  <si>
    <t>Anti</t>
  </si>
  <si>
    <t>Henrik</t>
  </si>
  <si>
    <t>Austin</t>
  </si>
  <si>
    <t>Fletcher</t>
  </si>
  <si>
    <t>Beard</t>
  </si>
  <si>
    <t>Day1</t>
  </si>
  <si>
    <t>Day2</t>
  </si>
  <si>
    <t>Match</t>
  </si>
  <si>
    <t>Total</t>
  </si>
  <si>
    <t>Final</t>
  </si>
  <si>
    <t>FP</t>
  </si>
  <si>
    <t>Rank</t>
  </si>
  <si>
    <t>WAG</t>
  </si>
  <si>
    <t>Bardfield</t>
  </si>
  <si>
    <t>10m Air Rifle Women   Results</t>
  </si>
  <si>
    <t>10m Air Rifle Men   Results</t>
  </si>
  <si>
    <t>March 27-29</t>
  </si>
  <si>
    <t xml:space="preserve"> March 27-29</t>
  </si>
  <si>
    <t>10m Air Pistol Women   Results</t>
  </si>
  <si>
    <t>10m Air Pistol Men   Results</t>
  </si>
  <si>
    <t>March 27-9</t>
  </si>
  <si>
    <t>50m Three Position Women   Results</t>
  </si>
  <si>
    <t>March 29-31</t>
  </si>
  <si>
    <t>50m Three Position Men   Results</t>
  </si>
  <si>
    <t>25m Sport Pistol   Results</t>
  </si>
  <si>
    <t>25m Rapid Fire Pistol   Results</t>
  </si>
  <si>
    <t>x1</t>
  </si>
  <si>
    <t>x2</t>
  </si>
  <si>
    <t>Tx</t>
  </si>
  <si>
    <t>Select</t>
  </si>
  <si>
    <t>Champion</t>
  </si>
  <si>
    <t>2nd Place</t>
  </si>
  <si>
    <t>3rd Place</t>
  </si>
  <si>
    <t>Kalpesh</t>
  </si>
  <si>
    <t>Shah</t>
  </si>
  <si>
    <t>Mindy Miles</t>
  </si>
  <si>
    <t>Sarah Beard</t>
  </si>
  <si>
    <t>Emily Stith</t>
  </si>
  <si>
    <t>Dempster Christenson</t>
  </si>
  <si>
    <t>Logan Ogden</t>
  </si>
  <si>
    <t>Lucas Kozeniesky</t>
  </si>
  <si>
    <t>Alexis Lagan</t>
  </si>
  <si>
    <t>Sandra Uptagrafft</t>
  </si>
  <si>
    <t>Sarah Choe</t>
  </si>
  <si>
    <t>dns</t>
  </si>
  <si>
    <t>Nick Mowrer</t>
  </si>
  <si>
    <t>Jack Leverett III</t>
  </si>
  <si>
    <t>Keith Sanderson</t>
  </si>
  <si>
    <t>Spring</t>
  </si>
  <si>
    <t>Fall</t>
  </si>
  <si>
    <t>Selection</t>
  </si>
  <si>
    <t>Mackenzie Martin</t>
  </si>
  <si>
    <t>Elizabeth Marsh</t>
  </si>
  <si>
    <t>25+3</t>
  </si>
  <si>
    <t>25+2</t>
  </si>
  <si>
    <t>Brenda Silva</t>
  </si>
  <si>
    <t>Matthew Emmons</t>
  </si>
  <si>
    <t>George Norton</t>
  </si>
  <si>
    <t>Henry Leverett</t>
  </si>
  <si>
    <t>Alex Chichkov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</si>
</sst>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3">
    <xf numFmtId="0" fontId="0" fillId="0" borderId="0" xfId="0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0" fillId="0" borderId="0" xfId="0" applyFill="1"/>
    <xf numFmtId="0" fontId="19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left"/>
    </xf>
    <xf numFmtId="0" fontId="21" fillId="0" borderId="0" xfId="0" applyFont="1" applyFill="1" applyAlignment="1">
      <alignment horizontal="centerContinuous"/>
    </xf>
    <xf numFmtId="164" fontId="18" fillId="0" borderId="0" xfId="0" applyNumberFormat="1" applyFont="1" applyFill="1"/>
    <xf numFmtId="164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2" fillId="0" borderId="0" xfId="0" applyFont="1" applyFill="1"/>
    <xf numFmtId="0" fontId="2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19" fillId="0" borderId="0" xfId="0" applyNumberFormat="1" applyFont="1" applyFill="1"/>
    <xf numFmtId="1" fontId="18" fillId="0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Fill="1"/>
    <xf numFmtId="0" fontId="20" fillId="0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workbookViewId="0"/>
  </sheetViews>
  <sheetFormatPr baseColWidth="10" defaultColWidth="9" defaultRowHeight="16" x14ac:dyDescent="0.2"/>
  <cols>
    <col min="1" max="1" width="6.1640625" style="2" bestFit="1" customWidth="1"/>
    <col min="2" max="2" width="6.83203125" style="2" bestFit="1" customWidth="1"/>
    <col min="3" max="3" width="11.33203125" style="2" bestFit="1" customWidth="1"/>
    <col min="4" max="4" width="11.1640625" style="2" bestFit="1" customWidth="1"/>
    <col min="5" max="5" width="6.1640625" style="2" bestFit="1" customWidth="1"/>
    <col min="6" max="11" width="6.1640625" style="2" hidden="1" customWidth="1"/>
    <col min="12" max="12" width="6.1640625" style="2" bestFit="1" customWidth="1"/>
    <col min="13" max="13" width="8.83203125" style="2" hidden="1" customWidth="1"/>
    <col min="14" max="18" width="2.1640625" style="2" hidden="1" customWidth="1"/>
    <col min="19" max="19" width="6" style="2" bestFit="1" customWidth="1"/>
    <col min="20" max="20" width="7.1640625" style="2" bestFit="1" customWidth="1"/>
    <col min="21" max="21" width="6.1640625" style="2" bestFit="1" customWidth="1"/>
    <col min="22" max="22" width="3.6640625" style="2" bestFit="1" customWidth="1"/>
    <col min="23" max="24" width="7.1640625" style="2" bestFit="1" customWidth="1"/>
    <col min="25" max="25" width="9" style="2"/>
    <col min="26" max="26" width="9.33203125" style="2" customWidth="1"/>
    <col min="27" max="27" width="8.6640625" style="2" customWidth="1"/>
    <col min="28" max="28" width="14" style="2" customWidth="1"/>
    <col min="29" max="29" width="16.1640625" style="2" bestFit="1" customWidth="1"/>
    <col min="30" max="16384" width="9" style="2"/>
  </cols>
  <sheetData>
    <row r="1" spans="1:29" ht="18" x14ac:dyDescent="0.25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</row>
    <row r="2" spans="1:29" ht="18" x14ac:dyDescent="0.25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</row>
    <row r="3" spans="1:29" s="7" customFormat="1" ht="18" x14ac:dyDescent="0.25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9" s="7" customFormat="1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</row>
    <row r="5" spans="1:29" s="17" customFormat="1" ht="18" x14ac:dyDescent="0.25">
      <c r="A5" s="16" t="s">
        <v>180</v>
      </c>
      <c r="B5" s="16"/>
      <c r="C5" s="16"/>
      <c r="D5" s="16"/>
      <c r="E5" s="16" t="s">
        <v>185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8">
        <v>1254.8</v>
      </c>
    </row>
    <row r="6" spans="1:29" s="17" customFormat="1" ht="18" x14ac:dyDescent="0.25">
      <c r="A6" s="16" t="s">
        <v>181</v>
      </c>
      <c r="B6" s="16"/>
      <c r="C6" s="16"/>
      <c r="D6" s="16"/>
      <c r="E6" s="16" t="s">
        <v>186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8">
        <v>1250.5</v>
      </c>
    </row>
    <row r="7" spans="1:29" s="17" customFormat="1" ht="18" x14ac:dyDescent="0.25">
      <c r="A7" s="16" t="s">
        <v>182</v>
      </c>
      <c r="B7" s="16"/>
      <c r="C7" s="16"/>
      <c r="D7" s="16"/>
      <c r="E7" s="16" t="s">
        <v>187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8">
        <v>1249.5</v>
      </c>
    </row>
    <row r="8" spans="1:29" s="7" customFormat="1" ht="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9" ht="15.75" x14ac:dyDescent="0.25">
      <c r="A9" s="3" t="s">
        <v>161</v>
      </c>
      <c r="B9" s="3" t="s">
        <v>134</v>
      </c>
      <c r="C9" s="4" t="s">
        <v>0</v>
      </c>
      <c r="D9" s="4" t="s">
        <v>1</v>
      </c>
      <c r="E9" s="3" t="s">
        <v>162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155</v>
      </c>
      <c r="M9" s="3">
        <v>1</v>
      </c>
      <c r="N9" s="3">
        <v>2</v>
      </c>
      <c r="O9" s="3">
        <v>3</v>
      </c>
      <c r="P9" s="3">
        <v>4</v>
      </c>
      <c r="Q9" s="3">
        <v>5</v>
      </c>
      <c r="R9" s="3">
        <v>6</v>
      </c>
      <c r="S9" s="3" t="s">
        <v>156</v>
      </c>
      <c r="T9" s="3" t="s">
        <v>157</v>
      </c>
      <c r="U9" s="3" t="s">
        <v>159</v>
      </c>
      <c r="V9" s="3" t="s">
        <v>160</v>
      </c>
      <c r="W9" s="3" t="s">
        <v>158</v>
      </c>
      <c r="X9" s="3" t="s">
        <v>179</v>
      </c>
      <c r="Y9" s="3"/>
    </row>
    <row r="10" spans="1:29" ht="15" x14ac:dyDescent="0.2">
      <c r="A10" s="1">
        <v>1</v>
      </c>
      <c r="B10" s="1">
        <v>146</v>
      </c>
      <c r="C10" s="2" t="s">
        <v>112</v>
      </c>
      <c r="D10" s="2" t="s">
        <v>113</v>
      </c>
      <c r="E10" s="11">
        <v>841.8</v>
      </c>
      <c r="F10" s="14">
        <v>103.9</v>
      </c>
      <c r="G10" s="14">
        <v>104.8</v>
      </c>
      <c r="H10" s="14">
        <v>102.1</v>
      </c>
      <c r="I10" s="14">
        <v>104.4</v>
      </c>
      <c r="J10" s="14">
        <v>104.1</v>
      </c>
      <c r="K10" s="14">
        <v>104.2</v>
      </c>
      <c r="L10" s="14">
        <v>623.5</v>
      </c>
      <c r="M10" s="14">
        <v>103.1</v>
      </c>
      <c r="N10" s="14">
        <v>105.4</v>
      </c>
      <c r="O10" s="14">
        <v>104.8</v>
      </c>
      <c r="P10" s="14">
        <v>104.1</v>
      </c>
      <c r="Q10" s="14">
        <v>106.1</v>
      </c>
      <c r="R10" s="14">
        <v>104.8</v>
      </c>
      <c r="S10" s="14">
        <v>628.29999999999995</v>
      </c>
      <c r="T10" s="11">
        <v>1251.8</v>
      </c>
      <c r="U10" s="12">
        <v>228.2</v>
      </c>
      <c r="V10" s="12">
        <v>3</v>
      </c>
      <c r="W10" s="12">
        <f t="shared" ref="W10:W28" si="0">T10+V10</f>
        <v>1254.8</v>
      </c>
      <c r="X10" s="11">
        <f t="shared" ref="X10:X28" si="1">W10+E10</f>
        <v>2096.6</v>
      </c>
      <c r="AC10" s="1"/>
    </row>
    <row r="11" spans="1:29" ht="15" x14ac:dyDescent="0.2">
      <c r="A11" s="1">
        <v>2</v>
      </c>
      <c r="B11" s="1">
        <v>187</v>
      </c>
      <c r="C11" s="2" t="s">
        <v>143</v>
      </c>
      <c r="D11" s="2" t="s">
        <v>154</v>
      </c>
      <c r="E11" s="11">
        <v>836.4</v>
      </c>
      <c r="F11" s="14">
        <v>104.6</v>
      </c>
      <c r="G11" s="14">
        <v>104.2</v>
      </c>
      <c r="H11" s="14">
        <v>102</v>
      </c>
      <c r="I11" s="14">
        <v>103.3</v>
      </c>
      <c r="J11" s="14">
        <v>104.1</v>
      </c>
      <c r="K11" s="14">
        <v>106</v>
      </c>
      <c r="L11" s="14">
        <v>624.20000000000005</v>
      </c>
      <c r="M11" s="14">
        <v>102.8</v>
      </c>
      <c r="N11" s="14">
        <v>104.1</v>
      </c>
      <c r="O11" s="14">
        <v>101.7</v>
      </c>
      <c r="P11" s="14">
        <v>104.6</v>
      </c>
      <c r="Q11" s="14">
        <v>105.4</v>
      </c>
      <c r="R11" s="14">
        <v>104.2</v>
      </c>
      <c r="S11" s="14">
        <v>622.79999999999995</v>
      </c>
      <c r="T11" s="11">
        <v>1247</v>
      </c>
      <c r="U11" s="12">
        <v>248.7</v>
      </c>
      <c r="V11" s="12">
        <v>3.5</v>
      </c>
      <c r="W11" s="12">
        <f t="shared" si="0"/>
        <v>1250.5</v>
      </c>
      <c r="X11" s="11">
        <f t="shared" si="1"/>
        <v>2086.9</v>
      </c>
      <c r="AC11" s="1"/>
    </row>
    <row r="12" spans="1:29" ht="15" x14ac:dyDescent="0.2">
      <c r="A12" s="1">
        <v>3</v>
      </c>
      <c r="B12" s="1">
        <v>168</v>
      </c>
      <c r="C12" s="2" t="s">
        <v>104</v>
      </c>
      <c r="D12" s="2" t="s">
        <v>110</v>
      </c>
      <c r="E12" s="11"/>
      <c r="F12" s="14">
        <v>102.6</v>
      </c>
      <c r="G12" s="14">
        <v>105.9</v>
      </c>
      <c r="H12" s="14">
        <v>103.7</v>
      </c>
      <c r="I12" s="14">
        <v>104.7</v>
      </c>
      <c r="J12" s="14">
        <v>104</v>
      </c>
      <c r="K12" s="14">
        <v>103.8</v>
      </c>
      <c r="L12" s="14">
        <v>624.70000000000005</v>
      </c>
      <c r="M12" s="14">
        <v>103.9</v>
      </c>
      <c r="N12" s="14">
        <v>102</v>
      </c>
      <c r="O12" s="14">
        <v>102.8</v>
      </c>
      <c r="P12" s="14">
        <v>103.2</v>
      </c>
      <c r="Q12" s="14">
        <v>104.7</v>
      </c>
      <c r="R12" s="14">
        <v>104.2</v>
      </c>
      <c r="S12" s="14">
        <v>620.79999999999995</v>
      </c>
      <c r="T12" s="11">
        <v>1245.5</v>
      </c>
      <c r="U12" s="12">
        <v>249.2</v>
      </c>
      <c r="V12" s="12">
        <v>4</v>
      </c>
      <c r="W12" s="12">
        <f t="shared" si="0"/>
        <v>1249.5</v>
      </c>
      <c r="X12" s="11">
        <f t="shared" si="1"/>
        <v>1249.5</v>
      </c>
      <c r="AC12" s="1"/>
    </row>
    <row r="13" spans="1:29" ht="15" x14ac:dyDescent="0.2">
      <c r="A13" s="1">
        <v>4</v>
      </c>
      <c r="B13" s="1">
        <v>183</v>
      </c>
      <c r="C13" s="2" t="s">
        <v>147</v>
      </c>
      <c r="D13" s="2" t="s">
        <v>148</v>
      </c>
      <c r="E13" s="11">
        <v>833.3</v>
      </c>
      <c r="F13" s="14">
        <v>102</v>
      </c>
      <c r="G13" s="14">
        <v>103.7</v>
      </c>
      <c r="H13" s="14">
        <v>102.4</v>
      </c>
      <c r="I13" s="14">
        <v>103.3</v>
      </c>
      <c r="J13" s="14">
        <v>105</v>
      </c>
      <c r="K13" s="14">
        <v>105</v>
      </c>
      <c r="L13" s="14">
        <v>621.4</v>
      </c>
      <c r="M13" s="14">
        <v>104.8</v>
      </c>
      <c r="N13" s="14">
        <v>104</v>
      </c>
      <c r="O13" s="14">
        <v>103.8</v>
      </c>
      <c r="P13" s="14">
        <v>103</v>
      </c>
      <c r="Q13" s="14">
        <v>104.1</v>
      </c>
      <c r="R13" s="14">
        <v>104</v>
      </c>
      <c r="S13" s="14">
        <v>623.70000000000005</v>
      </c>
      <c r="T13" s="11">
        <v>1245.0999999999999</v>
      </c>
      <c r="U13" s="12">
        <v>182.1</v>
      </c>
      <c r="V13" s="12">
        <v>2</v>
      </c>
      <c r="W13" s="12">
        <f t="shared" si="0"/>
        <v>1247.0999999999999</v>
      </c>
      <c r="X13" s="11">
        <f t="shared" si="1"/>
        <v>2080.3999999999996</v>
      </c>
      <c r="AC13" s="1"/>
    </row>
    <row r="14" spans="1:29" ht="15" x14ac:dyDescent="0.2">
      <c r="A14" s="1">
        <v>5</v>
      </c>
      <c r="B14" s="1">
        <v>171</v>
      </c>
      <c r="C14" s="2" t="s">
        <v>118</v>
      </c>
      <c r="D14" s="2" t="s">
        <v>119</v>
      </c>
      <c r="E14" s="11">
        <v>833.4</v>
      </c>
      <c r="F14" s="14">
        <v>103.2</v>
      </c>
      <c r="G14" s="14">
        <v>104.5</v>
      </c>
      <c r="H14" s="14">
        <v>104.4</v>
      </c>
      <c r="I14" s="14">
        <v>104.2</v>
      </c>
      <c r="J14" s="14">
        <v>102.8</v>
      </c>
      <c r="K14" s="14">
        <v>101.5</v>
      </c>
      <c r="L14" s="14">
        <v>620.6</v>
      </c>
      <c r="M14" s="14">
        <v>104.1</v>
      </c>
      <c r="N14" s="14">
        <v>105</v>
      </c>
      <c r="O14" s="14">
        <v>103.2</v>
      </c>
      <c r="P14" s="14">
        <v>103.8</v>
      </c>
      <c r="Q14" s="14">
        <v>104.9</v>
      </c>
      <c r="R14" s="14">
        <v>102.6</v>
      </c>
      <c r="S14" s="14">
        <v>623.6</v>
      </c>
      <c r="T14" s="11">
        <v>1244.2</v>
      </c>
      <c r="U14" s="12">
        <v>206.3</v>
      </c>
      <c r="V14" s="12">
        <v>2.5</v>
      </c>
      <c r="W14" s="12">
        <f t="shared" si="0"/>
        <v>1246.7</v>
      </c>
      <c r="X14" s="11">
        <f t="shared" si="1"/>
        <v>2080.1</v>
      </c>
      <c r="AC14" s="1"/>
    </row>
    <row r="15" spans="1:29" ht="15" x14ac:dyDescent="0.2">
      <c r="A15" s="1">
        <v>6</v>
      </c>
      <c r="B15" s="1">
        <v>174</v>
      </c>
      <c r="C15" s="2" t="s">
        <v>2</v>
      </c>
      <c r="D15" s="2" t="s">
        <v>3</v>
      </c>
      <c r="E15" s="11">
        <v>820</v>
      </c>
      <c r="F15" s="14">
        <v>102.5</v>
      </c>
      <c r="G15" s="14">
        <v>103.4</v>
      </c>
      <c r="H15" s="14">
        <v>102</v>
      </c>
      <c r="I15" s="14">
        <v>105.5</v>
      </c>
      <c r="J15" s="14">
        <v>104.5</v>
      </c>
      <c r="K15" s="14">
        <v>105.4</v>
      </c>
      <c r="L15" s="14">
        <v>623.29999999999995</v>
      </c>
      <c r="M15" s="14">
        <v>104.2</v>
      </c>
      <c r="N15" s="14">
        <v>104.1</v>
      </c>
      <c r="O15" s="14">
        <v>102.7</v>
      </c>
      <c r="P15" s="14">
        <v>103.4</v>
      </c>
      <c r="Q15" s="14">
        <v>103.2</v>
      </c>
      <c r="R15" s="14">
        <v>103.1</v>
      </c>
      <c r="S15" s="14">
        <v>620.70000000000005</v>
      </c>
      <c r="T15" s="11">
        <v>1244</v>
      </c>
      <c r="U15" s="12">
        <v>120.8</v>
      </c>
      <c r="V15" s="12">
        <v>0.5</v>
      </c>
      <c r="W15" s="12">
        <f t="shared" si="0"/>
        <v>1244.5</v>
      </c>
      <c r="X15" s="11">
        <f t="shared" si="1"/>
        <v>2064.5</v>
      </c>
      <c r="AC15" s="1"/>
    </row>
    <row r="16" spans="1:29" ht="15" x14ac:dyDescent="0.2">
      <c r="A16" s="1">
        <v>7</v>
      </c>
      <c r="B16" s="1">
        <v>134</v>
      </c>
      <c r="C16" s="2" t="s">
        <v>81</v>
      </c>
      <c r="D16" s="2" t="s">
        <v>82</v>
      </c>
      <c r="E16" s="11">
        <v>835.7</v>
      </c>
      <c r="F16" s="14">
        <v>105.1</v>
      </c>
      <c r="G16" s="14">
        <v>101.8</v>
      </c>
      <c r="H16" s="14">
        <v>104.1</v>
      </c>
      <c r="I16" s="14">
        <v>101.9</v>
      </c>
      <c r="J16" s="14">
        <v>104.9</v>
      </c>
      <c r="K16" s="14">
        <v>102.2</v>
      </c>
      <c r="L16" s="14">
        <v>620</v>
      </c>
      <c r="M16" s="14">
        <v>103.7</v>
      </c>
      <c r="N16" s="14">
        <v>102.3</v>
      </c>
      <c r="O16" s="14">
        <v>103</v>
      </c>
      <c r="P16" s="14">
        <v>104.1</v>
      </c>
      <c r="Q16" s="14">
        <v>104.3</v>
      </c>
      <c r="R16" s="14">
        <v>104.5</v>
      </c>
      <c r="S16" s="14">
        <v>621.9</v>
      </c>
      <c r="T16" s="11">
        <v>1241.9000000000001</v>
      </c>
      <c r="U16" s="12">
        <v>142.19999999999999</v>
      </c>
      <c r="V16" s="12">
        <v>1</v>
      </c>
      <c r="W16" s="12">
        <f t="shared" si="0"/>
        <v>1242.9000000000001</v>
      </c>
      <c r="X16" s="11">
        <f t="shared" si="1"/>
        <v>2078.6000000000004</v>
      </c>
      <c r="AC16" s="1"/>
    </row>
    <row r="17" spans="1:29" ht="15" x14ac:dyDescent="0.2">
      <c r="A17" s="1">
        <v>8</v>
      </c>
      <c r="B17" s="1">
        <v>124</v>
      </c>
      <c r="C17" s="2" t="s">
        <v>104</v>
      </c>
      <c r="D17" s="2" t="s">
        <v>105</v>
      </c>
      <c r="E17" s="11">
        <v>833.5</v>
      </c>
      <c r="F17" s="14">
        <v>103.5</v>
      </c>
      <c r="G17" s="14">
        <v>104.1</v>
      </c>
      <c r="H17" s="14">
        <v>103.5</v>
      </c>
      <c r="I17" s="14">
        <v>104.6</v>
      </c>
      <c r="J17" s="14">
        <v>103.1</v>
      </c>
      <c r="K17" s="14">
        <v>101.4</v>
      </c>
      <c r="L17" s="14">
        <v>620.20000000000005</v>
      </c>
      <c r="M17" s="14">
        <v>102.7</v>
      </c>
      <c r="N17" s="14">
        <v>104.9</v>
      </c>
      <c r="O17" s="14">
        <v>101.8</v>
      </c>
      <c r="P17" s="14">
        <v>102.2</v>
      </c>
      <c r="Q17" s="14">
        <v>104.6</v>
      </c>
      <c r="R17" s="14">
        <v>104.7</v>
      </c>
      <c r="S17" s="14">
        <v>620.9</v>
      </c>
      <c r="T17" s="11">
        <v>1241.0999999999999</v>
      </c>
      <c r="U17" s="12">
        <v>162.19999999999999</v>
      </c>
      <c r="V17" s="12">
        <v>1.5</v>
      </c>
      <c r="W17" s="12">
        <f t="shared" si="0"/>
        <v>1242.5999999999999</v>
      </c>
      <c r="X17" s="11">
        <f t="shared" si="1"/>
        <v>2076.1</v>
      </c>
      <c r="AC17" s="1"/>
    </row>
    <row r="18" spans="1:29" ht="15" x14ac:dyDescent="0.2">
      <c r="A18" s="1">
        <v>9</v>
      </c>
      <c r="B18" s="1">
        <v>154</v>
      </c>
      <c r="C18" s="2" t="s">
        <v>25</v>
      </c>
      <c r="D18" s="2" t="s">
        <v>26</v>
      </c>
      <c r="E18" s="11">
        <v>815.6</v>
      </c>
      <c r="F18" s="14">
        <v>102.7</v>
      </c>
      <c r="G18" s="14">
        <v>103.8</v>
      </c>
      <c r="H18" s="14">
        <v>101.9</v>
      </c>
      <c r="I18" s="14">
        <v>105</v>
      </c>
      <c r="J18" s="14">
        <v>103.4</v>
      </c>
      <c r="K18" s="14">
        <v>101.1</v>
      </c>
      <c r="L18" s="14">
        <v>617.9</v>
      </c>
      <c r="M18" s="14">
        <v>103.9</v>
      </c>
      <c r="N18" s="14">
        <v>103.2</v>
      </c>
      <c r="O18" s="14">
        <v>103.8</v>
      </c>
      <c r="P18" s="14">
        <v>102.7</v>
      </c>
      <c r="Q18" s="14">
        <v>101.4</v>
      </c>
      <c r="R18" s="14">
        <v>103.8</v>
      </c>
      <c r="S18" s="14">
        <v>618.79999999999995</v>
      </c>
      <c r="T18" s="11">
        <v>1236.6999999999998</v>
      </c>
      <c r="U18" s="12"/>
      <c r="V18" s="12"/>
      <c r="W18" s="12">
        <f t="shared" si="0"/>
        <v>1236.6999999999998</v>
      </c>
      <c r="X18" s="11">
        <f t="shared" si="1"/>
        <v>2052.2999999999997</v>
      </c>
      <c r="AC18" s="1"/>
    </row>
    <row r="19" spans="1:29" ht="15" x14ac:dyDescent="0.2">
      <c r="A19" s="1">
        <v>10</v>
      </c>
      <c r="B19" s="1">
        <v>142</v>
      </c>
      <c r="C19" s="2" t="s">
        <v>31</v>
      </c>
      <c r="D19" s="2" t="s">
        <v>32</v>
      </c>
      <c r="E19" s="11">
        <v>804.8</v>
      </c>
      <c r="F19" s="14">
        <v>103.3</v>
      </c>
      <c r="G19" s="14">
        <v>102.3</v>
      </c>
      <c r="H19" s="14">
        <v>104.5</v>
      </c>
      <c r="I19" s="14">
        <v>104.8</v>
      </c>
      <c r="J19" s="14">
        <v>101.8</v>
      </c>
      <c r="K19" s="14">
        <v>102.5</v>
      </c>
      <c r="L19" s="14">
        <v>619.20000000000005</v>
      </c>
      <c r="M19" s="14">
        <v>101.2</v>
      </c>
      <c r="N19" s="14">
        <v>103</v>
      </c>
      <c r="O19" s="14">
        <v>103.2</v>
      </c>
      <c r="P19" s="14">
        <v>102.9</v>
      </c>
      <c r="Q19" s="14">
        <v>104.3</v>
      </c>
      <c r="R19" s="14">
        <v>102.2</v>
      </c>
      <c r="S19" s="14">
        <v>616.79999999999995</v>
      </c>
      <c r="T19" s="11">
        <v>1236</v>
      </c>
      <c r="U19" s="12"/>
      <c r="V19" s="12"/>
      <c r="W19" s="12">
        <f t="shared" si="0"/>
        <v>1236</v>
      </c>
      <c r="X19" s="11">
        <f t="shared" si="1"/>
        <v>2040.8</v>
      </c>
      <c r="AC19" s="1"/>
    </row>
    <row r="20" spans="1:29" ht="15" x14ac:dyDescent="0.2">
      <c r="A20" s="1">
        <v>11</v>
      </c>
      <c r="B20" s="1">
        <v>159</v>
      </c>
      <c r="C20" s="2" t="s">
        <v>27</v>
      </c>
      <c r="D20" s="2" t="s">
        <v>28</v>
      </c>
      <c r="E20" s="11">
        <v>831.3</v>
      </c>
      <c r="F20" s="14">
        <v>101.8</v>
      </c>
      <c r="G20" s="14">
        <v>101.6</v>
      </c>
      <c r="H20" s="14">
        <v>101.3</v>
      </c>
      <c r="I20" s="14">
        <v>100.5</v>
      </c>
      <c r="J20" s="14">
        <v>103.9</v>
      </c>
      <c r="K20" s="14">
        <v>104.7</v>
      </c>
      <c r="L20" s="14">
        <v>613.79999999999995</v>
      </c>
      <c r="M20" s="14">
        <v>102.8</v>
      </c>
      <c r="N20" s="14">
        <v>103.3</v>
      </c>
      <c r="O20" s="14">
        <v>103.9</v>
      </c>
      <c r="P20" s="14">
        <v>104.4</v>
      </c>
      <c r="Q20" s="14">
        <v>102.9</v>
      </c>
      <c r="R20" s="14">
        <v>101.3</v>
      </c>
      <c r="S20" s="14">
        <v>618.6</v>
      </c>
      <c r="T20" s="11">
        <v>1232.4000000000001</v>
      </c>
      <c r="U20" s="12"/>
      <c r="V20" s="12"/>
      <c r="W20" s="12">
        <f t="shared" si="0"/>
        <v>1232.4000000000001</v>
      </c>
      <c r="X20" s="11">
        <f t="shared" si="1"/>
        <v>2063.6999999999998</v>
      </c>
      <c r="AC20" s="1"/>
    </row>
    <row r="21" spans="1:29" ht="15" x14ac:dyDescent="0.2">
      <c r="A21" s="1">
        <v>12</v>
      </c>
      <c r="B21" s="1">
        <v>121</v>
      </c>
      <c r="C21" s="2" t="s">
        <v>33</v>
      </c>
      <c r="D21" s="2" t="s">
        <v>120</v>
      </c>
      <c r="E21" s="11">
        <v>835.2</v>
      </c>
      <c r="F21" s="14">
        <v>103.8</v>
      </c>
      <c r="G21" s="14">
        <v>104.3</v>
      </c>
      <c r="H21" s="14">
        <v>102.3</v>
      </c>
      <c r="I21" s="14">
        <v>103.7</v>
      </c>
      <c r="J21" s="14">
        <v>103</v>
      </c>
      <c r="K21" s="14">
        <v>101.6</v>
      </c>
      <c r="L21" s="14">
        <v>618.70000000000005</v>
      </c>
      <c r="M21" s="14">
        <v>103.9</v>
      </c>
      <c r="N21" s="14">
        <v>102.5</v>
      </c>
      <c r="O21" s="14">
        <v>96.9</v>
      </c>
      <c r="P21" s="14">
        <v>101.1</v>
      </c>
      <c r="Q21" s="14">
        <v>102.3</v>
      </c>
      <c r="R21" s="14">
        <v>105</v>
      </c>
      <c r="S21" s="14">
        <v>611.70000000000005</v>
      </c>
      <c r="T21" s="11">
        <v>1230.4000000000001</v>
      </c>
      <c r="U21" s="12"/>
      <c r="V21" s="12"/>
      <c r="W21" s="12">
        <f t="shared" si="0"/>
        <v>1230.4000000000001</v>
      </c>
      <c r="X21" s="11">
        <f t="shared" si="1"/>
        <v>2065.6000000000004</v>
      </c>
      <c r="AC21" s="1"/>
    </row>
    <row r="22" spans="1:29" ht="15" x14ac:dyDescent="0.2">
      <c r="A22" s="1">
        <v>13</v>
      </c>
      <c r="B22" s="1">
        <v>137</v>
      </c>
      <c r="C22" s="2" t="s">
        <v>111</v>
      </c>
      <c r="D22" s="2" t="s">
        <v>107</v>
      </c>
      <c r="E22" s="11">
        <v>828.1</v>
      </c>
      <c r="F22" s="14">
        <v>99.4</v>
      </c>
      <c r="G22" s="14">
        <v>103.3</v>
      </c>
      <c r="H22" s="14">
        <v>101.8</v>
      </c>
      <c r="I22" s="14">
        <v>102.4</v>
      </c>
      <c r="J22" s="14">
        <v>102.7</v>
      </c>
      <c r="K22" s="14">
        <v>104.1</v>
      </c>
      <c r="L22" s="14">
        <v>613.70000000000005</v>
      </c>
      <c r="M22" s="14">
        <v>102.1</v>
      </c>
      <c r="N22" s="14">
        <v>103.5</v>
      </c>
      <c r="O22" s="14">
        <v>103.5</v>
      </c>
      <c r="P22" s="14">
        <v>102.9</v>
      </c>
      <c r="Q22" s="14">
        <v>100.9</v>
      </c>
      <c r="R22" s="14">
        <v>102.3</v>
      </c>
      <c r="S22" s="14">
        <v>615.20000000000005</v>
      </c>
      <c r="T22" s="11">
        <v>1228.9000000000001</v>
      </c>
      <c r="U22" s="12"/>
      <c r="V22" s="12"/>
      <c r="W22" s="12">
        <f t="shared" si="0"/>
        <v>1228.9000000000001</v>
      </c>
      <c r="X22" s="11">
        <f t="shared" si="1"/>
        <v>2057</v>
      </c>
      <c r="AC22" s="1"/>
    </row>
    <row r="23" spans="1:29" ht="15" x14ac:dyDescent="0.2">
      <c r="A23" s="1">
        <v>14</v>
      </c>
      <c r="B23" s="1">
        <v>143</v>
      </c>
      <c r="C23" s="2" t="s">
        <v>59</v>
      </c>
      <c r="D23" s="2" t="s">
        <v>60</v>
      </c>
      <c r="E23" s="11">
        <v>807.1</v>
      </c>
      <c r="F23" s="14">
        <v>101.5</v>
      </c>
      <c r="G23" s="14">
        <v>103.3</v>
      </c>
      <c r="H23" s="14">
        <v>99.9</v>
      </c>
      <c r="I23" s="14">
        <v>101.8</v>
      </c>
      <c r="J23" s="14">
        <v>103.4</v>
      </c>
      <c r="K23" s="14">
        <v>102.7</v>
      </c>
      <c r="L23" s="14">
        <v>612.6</v>
      </c>
      <c r="M23" s="14">
        <v>102.6</v>
      </c>
      <c r="N23" s="14">
        <v>101.8</v>
      </c>
      <c r="O23" s="14">
        <v>102.5</v>
      </c>
      <c r="P23" s="14">
        <v>101.9</v>
      </c>
      <c r="Q23" s="14">
        <v>103.9</v>
      </c>
      <c r="R23" s="14">
        <v>101.4</v>
      </c>
      <c r="S23" s="14">
        <v>614.1</v>
      </c>
      <c r="T23" s="11">
        <v>1226.7</v>
      </c>
      <c r="U23" s="12"/>
      <c r="V23" s="12"/>
      <c r="W23" s="12">
        <f t="shared" si="0"/>
        <v>1226.7</v>
      </c>
      <c r="X23" s="11">
        <f t="shared" si="1"/>
        <v>2033.8000000000002</v>
      </c>
      <c r="AC23" s="1"/>
    </row>
    <row r="24" spans="1:29" ht="15" x14ac:dyDescent="0.2">
      <c r="A24" s="1">
        <v>15</v>
      </c>
      <c r="B24" s="1">
        <v>107</v>
      </c>
      <c r="C24" s="2" t="s">
        <v>117</v>
      </c>
      <c r="D24" s="2" t="s">
        <v>116</v>
      </c>
      <c r="E24" s="11">
        <v>823.2</v>
      </c>
      <c r="F24" s="14">
        <v>103</v>
      </c>
      <c r="G24" s="14">
        <v>101.8</v>
      </c>
      <c r="H24" s="14">
        <v>101</v>
      </c>
      <c r="I24" s="14">
        <v>102.1</v>
      </c>
      <c r="J24" s="14">
        <v>101.1</v>
      </c>
      <c r="K24" s="14">
        <v>102</v>
      </c>
      <c r="L24" s="14">
        <v>611</v>
      </c>
      <c r="M24" s="14">
        <v>101.4</v>
      </c>
      <c r="N24" s="14">
        <v>99.2</v>
      </c>
      <c r="O24" s="14">
        <v>103.6</v>
      </c>
      <c r="P24" s="14">
        <v>103.9</v>
      </c>
      <c r="Q24" s="14">
        <v>102.2</v>
      </c>
      <c r="R24" s="14">
        <v>103.6</v>
      </c>
      <c r="S24" s="14">
        <v>613.9</v>
      </c>
      <c r="T24" s="11">
        <v>1224.9000000000001</v>
      </c>
      <c r="U24" s="12"/>
      <c r="V24" s="12"/>
      <c r="W24" s="12">
        <f t="shared" si="0"/>
        <v>1224.9000000000001</v>
      </c>
      <c r="X24" s="11">
        <f t="shared" si="1"/>
        <v>2048.1000000000004</v>
      </c>
      <c r="AC24" s="1"/>
    </row>
    <row r="25" spans="1:29" ht="15" x14ac:dyDescent="0.2">
      <c r="A25" s="1">
        <v>16</v>
      </c>
      <c r="B25" s="1">
        <v>176</v>
      </c>
      <c r="C25" s="2" t="s">
        <v>19</v>
      </c>
      <c r="D25" s="2" t="s">
        <v>20</v>
      </c>
      <c r="E25" s="11">
        <v>808.3</v>
      </c>
      <c r="F25" s="14">
        <v>102</v>
      </c>
      <c r="G25" s="14">
        <v>101.4</v>
      </c>
      <c r="H25" s="14">
        <v>102.5</v>
      </c>
      <c r="I25" s="14">
        <v>101.4</v>
      </c>
      <c r="J25" s="14">
        <v>99.6</v>
      </c>
      <c r="K25" s="14">
        <v>103.5</v>
      </c>
      <c r="L25" s="14">
        <v>610.4</v>
      </c>
      <c r="M25" s="14">
        <v>103.1</v>
      </c>
      <c r="N25" s="14">
        <v>102.2</v>
      </c>
      <c r="O25" s="14">
        <v>103.2</v>
      </c>
      <c r="P25" s="14">
        <v>101.5</v>
      </c>
      <c r="Q25" s="14">
        <v>103.2</v>
      </c>
      <c r="R25" s="14">
        <v>100.5</v>
      </c>
      <c r="S25" s="14">
        <v>613.70000000000005</v>
      </c>
      <c r="T25" s="11">
        <v>1224.0999999999999</v>
      </c>
      <c r="U25" s="12"/>
      <c r="V25" s="12"/>
      <c r="W25" s="12">
        <f t="shared" si="0"/>
        <v>1224.0999999999999</v>
      </c>
      <c r="X25" s="11">
        <f t="shared" si="1"/>
        <v>2032.3999999999999</v>
      </c>
      <c r="AC25" s="1"/>
    </row>
    <row r="26" spans="1:29" ht="15" x14ac:dyDescent="0.2">
      <c r="A26" s="1">
        <v>17</v>
      </c>
      <c r="B26" s="1">
        <v>103</v>
      </c>
      <c r="C26" s="2" t="s">
        <v>56</v>
      </c>
      <c r="D26" s="2" t="s">
        <v>57</v>
      </c>
      <c r="E26" s="11">
        <v>797.6</v>
      </c>
      <c r="F26" s="14">
        <v>98.8</v>
      </c>
      <c r="G26" s="14">
        <v>104.4</v>
      </c>
      <c r="H26" s="14">
        <v>101.5</v>
      </c>
      <c r="I26" s="14">
        <v>102.8</v>
      </c>
      <c r="J26" s="14">
        <v>102.2</v>
      </c>
      <c r="K26" s="14">
        <v>103</v>
      </c>
      <c r="L26" s="14">
        <v>612.70000000000005</v>
      </c>
      <c r="M26" s="14">
        <v>102.7</v>
      </c>
      <c r="N26" s="14">
        <v>102.2</v>
      </c>
      <c r="O26" s="14">
        <v>102.3</v>
      </c>
      <c r="P26" s="14">
        <v>102.6</v>
      </c>
      <c r="Q26" s="14">
        <v>100.2</v>
      </c>
      <c r="R26" s="14">
        <v>101.1</v>
      </c>
      <c r="S26" s="14">
        <v>611.1</v>
      </c>
      <c r="T26" s="11">
        <v>1223.8000000000002</v>
      </c>
      <c r="U26" s="12"/>
      <c r="V26" s="12"/>
      <c r="W26" s="12">
        <f t="shared" si="0"/>
        <v>1223.8000000000002</v>
      </c>
      <c r="X26" s="11">
        <f t="shared" si="1"/>
        <v>2021.4</v>
      </c>
      <c r="AC26" s="1"/>
    </row>
    <row r="27" spans="1:29" x14ac:dyDescent="0.2">
      <c r="A27" s="1">
        <v>18</v>
      </c>
      <c r="B27" s="1">
        <v>140</v>
      </c>
      <c r="C27" s="2" t="s">
        <v>9</v>
      </c>
      <c r="D27" s="2" t="s">
        <v>10</v>
      </c>
      <c r="E27" s="11"/>
      <c r="F27" s="14">
        <v>104.1</v>
      </c>
      <c r="G27" s="14">
        <v>101.5</v>
      </c>
      <c r="H27" s="14">
        <v>102.7</v>
      </c>
      <c r="I27" s="14">
        <v>101</v>
      </c>
      <c r="J27" s="14">
        <v>102.7</v>
      </c>
      <c r="K27" s="14">
        <v>102.7</v>
      </c>
      <c r="L27" s="14">
        <v>614.70000000000005</v>
      </c>
      <c r="M27" s="14">
        <v>100.3</v>
      </c>
      <c r="N27" s="14">
        <v>102.4</v>
      </c>
      <c r="O27" s="14">
        <v>101.5</v>
      </c>
      <c r="P27" s="14">
        <v>101.1</v>
      </c>
      <c r="Q27" s="14">
        <v>102.6</v>
      </c>
      <c r="R27" s="14">
        <v>99.5</v>
      </c>
      <c r="S27" s="14">
        <v>607.4</v>
      </c>
      <c r="T27" s="11">
        <v>1222.0999999999999</v>
      </c>
      <c r="U27" s="12"/>
      <c r="V27" s="12"/>
      <c r="W27" s="12">
        <f t="shared" si="0"/>
        <v>1222.0999999999999</v>
      </c>
      <c r="X27" s="11">
        <f t="shared" si="1"/>
        <v>1222.0999999999999</v>
      </c>
      <c r="AC27" s="1"/>
    </row>
    <row r="28" spans="1:29" x14ac:dyDescent="0.2">
      <c r="A28" s="1">
        <v>19</v>
      </c>
      <c r="B28" s="1">
        <v>163</v>
      </c>
      <c r="C28" s="2" t="s">
        <v>42</v>
      </c>
      <c r="D28" s="2" t="s">
        <v>43</v>
      </c>
      <c r="E28" s="11">
        <v>805.5</v>
      </c>
      <c r="F28" s="14">
        <v>100.1</v>
      </c>
      <c r="G28" s="14">
        <v>100.2</v>
      </c>
      <c r="H28" s="14">
        <v>99.2</v>
      </c>
      <c r="I28" s="14">
        <v>102.3</v>
      </c>
      <c r="J28" s="14">
        <v>101.7</v>
      </c>
      <c r="K28" s="14">
        <v>100.9</v>
      </c>
      <c r="L28" s="14">
        <v>604.4</v>
      </c>
      <c r="M28" s="14">
        <v>101.8</v>
      </c>
      <c r="N28" s="14">
        <v>103.1</v>
      </c>
      <c r="O28" s="14">
        <v>100</v>
      </c>
      <c r="P28" s="14">
        <v>103.1</v>
      </c>
      <c r="Q28" s="14">
        <v>101.9</v>
      </c>
      <c r="R28" s="14">
        <v>99.8</v>
      </c>
      <c r="S28" s="14">
        <v>609.70000000000005</v>
      </c>
      <c r="T28" s="11">
        <v>1214.0999999999999</v>
      </c>
      <c r="U28" s="12"/>
      <c r="V28" s="12"/>
      <c r="W28" s="12">
        <f t="shared" si="0"/>
        <v>1214.0999999999999</v>
      </c>
      <c r="X28" s="11">
        <f t="shared" si="1"/>
        <v>2019.6</v>
      </c>
      <c r="AC28" s="1"/>
    </row>
    <row r="29" spans="1:29" x14ac:dyDescent="0.2">
      <c r="A29" s="1"/>
      <c r="B29" s="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"/>
    </row>
    <row r="30" spans="1:29" x14ac:dyDescent="0.2">
      <c r="A30" s="1"/>
      <c r="B30" s="1"/>
      <c r="X30" s="1"/>
      <c r="Y30" s="1"/>
    </row>
    <row r="31" spans="1:29" x14ac:dyDescent="0.2">
      <c r="A31" s="1"/>
      <c r="X31" s="1"/>
      <c r="Y31" s="1"/>
    </row>
  </sheetData>
  <sortState ref="B10:X28">
    <sortCondition descending="1" ref="W10:W28"/>
  </sortState>
  <printOptions horizontalCentered="1"/>
  <pageMargins left="0.2" right="0.2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workbookViewId="0"/>
  </sheetViews>
  <sheetFormatPr baseColWidth="10" defaultColWidth="9" defaultRowHeight="16" x14ac:dyDescent="0.2"/>
  <cols>
    <col min="1" max="1" width="6.1640625" style="2" bestFit="1" customWidth="1"/>
    <col min="2" max="2" width="6.83203125" style="2" bestFit="1" customWidth="1"/>
    <col min="3" max="3" width="11.33203125" style="2" bestFit="1" customWidth="1"/>
    <col min="4" max="4" width="11.5" style="2" bestFit="1" customWidth="1"/>
    <col min="5" max="5" width="7.6640625" style="2" customWidth="1"/>
    <col min="6" max="11" width="6.1640625" style="2" hidden="1" customWidth="1"/>
    <col min="12" max="12" width="7.1640625" style="2" customWidth="1"/>
    <col min="13" max="18" width="6.1640625" style="2" hidden="1" customWidth="1"/>
    <col min="19" max="19" width="7" style="2" customWidth="1"/>
    <col min="20" max="20" width="8" style="2" customWidth="1"/>
    <col min="21" max="21" width="6.1640625" style="2" bestFit="1" customWidth="1"/>
    <col min="22" max="22" width="3.6640625" style="2" bestFit="1" customWidth="1"/>
    <col min="23" max="24" width="7.1640625" style="2" bestFit="1" customWidth="1"/>
    <col min="25" max="25" width="9" style="2"/>
    <col min="26" max="26" width="9.33203125" style="2" customWidth="1"/>
    <col min="27" max="27" width="8.6640625" style="2" customWidth="1"/>
    <col min="28" max="28" width="14" style="2" customWidth="1"/>
    <col min="29" max="29" width="16.1640625" style="2" bestFit="1" customWidth="1"/>
    <col min="30" max="16384" width="9" style="2"/>
  </cols>
  <sheetData>
    <row r="1" spans="1:28" ht="18" x14ac:dyDescent="0.25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</row>
    <row r="2" spans="1:28" ht="18" x14ac:dyDescent="0.25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</row>
    <row r="3" spans="1:28" s="7" customFormat="1" ht="18" x14ac:dyDescent="0.25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8" s="7" customFormat="1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</row>
    <row r="5" spans="1:28" s="17" customFormat="1" ht="18" x14ac:dyDescent="0.25">
      <c r="A5" s="16" t="s">
        <v>180</v>
      </c>
      <c r="B5" s="16"/>
      <c r="C5" s="16"/>
      <c r="D5" s="16"/>
      <c r="E5" s="16" t="s">
        <v>188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8">
        <v>1255.2</v>
      </c>
    </row>
    <row r="6" spans="1:28" s="17" customFormat="1" ht="18" x14ac:dyDescent="0.25">
      <c r="A6" s="16" t="s">
        <v>181</v>
      </c>
      <c r="B6" s="16"/>
      <c r="C6" s="16"/>
      <c r="D6" s="16"/>
      <c r="E6" s="16" t="s">
        <v>189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8">
        <v>1248.9000000000001</v>
      </c>
    </row>
    <row r="7" spans="1:28" s="17" customFormat="1" ht="18" x14ac:dyDescent="0.25">
      <c r="A7" s="16" t="s">
        <v>182</v>
      </c>
      <c r="B7" s="16"/>
      <c r="C7" s="16"/>
      <c r="D7" s="16"/>
      <c r="E7" s="16" t="s">
        <v>190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8">
        <v>1245.2</v>
      </c>
    </row>
    <row r="8" spans="1:28" s="7" customFormat="1" ht="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8" ht="15.75" x14ac:dyDescent="0.25">
      <c r="A9" s="3" t="s">
        <v>161</v>
      </c>
      <c r="B9" s="3" t="s">
        <v>134</v>
      </c>
      <c r="C9" s="4" t="s">
        <v>0</v>
      </c>
      <c r="D9" s="4" t="s">
        <v>1</v>
      </c>
      <c r="E9" s="3" t="s">
        <v>162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155</v>
      </c>
      <c r="M9" s="3">
        <v>1</v>
      </c>
      <c r="N9" s="3">
        <v>2</v>
      </c>
      <c r="O9" s="3">
        <v>3</v>
      </c>
      <c r="P9" s="3">
        <v>4</v>
      </c>
      <c r="Q9" s="3">
        <v>5</v>
      </c>
      <c r="R9" s="3">
        <v>6</v>
      </c>
      <c r="S9" s="3" t="s">
        <v>156</v>
      </c>
      <c r="T9" s="3" t="s">
        <v>157</v>
      </c>
      <c r="U9" s="3" t="s">
        <v>159</v>
      </c>
      <c r="V9" s="3" t="s">
        <v>160</v>
      </c>
      <c r="W9" s="3" t="s">
        <v>158</v>
      </c>
      <c r="X9" s="3" t="s">
        <v>179</v>
      </c>
      <c r="Y9" s="3"/>
    </row>
    <row r="10" spans="1:28" ht="15" x14ac:dyDescent="0.2">
      <c r="A10" s="1">
        <v>1</v>
      </c>
      <c r="B10" s="1">
        <v>108</v>
      </c>
      <c r="C10" s="2" t="s">
        <v>135</v>
      </c>
      <c r="D10" s="2" t="s">
        <v>79</v>
      </c>
      <c r="E10" s="12">
        <v>1246</v>
      </c>
      <c r="F10" s="14">
        <v>104.3</v>
      </c>
      <c r="G10" s="14">
        <v>103.2</v>
      </c>
      <c r="H10" s="14">
        <v>104.1</v>
      </c>
      <c r="I10" s="14">
        <v>105.1</v>
      </c>
      <c r="J10" s="14">
        <v>105.4</v>
      </c>
      <c r="K10" s="14">
        <v>102.2</v>
      </c>
      <c r="L10" s="14">
        <v>624.29999999999995</v>
      </c>
      <c r="M10" s="14">
        <v>105.9</v>
      </c>
      <c r="N10" s="14">
        <v>104.1</v>
      </c>
      <c r="O10" s="14">
        <v>104.6</v>
      </c>
      <c r="P10" s="14">
        <v>105.2</v>
      </c>
      <c r="Q10" s="14">
        <v>103.3</v>
      </c>
      <c r="R10" s="14">
        <v>104.3</v>
      </c>
      <c r="S10" s="14">
        <v>627.4</v>
      </c>
      <c r="T10" s="12">
        <v>1251.6999999999998</v>
      </c>
      <c r="U10" s="12">
        <v>247.2</v>
      </c>
      <c r="V10" s="12">
        <v>3.5</v>
      </c>
      <c r="W10" s="11">
        <f t="shared" ref="W10:W32" si="0">V10+T10</f>
        <v>1255.1999999999998</v>
      </c>
      <c r="X10" s="11">
        <f t="shared" ref="X10:X32" si="1">W10+E10</f>
        <v>2501.1999999999998</v>
      </c>
      <c r="AB10" s="1"/>
    </row>
    <row r="11" spans="1:28" ht="15" x14ac:dyDescent="0.2">
      <c r="A11" s="1">
        <v>2</v>
      </c>
      <c r="B11" s="1">
        <v>152</v>
      </c>
      <c r="C11" s="2" t="s">
        <v>93</v>
      </c>
      <c r="D11" s="2" t="s">
        <v>94</v>
      </c>
      <c r="E11" s="12">
        <v>1252.5999999999999</v>
      </c>
      <c r="F11" s="14">
        <v>103.1</v>
      </c>
      <c r="G11" s="14">
        <v>103.1</v>
      </c>
      <c r="H11" s="14">
        <v>103.3</v>
      </c>
      <c r="I11" s="14">
        <v>104</v>
      </c>
      <c r="J11" s="14">
        <v>104.7</v>
      </c>
      <c r="K11" s="14">
        <v>104.1</v>
      </c>
      <c r="L11" s="14">
        <v>622.29999999999995</v>
      </c>
      <c r="M11" s="14">
        <v>102.9</v>
      </c>
      <c r="N11" s="14">
        <v>105.2</v>
      </c>
      <c r="O11" s="14">
        <v>104.3</v>
      </c>
      <c r="P11" s="14">
        <v>103.4</v>
      </c>
      <c r="Q11" s="14">
        <v>102.9</v>
      </c>
      <c r="R11" s="14">
        <v>104.9</v>
      </c>
      <c r="S11" s="14">
        <v>623.6</v>
      </c>
      <c r="T11" s="12">
        <v>1245.9000000000001</v>
      </c>
      <c r="U11" s="12">
        <v>226.9</v>
      </c>
      <c r="V11" s="12">
        <v>3</v>
      </c>
      <c r="W11" s="11">
        <f t="shared" si="0"/>
        <v>1248.9000000000001</v>
      </c>
      <c r="X11" s="11">
        <f t="shared" si="1"/>
        <v>2501.5</v>
      </c>
      <c r="AB11" s="1"/>
    </row>
    <row r="12" spans="1:28" ht="15" x14ac:dyDescent="0.2">
      <c r="A12" s="1">
        <v>3</v>
      </c>
      <c r="B12" s="1">
        <v>128</v>
      </c>
      <c r="C12" s="2" t="s">
        <v>102</v>
      </c>
      <c r="D12" s="2" t="s">
        <v>103</v>
      </c>
      <c r="E12" s="12">
        <v>1249.3</v>
      </c>
      <c r="F12" s="14">
        <v>103.4</v>
      </c>
      <c r="G12" s="14">
        <v>102.7</v>
      </c>
      <c r="H12" s="14">
        <v>104.9</v>
      </c>
      <c r="I12" s="14">
        <v>104.5</v>
      </c>
      <c r="J12" s="14">
        <v>103.5</v>
      </c>
      <c r="K12" s="14">
        <v>104.2</v>
      </c>
      <c r="L12" s="14">
        <v>623.20000000000005</v>
      </c>
      <c r="M12" s="14">
        <v>103.2</v>
      </c>
      <c r="N12" s="14">
        <v>103.5</v>
      </c>
      <c r="O12" s="14">
        <v>105.5</v>
      </c>
      <c r="P12" s="14">
        <v>102.9</v>
      </c>
      <c r="Q12" s="14">
        <v>102.7</v>
      </c>
      <c r="R12" s="14">
        <v>103.2</v>
      </c>
      <c r="S12" s="14">
        <v>621</v>
      </c>
      <c r="T12" s="12">
        <v>1244.2</v>
      </c>
      <c r="U12" s="12">
        <v>141.30000000000001</v>
      </c>
      <c r="V12" s="12">
        <v>1</v>
      </c>
      <c r="W12" s="11">
        <f t="shared" si="0"/>
        <v>1245.2</v>
      </c>
      <c r="X12" s="11">
        <f t="shared" si="1"/>
        <v>2494.5</v>
      </c>
      <c r="AB12" s="1"/>
    </row>
    <row r="13" spans="1:28" ht="15" x14ac:dyDescent="0.2">
      <c r="A13" s="1">
        <v>4</v>
      </c>
      <c r="B13" s="1">
        <v>177</v>
      </c>
      <c r="C13" s="2" t="s">
        <v>98</v>
      </c>
      <c r="D13" s="2" t="s">
        <v>99</v>
      </c>
      <c r="E13" s="12">
        <v>1244.8</v>
      </c>
      <c r="F13" s="14">
        <v>104.4</v>
      </c>
      <c r="G13" s="14">
        <v>104.3</v>
      </c>
      <c r="H13" s="14">
        <v>104.1</v>
      </c>
      <c r="I13" s="14">
        <v>105.7</v>
      </c>
      <c r="J13" s="14">
        <v>103</v>
      </c>
      <c r="K13" s="14">
        <v>101.2</v>
      </c>
      <c r="L13" s="14">
        <v>622.70000000000005</v>
      </c>
      <c r="M13" s="14">
        <v>101.9</v>
      </c>
      <c r="N13" s="14">
        <v>103.4</v>
      </c>
      <c r="O13" s="14">
        <v>102.9</v>
      </c>
      <c r="P13" s="14">
        <v>104.8</v>
      </c>
      <c r="Q13" s="14">
        <v>102.4</v>
      </c>
      <c r="R13" s="14">
        <v>103.9</v>
      </c>
      <c r="S13" s="14">
        <v>619.29999999999995</v>
      </c>
      <c r="T13" s="12">
        <v>1242</v>
      </c>
      <c r="U13" s="12">
        <v>204.9</v>
      </c>
      <c r="V13" s="12">
        <v>2.5</v>
      </c>
      <c r="W13" s="11">
        <f t="shared" si="0"/>
        <v>1244.5</v>
      </c>
      <c r="X13" s="11">
        <f t="shared" si="1"/>
        <v>2489.3000000000002</v>
      </c>
      <c r="AB13" s="1"/>
    </row>
    <row r="14" spans="1:28" ht="15" x14ac:dyDescent="0.2">
      <c r="A14" s="1">
        <v>5</v>
      </c>
      <c r="B14" s="1">
        <v>184</v>
      </c>
      <c r="C14" s="2" t="s">
        <v>151</v>
      </c>
      <c r="D14" s="2" t="s">
        <v>149</v>
      </c>
      <c r="E14" s="12"/>
      <c r="F14" s="14">
        <v>103.2</v>
      </c>
      <c r="G14" s="14">
        <v>103.9</v>
      </c>
      <c r="H14" s="14">
        <v>102.8</v>
      </c>
      <c r="I14" s="14">
        <v>104.3</v>
      </c>
      <c r="J14" s="14">
        <v>105.1</v>
      </c>
      <c r="K14" s="14">
        <v>103.7</v>
      </c>
      <c r="L14" s="14">
        <v>623</v>
      </c>
      <c r="M14" s="14">
        <v>104.1</v>
      </c>
      <c r="N14" s="14">
        <v>105</v>
      </c>
      <c r="O14" s="14">
        <v>103.4</v>
      </c>
      <c r="P14" s="14">
        <v>102.9</v>
      </c>
      <c r="Q14" s="14">
        <v>102.5</v>
      </c>
      <c r="R14" s="14">
        <v>103.4</v>
      </c>
      <c r="S14" s="14">
        <v>621.29999999999995</v>
      </c>
      <c r="T14" s="12">
        <v>1244.3</v>
      </c>
      <c r="U14" s="12"/>
      <c r="V14" s="12"/>
      <c r="W14" s="11">
        <f t="shared" si="0"/>
        <v>1244.3</v>
      </c>
      <c r="X14" s="11">
        <f t="shared" si="1"/>
        <v>1244.3</v>
      </c>
      <c r="AB14" s="1"/>
    </row>
    <row r="15" spans="1:28" ht="15" x14ac:dyDescent="0.2">
      <c r="A15" s="1">
        <v>6</v>
      </c>
      <c r="B15" s="1">
        <v>151</v>
      </c>
      <c r="C15" s="2" t="s">
        <v>85</v>
      </c>
      <c r="D15" s="2" t="s">
        <v>86</v>
      </c>
      <c r="E15" s="12">
        <v>1244</v>
      </c>
      <c r="F15" s="14">
        <v>104</v>
      </c>
      <c r="G15" s="14">
        <v>104.7</v>
      </c>
      <c r="H15" s="14">
        <v>104.7</v>
      </c>
      <c r="I15" s="14">
        <v>104.4</v>
      </c>
      <c r="J15" s="14">
        <v>102.1</v>
      </c>
      <c r="K15" s="14">
        <v>105.4</v>
      </c>
      <c r="L15" s="14">
        <v>625.29999999999995</v>
      </c>
      <c r="M15" s="14">
        <v>100.9</v>
      </c>
      <c r="N15" s="14">
        <v>102.9</v>
      </c>
      <c r="O15" s="14">
        <v>103.2</v>
      </c>
      <c r="P15" s="14">
        <v>104.9</v>
      </c>
      <c r="Q15" s="14">
        <v>104</v>
      </c>
      <c r="R15" s="14">
        <v>101</v>
      </c>
      <c r="S15" s="14">
        <v>616.9</v>
      </c>
      <c r="T15" s="12">
        <v>1242.1999999999998</v>
      </c>
      <c r="U15" s="12">
        <v>162.30000000000001</v>
      </c>
      <c r="V15" s="12">
        <v>1.5</v>
      </c>
      <c r="W15" s="11">
        <f t="shared" si="0"/>
        <v>1243.6999999999998</v>
      </c>
      <c r="X15" s="11">
        <f t="shared" si="1"/>
        <v>2487.6999999999998</v>
      </c>
      <c r="AB15" s="1"/>
    </row>
    <row r="16" spans="1:28" ht="15" x14ac:dyDescent="0.2">
      <c r="A16" s="1">
        <v>7</v>
      </c>
      <c r="B16" s="1">
        <v>165</v>
      </c>
      <c r="C16" s="2" t="s">
        <v>100</v>
      </c>
      <c r="D16" s="2" t="s">
        <v>101</v>
      </c>
      <c r="E16" s="12">
        <v>1248.0999999999999</v>
      </c>
      <c r="F16" s="14">
        <v>101.4</v>
      </c>
      <c r="G16" s="14">
        <v>102.4</v>
      </c>
      <c r="H16" s="14">
        <v>103.5</v>
      </c>
      <c r="I16" s="14">
        <v>102.8</v>
      </c>
      <c r="J16" s="14">
        <v>102.7</v>
      </c>
      <c r="K16" s="14">
        <v>102.3</v>
      </c>
      <c r="L16" s="14">
        <v>615.1</v>
      </c>
      <c r="M16" s="14">
        <v>105.1</v>
      </c>
      <c r="N16" s="14">
        <v>102.9</v>
      </c>
      <c r="O16" s="14">
        <v>104.1</v>
      </c>
      <c r="P16" s="14">
        <v>101.9</v>
      </c>
      <c r="Q16" s="14">
        <v>104.2</v>
      </c>
      <c r="R16" s="14">
        <v>103.1</v>
      </c>
      <c r="S16" s="14">
        <v>621.29999999999995</v>
      </c>
      <c r="T16" s="12">
        <v>1236.4000000000001</v>
      </c>
      <c r="U16" s="12">
        <v>249.3</v>
      </c>
      <c r="V16" s="12">
        <v>4</v>
      </c>
      <c r="W16" s="11">
        <f t="shared" si="0"/>
        <v>1240.4000000000001</v>
      </c>
      <c r="X16" s="11">
        <f t="shared" si="1"/>
        <v>2488.5</v>
      </c>
      <c r="AB16" s="1"/>
    </row>
    <row r="17" spans="1:30" ht="15" x14ac:dyDescent="0.2">
      <c r="A17" s="1">
        <v>8</v>
      </c>
      <c r="B17" s="1">
        <v>166</v>
      </c>
      <c r="C17" s="2" t="s">
        <v>89</v>
      </c>
      <c r="D17" s="2" t="s">
        <v>90</v>
      </c>
      <c r="E17" s="12"/>
      <c r="F17" s="14">
        <v>102.4</v>
      </c>
      <c r="G17" s="14">
        <v>104.6</v>
      </c>
      <c r="H17" s="14">
        <v>104.9</v>
      </c>
      <c r="I17" s="14">
        <v>102.8</v>
      </c>
      <c r="J17" s="14">
        <v>101.5</v>
      </c>
      <c r="K17" s="14">
        <v>102.8</v>
      </c>
      <c r="L17" s="14">
        <v>619</v>
      </c>
      <c r="M17" s="14">
        <v>102.7</v>
      </c>
      <c r="N17" s="14">
        <v>104.8</v>
      </c>
      <c r="O17" s="14">
        <v>103.8</v>
      </c>
      <c r="P17" s="14">
        <v>103.6</v>
      </c>
      <c r="Q17" s="14">
        <v>103.3</v>
      </c>
      <c r="R17" s="14">
        <v>102.5</v>
      </c>
      <c r="S17" s="14">
        <v>620.70000000000005</v>
      </c>
      <c r="T17" s="12">
        <v>1239.7</v>
      </c>
      <c r="U17" s="12">
        <v>119.2</v>
      </c>
      <c r="V17" s="12">
        <v>0.5</v>
      </c>
      <c r="W17" s="11">
        <f t="shared" si="0"/>
        <v>1240.2</v>
      </c>
      <c r="X17" s="11">
        <f t="shared" si="1"/>
        <v>1240.2</v>
      </c>
      <c r="AB17" s="1"/>
    </row>
    <row r="18" spans="1:30" ht="15" x14ac:dyDescent="0.2">
      <c r="A18" s="1">
        <v>9</v>
      </c>
      <c r="B18" s="1">
        <v>169</v>
      </c>
      <c r="C18" s="2" t="s">
        <v>87</v>
      </c>
      <c r="D18" s="2" t="s">
        <v>88</v>
      </c>
      <c r="E18" s="12">
        <v>1228.0999999999999</v>
      </c>
      <c r="F18" s="14">
        <v>102.3</v>
      </c>
      <c r="G18" s="14">
        <v>102.6</v>
      </c>
      <c r="H18" s="14">
        <v>102.8</v>
      </c>
      <c r="I18" s="14">
        <v>104.5</v>
      </c>
      <c r="J18" s="14">
        <v>103.9</v>
      </c>
      <c r="K18" s="14">
        <v>102.5</v>
      </c>
      <c r="L18" s="14">
        <v>618.6</v>
      </c>
      <c r="M18" s="14">
        <v>101.4</v>
      </c>
      <c r="N18" s="14">
        <v>104.2</v>
      </c>
      <c r="O18" s="14">
        <v>102.7</v>
      </c>
      <c r="P18" s="14">
        <v>103.6</v>
      </c>
      <c r="Q18" s="14">
        <v>103.5</v>
      </c>
      <c r="R18" s="14">
        <v>103.5</v>
      </c>
      <c r="S18" s="14">
        <v>618.9</v>
      </c>
      <c r="T18" s="12">
        <v>1237.5</v>
      </c>
      <c r="U18" s="12">
        <v>183.6</v>
      </c>
      <c r="V18" s="12">
        <v>2</v>
      </c>
      <c r="W18" s="11">
        <f t="shared" si="0"/>
        <v>1239.5</v>
      </c>
      <c r="X18" s="11">
        <f t="shared" si="1"/>
        <v>2467.6</v>
      </c>
      <c r="AB18" s="1"/>
    </row>
    <row r="19" spans="1:30" ht="15" x14ac:dyDescent="0.2">
      <c r="A19" s="1">
        <v>10</v>
      </c>
      <c r="B19" s="1">
        <v>160</v>
      </c>
      <c r="C19" s="2" t="s">
        <v>38</v>
      </c>
      <c r="D19" s="2" t="s">
        <v>97</v>
      </c>
      <c r="E19" s="12">
        <v>1245.3</v>
      </c>
      <c r="F19" s="14">
        <v>103.9</v>
      </c>
      <c r="G19" s="14">
        <v>105</v>
      </c>
      <c r="H19" s="14">
        <v>104.5</v>
      </c>
      <c r="I19" s="14">
        <v>104.6</v>
      </c>
      <c r="J19" s="14">
        <v>104.1</v>
      </c>
      <c r="K19" s="14">
        <v>102.3</v>
      </c>
      <c r="L19" s="14">
        <v>624.4</v>
      </c>
      <c r="M19" s="14">
        <v>103.6</v>
      </c>
      <c r="N19" s="14">
        <v>104.7</v>
      </c>
      <c r="O19" s="14">
        <v>103.2</v>
      </c>
      <c r="P19" s="14">
        <v>102.9</v>
      </c>
      <c r="Q19" s="14">
        <v>102.9</v>
      </c>
      <c r="R19" s="14">
        <v>93.6</v>
      </c>
      <c r="S19" s="14">
        <v>610.9</v>
      </c>
      <c r="T19" s="12">
        <v>1235.3</v>
      </c>
      <c r="U19" s="12"/>
      <c r="V19" s="12"/>
      <c r="W19" s="11">
        <f t="shared" si="0"/>
        <v>1235.3</v>
      </c>
      <c r="X19" s="11">
        <f t="shared" si="1"/>
        <v>2480.6</v>
      </c>
      <c r="AB19" s="1"/>
    </row>
    <row r="20" spans="1:30" ht="15" x14ac:dyDescent="0.2">
      <c r="A20" s="1">
        <v>11</v>
      </c>
      <c r="B20" s="1">
        <v>149</v>
      </c>
      <c r="C20" s="2" t="s">
        <v>71</v>
      </c>
      <c r="D20" s="2" t="s">
        <v>92</v>
      </c>
      <c r="E20" s="12">
        <v>1239</v>
      </c>
      <c r="F20" s="14">
        <v>103.4</v>
      </c>
      <c r="G20" s="14">
        <v>100.5</v>
      </c>
      <c r="H20" s="14">
        <v>103.5</v>
      </c>
      <c r="I20" s="14">
        <v>103.6</v>
      </c>
      <c r="J20" s="14">
        <v>103.3</v>
      </c>
      <c r="K20" s="14">
        <v>101.8</v>
      </c>
      <c r="L20" s="14">
        <v>616.1</v>
      </c>
      <c r="M20" s="14">
        <v>102.8</v>
      </c>
      <c r="N20" s="14">
        <v>104.4</v>
      </c>
      <c r="O20" s="14">
        <v>102.8</v>
      </c>
      <c r="P20" s="14">
        <v>101</v>
      </c>
      <c r="Q20" s="14">
        <v>102.5</v>
      </c>
      <c r="R20" s="14">
        <v>103.6</v>
      </c>
      <c r="S20" s="14">
        <v>617.1</v>
      </c>
      <c r="T20" s="12">
        <v>1233.2</v>
      </c>
      <c r="U20" s="12"/>
      <c r="V20" s="12"/>
      <c r="W20" s="11">
        <f t="shared" si="0"/>
        <v>1233.2</v>
      </c>
      <c r="X20" s="11">
        <f t="shared" si="1"/>
        <v>2472.1999999999998</v>
      </c>
      <c r="AB20" s="1"/>
    </row>
    <row r="21" spans="1:30" ht="15" x14ac:dyDescent="0.2">
      <c r="A21" s="1">
        <v>12</v>
      </c>
      <c r="B21" s="1">
        <v>133</v>
      </c>
      <c r="C21" s="2" t="s">
        <v>71</v>
      </c>
      <c r="D21" s="2" t="s">
        <v>72</v>
      </c>
      <c r="E21" s="12">
        <v>1195.7</v>
      </c>
      <c r="F21" s="14">
        <v>99.6</v>
      </c>
      <c r="G21" s="14">
        <v>102.7</v>
      </c>
      <c r="H21" s="14">
        <v>102</v>
      </c>
      <c r="I21" s="14">
        <v>102.9</v>
      </c>
      <c r="J21" s="14">
        <v>103.2</v>
      </c>
      <c r="K21" s="14">
        <v>102.7</v>
      </c>
      <c r="L21" s="14">
        <v>613.1</v>
      </c>
      <c r="M21" s="14">
        <v>102.9</v>
      </c>
      <c r="N21" s="14">
        <v>103.4</v>
      </c>
      <c r="O21" s="14">
        <v>104.3</v>
      </c>
      <c r="P21" s="14">
        <v>102.2</v>
      </c>
      <c r="Q21" s="14">
        <v>101.8</v>
      </c>
      <c r="R21" s="14">
        <v>104.3</v>
      </c>
      <c r="S21" s="14">
        <v>618.9</v>
      </c>
      <c r="T21" s="12">
        <v>1232</v>
      </c>
      <c r="U21" s="12"/>
      <c r="V21" s="12"/>
      <c r="W21" s="11">
        <f t="shared" si="0"/>
        <v>1232</v>
      </c>
      <c r="X21" s="11">
        <f t="shared" si="1"/>
        <v>2427.6999999999998</v>
      </c>
      <c r="AB21" s="1"/>
    </row>
    <row r="22" spans="1:30" ht="15" x14ac:dyDescent="0.2">
      <c r="A22" s="1">
        <v>13</v>
      </c>
      <c r="B22" s="1">
        <v>161</v>
      </c>
      <c r="C22" s="2" t="s">
        <v>38</v>
      </c>
      <c r="D22" s="2" t="s">
        <v>39</v>
      </c>
      <c r="E22" s="12">
        <v>1228.8</v>
      </c>
      <c r="F22" s="14">
        <v>102.7</v>
      </c>
      <c r="G22" s="14">
        <v>103.8</v>
      </c>
      <c r="H22" s="14">
        <v>103.7</v>
      </c>
      <c r="I22" s="14">
        <v>103.3</v>
      </c>
      <c r="J22" s="14">
        <v>104</v>
      </c>
      <c r="K22" s="14">
        <v>104.1</v>
      </c>
      <c r="L22" s="14">
        <v>621.6</v>
      </c>
      <c r="M22" s="14">
        <v>100.3</v>
      </c>
      <c r="N22" s="14">
        <v>101.3</v>
      </c>
      <c r="O22" s="14">
        <v>102.5</v>
      </c>
      <c r="P22" s="14">
        <v>101.6</v>
      </c>
      <c r="Q22" s="14">
        <v>101</v>
      </c>
      <c r="R22" s="14">
        <v>101.3</v>
      </c>
      <c r="S22" s="14">
        <v>608</v>
      </c>
      <c r="T22" s="12">
        <v>1229.5999999999999</v>
      </c>
      <c r="U22" s="12"/>
      <c r="V22" s="12"/>
      <c r="W22" s="11">
        <f t="shared" si="0"/>
        <v>1229.5999999999999</v>
      </c>
      <c r="X22" s="11">
        <f t="shared" si="1"/>
        <v>2458.3999999999996</v>
      </c>
      <c r="AB22" s="1"/>
    </row>
    <row r="23" spans="1:30" ht="15" x14ac:dyDescent="0.2">
      <c r="A23" s="1">
        <v>14</v>
      </c>
      <c r="B23" s="1">
        <v>106</v>
      </c>
      <c r="C23" s="2" t="s">
        <v>95</v>
      </c>
      <c r="D23" s="2" t="s">
        <v>96</v>
      </c>
      <c r="E23" s="12">
        <v>1246.4000000000001</v>
      </c>
      <c r="F23" s="14">
        <v>104</v>
      </c>
      <c r="G23" s="14">
        <v>103.3</v>
      </c>
      <c r="H23" s="14">
        <v>101.4</v>
      </c>
      <c r="I23" s="14">
        <v>101.7</v>
      </c>
      <c r="J23" s="14">
        <v>100.8</v>
      </c>
      <c r="K23" s="14">
        <v>102.5</v>
      </c>
      <c r="L23" s="14">
        <v>613.70000000000005</v>
      </c>
      <c r="M23" s="14">
        <v>102</v>
      </c>
      <c r="N23" s="14">
        <v>102.8</v>
      </c>
      <c r="O23" s="14">
        <v>104</v>
      </c>
      <c r="P23" s="14">
        <v>102.6</v>
      </c>
      <c r="Q23" s="14">
        <v>100.6</v>
      </c>
      <c r="R23" s="14">
        <v>102.6</v>
      </c>
      <c r="S23" s="14">
        <v>614.6</v>
      </c>
      <c r="T23" s="12">
        <v>1228.3000000000002</v>
      </c>
      <c r="U23" s="12"/>
      <c r="V23" s="12"/>
      <c r="W23" s="11">
        <f t="shared" si="0"/>
        <v>1228.3000000000002</v>
      </c>
      <c r="X23" s="11">
        <f t="shared" si="1"/>
        <v>2474.7000000000003</v>
      </c>
      <c r="AB23" s="1"/>
    </row>
    <row r="24" spans="1:30" ht="15" x14ac:dyDescent="0.2">
      <c r="A24" s="1">
        <v>15</v>
      </c>
      <c r="B24" s="1">
        <v>114</v>
      </c>
      <c r="C24" s="2" t="s">
        <v>11</v>
      </c>
      <c r="D24" s="2" t="s">
        <v>12</v>
      </c>
      <c r="E24" s="12">
        <v>1203.9000000000001</v>
      </c>
      <c r="F24" s="14">
        <v>103.2</v>
      </c>
      <c r="G24" s="14">
        <v>103.6</v>
      </c>
      <c r="H24" s="14">
        <v>102.4</v>
      </c>
      <c r="I24" s="14">
        <v>102.5</v>
      </c>
      <c r="J24" s="14">
        <v>102</v>
      </c>
      <c r="K24" s="14">
        <v>99.1</v>
      </c>
      <c r="L24" s="14">
        <v>612.79999999999995</v>
      </c>
      <c r="M24" s="14">
        <v>104.1</v>
      </c>
      <c r="N24" s="14">
        <v>102.5</v>
      </c>
      <c r="O24" s="14">
        <v>102</v>
      </c>
      <c r="P24" s="14">
        <v>102.6</v>
      </c>
      <c r="Q24" s="14">
        <v>101.3</v>
      </c>
      <c r="R24" s="14">
        <v>100.5</v>
      </c>
      <c r="S24" s="14">
        <v>613</v>
      </c>
      <c r="T24" s="12">
        <v>1225.8</v>
      </c>
      <c r="U24" s="12"/>
      <c r="V24" s="12"/>
      <c r="W24" s="11">
        <f t="shared" si="0"/>
        <v>1225.8</v>
      </c>
      <c r="X24" s="11">
        <f t="shared" si="1"/>
        <v>2429.6999999999998</v>
      </c>
      <c r="AB24" s="1"/>
    </row>
    <row r="25" spans="1:30" ht="15" x14ac:dyDescent="0.2">
      <c r="A25" s="1">
        <v>16</v>
      </c>
      <c r="B25" s="1">
        <v>112</v>
      </c>
      <c r="C25" s="2" t="s">
        <v>11</v>
      </c>
      <c r="D25" s="2" t="s">
        <v>91</v>
      </c>
      <c r="E25" s="12"/>
      <c r="F25" s="14">
        <v>102.2</v>
      </c>
      <c r="G25" s="14">
        <v>103.7</v>
      </c>
      <c r="H25" s="14">
        <v>99.3</v>
      </c>
      <c r="I25" s="14">
        <v>102.1</v>
      </c>
      <c r="J25" s="14">
        <v>101.4</v>
      </c>
      <c r="K25" s="14">
        <v>102.4</v>
      </c>
      <c r="L25" s="14">
        <v>611.1</v>
      </c>
      <c r="M25" s="14">
        <v>103.4</v>
      </c>
      <c r="N25" s="14">
        <v>101.8</v>
      </c>
      <c r="O25" s="14">
        <v>101.2</v>
      </c>
      <c r="P25" s="14">
        <v>101.7</v>
      </c>
      <c r="Q25" s="14">
        <v>101.8</v>
      </c>
      <c r="R25" s="14">
        <v>100.9</v>
      </c>
      <c r="S25" s="14">
        <v>610.79999999999995</v>
      </c>
      <c r="T25" s="12">
        <v>1221.9000000000001</v>
      </c>
      <c r="U25" s="12"/>
      <c r="V25" s="12"/>
      <c r="W25" s="11">
        <f t="shared" si="0"/>
        <v>1221.9000000000001</v>
      </c>
      <c r="X25" s="11">
        <f t="shared" si="1"/>
        <v>1221.9000000000001</v>
      </c>
      <c r="AB25" s="1"/>
    </row>
    <row r="26" spans="1:30" ht="15" x14ac:dyDescent="0.2">
      <c r="A26" s="1">
        <v>17</v>
      </c>
      <c r="B26" s="1">
        <v>109</v>
      </c>
      <c r="C26" s="2" t="s">
        <v>65</v>
      </c>
      <c r="D26" s="2" t="s">
        <v>66</v>
      </c>
      <c r="E26" s="12">
        <v>1214.3</v>
      </c>
      <c r="F26" s="14">
        <v>102.5</v>
      </c>
      <c r="G26" s="14">
        <v>102.7</v>
      </c>
      <c r="H26" s="14">
        <v>101.2</v>
      </c>
      <c r="I26" s="14">
        <v>100.5</v>
      </c>
      <c r="J26" s="14">
        <v>100.7</v>
      </c>
      <c r="K26" s="14">
        <v>100.2</v>
      </c>
      <c r="L26" s="14">
        <v>607.79999999999995</v>
      </c>
      <c r="M26" s="14">
        <v>100.5</v>
      </c>
      <c r="N26" s="14">
        <v>102.1</v>
      </c>
      <c r="O26" s="14">
        <v>96.9</v>
      </c>
      <c r="P26" s="14">
        <v>104.2</v>
      </c>
      <c r="Q26" s="14">
        <v>100.2</v>
      </c>
      <c r="R26" s="14">
        <v>100.4</v>
      </c>
      <c r="S26" s="14">
        <v>604.29999999999995</v>
      </c>
      <c r="T26" s="12">
        <v>1212.0999999999999</v>
      </c>
      <c r="U26" s="12"/>
      <c r="V26" s="12"/>
      <c r="W26" s="11">
        <f t="shared" si="0"/>
        <v>1212.0999999999999</v>
      </c>
      <c r="X26" s="11">
        <f t="shared" si="1"/>
        <v>2426.3999999999996</v>
      </c>
      <c r="AB26" s="1"/>
    </row>
    <row r="27" spans="1:30" x14ac:dyDescent="0.2">
      <c r="A27" s="1">
        <v>18</v>
      </c>
      <c r="B27" s="1">
        <v>111</v>
      </c>
      <c r="C27" s="2" t="s">
        <v>13</v>
      </c>
      <c r="D27" s="2" t="s">
        <v>14</v>
      </c>
      <c r="E27" s="12">
        <v>1182.7</v>
      </c>
      <c r="F27" s="14">
        <v>98.9</v>
      </c>
      <c r="G27" s="14">
        <v>101.3</v>
      </c>
      <c r="H27" s="14">
        <v>101.6</v>
      </c>
      <c r="I27" s="14">
        <v>100.4</v>
      </c>
      <c r="J27" s="14">
        <v>99.3</v>
      </c>
      <c r="K27" s="14">
        <v>101.9</v>
      </c>
      <c r="L27" s="14">
        <v>603.4</v>
      </c>
      <c r="M27" s="14">
        <v>99.6</v>
      </c>
      <c r="N27" s="14">
        <v>96.6</v>
      </c>
      <c r="O27" s="14">
        <v>99</v>
      </c>
      <c r="P27" s="14">
        <v>100.3</v>
      </c>
      <c r="Q27" s="14">
        <v>101</v>
      </c>
      <c r="R27" s="14">
        <v>101</v>
      </c>
      <c r="S27" s="14">
        <v>597.5</v>
      </c>
      <c r="T27" s="12">
        <v>1200.9000000000001</v>
      </c>
      <c r="U27" s="12"/>
      <c r="V27" s="12"/>
      <c r="W27" s="11">
        <f t="shared" si="0"/>
        <v>1200.9000000000001</v>
      </c>
      <c r="X27" s="11">
        <f t="shared" si="1"/>
        <v>2383.6000000000004</v>
      </c>
      <c r="AB27" s="1"/>
    </row>
    <row r="28" spans="1:30" x14ac:dyDescent="0.2">
      <c r="A28" s="1">
        <v>19</v>
      </c>
      <c r="B28" s="1">
        <v>104</v>
      </c>
      <c r="C28" s="2" t="s">
        <v>54</v>
      </c>
      <c r="D28" s="2" t="s">
        <v>55</v>
      </c>
      <c r="E28" s="12">
        <v>1218.3</v>
      </c>
      <c r="F28" s="14">
        <v>98.6</v>
      </c>
      <c r="G28" s="14">
        <v>99.3</v>
      </c>
      <c r="H28" s="14">
        <v>102.6</v>
      </c>
      <c r="I28" s="14">
        <v>100.3</v>
      </c>
      <c r="J28" s="14">
        <v>100.2</v>
      </c>
      <c r="K28" s="14">
        <v>100.2</v>
      </c>
      <c r="L28" s="14">
        <v>601.20000000000005</v>
      </c>
      <c r="M28" s="14">
        <v>98.7</v>
      </c>
      <c r="N28" s="14">
        <v>100.3</v>
      </c>
      <c r="O28" s="14">
        <v>99</v>
      </c>
      <c r="P28" s="14">
        <v>95</v>
      </c>
      <c r="Q28" s="14">
        <v>101.4</v>
      </c>
      <c r="R28" s="14">
        <v>100.6</v>
      </c>
      <c r="S28" s="14">
        <v>595</v>
      </c>
      <c r="T28" s="12">
        <v>1196.2</v>
      </c>
      <c r="U28" s="12"/>
      <c r="V28" s="12"/>
      <c r="W28" s="11">
        <f t="shared" si="0"/>
        <v>1196.2</v>
      </c>
      <c r="X28" s="11">
        <f t="shared" si="1"/>
        <v>2414.5</v>
      </c>
      <c r="AB28" s="1"/>
    </row>
    <row r="29" spans="1:30" x14ac:dyDescent="0.2">
      <c r="A29" s="1">
        <v>20</v>
      </c>
      <c r="B29" s="1">
        <v>150</v>
      </c>
      <c r="C29" s="2" t="s">
        <v>21</v>
      </c>
      <c r="D29" s="2" t="s">
        <v>22</v>
      </c>
      <c r="E29" s="12">
        <v>1171.5</v>
      </c>
      <c r="F29" s="14">
        <v>98.2</v>
      </c>
      <c r="G29" s="14">
        <v>99.5</v>
      </c>
      <c r="H29" s="14">
        <v>99.2</v>
      </c>
      <c r="I29" s="14">
        <v>100</v>
      </c>
      <c r="J29" s="14">
        <v>96.9</v>
      </c>
      <c r="K29" s="14">
        <v>99.3</v>
      </c>
      <c r="L29" s="14">
        <v>593.1</v>
      </c>
      <c r="M29" s="14">
        <v>100.2</v>
      </c>
      <c r="N29" s="14">
        <v>99.5</v>
      </c>
      <c r="O29" s="14">
        <v>98.6</v>
      </c>
      <c r="P29" s="14">
        <v>97.9</v>
      </c>
      <c r="Q29" s="14">
        <v>100.8</v>
      </c>
      <c r="R29" s="14">
        <v>99.9</v>
      </c>
      <c r="S29" s="14">
        <v>596.9</v>
      </c>
      <c r="T29" s="12">
        <v>1190</v>
      </c>
      <c r="U29" s="12"/>
      <c r="V29" s="12"/>
      <c r="W29" s="11">
        <f t="shared" si="0"/>
        <v>1190</v>
      </c>
      <c r="X29" s="11">
        <f t="shared" si="1"/>
        <v>2361.5</v>
      </c>
      <c r="AB29" s="1"/>
    </row>
    <row r="30" spans="1:30" x14ac:dyDescent="0.2">
      <c r="A30" s="1">
        <v>21</v>
      </c>
      <c r="B30" s="1">
        <v>102</v>
      </c>
      <c r="C30" s="2" t="s">
        <v>58</v>
      </c>
      <c r="D30" s="2" t="s">
        <v>57</v>
      </c>
      <c r="E30" s="12">
        <v>1120.5</v>
      </c>
      <c r="F30" s="14">
        <v>98.2</v>
      </c>
      <c r="G30" s="14">
        <v>100.6</v>
      </c>
      <c r="H30" s="14">
        <v>95.6</v>
      </c>
      <c r="I30" s="14">
        <v>99.1</v>
      </c>
      <c r="J30" s="14">
        <v>100.1</v>
      </c>
      <c r="K30" s="14">
        <v>98.6</v>
      </c>
      <c r="L30" s="14">
        <v>592.20000000000005</v>
      </c>
      <c r="M30" s="14">
        <v>96.6</v>
      </c>
      <c r="N30" s="14">
        <v>99.2</v>
      </c>
      <c r="O30" s="14">
        <v>98.9</v>
      </c>
      <c r="P30" s="14">
        <v>99.1</v>
      </c>
      <c r="Q30" s="14">
        <v>98.3</v>
      </c>
      <c r="R30" s="14">
        <v>98.3</v>
      </c>
      <c r="S30" s="14">
        <v>590.4</v>
      </c>
      <c r="T30" s="12">
        <v>1182.5999999999999</v>
      </c>
      <c r="U30" s="12"/>
      <c r="V30" s="12"/>
      <c r="W30" s="11">
        <f t="shared" si="0"/>
        <v>1182.5999999999999</v>
      </c>
      <c r="X30" s="11">
        <f t="shared" si="1"/>
        <v>2303.1</v>
      </c>
      <c r="AB30" s="1"/>
    </row>
    <row r="31" spans="1:30" x14ac:dyDescent="0.2">
      <c r="A31" s="1">
        <v>22</v>
      </c>
      <c r="B31" s="1">
        <v>186</v>
      </c>
      <c r="C31" s="2" t="s">
        <v>152</v>
      </c>
      <c r="D31" s="2" t="s">
        <v>153</v>
      </c>
      <c r="E31" s="12">
        <v>1181.4000000000001</v>
      </c>
      <c r="F31" s="14">
        <v>98.8</v>
      </c>
      <c r="G31" s="14">
        <v>96</v>
      </c>
      <c r="H31" s="14">
        <v>98.2</v>
      </c>
      <c r="I31" s="14">
        <v>95.6</v>
      </c>
      <c r="J31" s="14">
        <v>97.7</v>
      </c>
      <c r="K31" s="14">
        <v>102</v>
      </c>
      <c r="L31" s="14">
        <v>588.29999999999995</v>
      </c>
      <c r="M31" s="14">
        <v>96.2</v>
      </c>
      <c r="N31" s="14">
        <v>97.6</v>
      </c>
      <c r="O31" s="14">
        <v>93.3</v>
      </c>
      <c r="P31" s="14">
        <v>98</v>
      </c>
      <c r="Q31" s="14">
        <v>95</v>
      </c>
      <c r="R31" s="14">
        <v>97.5</v>
      </c>
      <c r="S31" s="14">
        <v>577.6</v>
      </c>
      <c r="T31" s="12">
        <v>1165.9000000000001</v>
      </c>
      <c r="U31" s="12"/>
      <c r="V31" s="12"/>
      <c r="W31" s="11">
        <f t="shared" si="0"/>
        <v>1165.9000000000001</v>
      </c>
      <c r="X31" s="11">
        <f t="shared" si="1"/>
        <v>2347.3000000000002</v>
      </c>
      <c r="AB31" s="1"/>
    </row>
    <row r="32" spans="1:30" x14ac:dyDescent="0.2">
      <c r="A32" s="1">
        <v>23</v>
      </c>
      <c r="B32" s="1">
        <v>164</v>
      </c>
      <c r="C32" s="2" t="s">
        <v>183</v>
      </c>
      <c r="D32" s="2" t="s">
        <v>184</v>
      </c>
      <c r="E32" s="12">
        <v>1181.2</v>
      </c>
      <c r="F32" s="12"/>
      <c r="G32" s="12"/>
      <c r="H32" s="12"/>
      <c r="I32" s="12"/>
      <c r="J32" s="12"/>
      <c r="K32" s="12"/>
      <c r="L32" s="12"/>
      <c r="M32" s="14">
        <v>97</v>
      </c>
      <c r="N32" s="14">
        <v>98.6</v>
      </c>
      <c r="O32" s="14">
        <v>97.2</v>
      </c>
      <c r="P32" s="14">
        <v>102.5</v>
      </c>
      <c r="Q32" s="14">
        <v>100.5</v>
      </c>
      <c r="R32" s="14">
        <v>97.3</v>
      </c>
      <c r="S32" s="14">
        <v>593.1</v>
      </c>
      <c r="T32" s="12">
        <v>593.1</v>
      </c>
      <c r="U32" s="12"/>
      <c r="V32" s="12"/>
      <c r="W32" s="11">
        <f t="shared" si="0"/>
        <v>593.1</v>
      </c>
      <c r="X32" s="11">
        <f t="shared" si="1"/>
        <v>1774.3000000000002</v>
      </c>
      <c r="AD32" s="1"/>
    </row>
    <row r="33" spans="1:31" x14ac:dyDescent="0.2">
      <c r="A33" s="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AE33" s="1"/>
    </row>
    <row r="34" spans="1:31" x14ac:dyDescent="0.2">
      <c r="A34" s="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AE34" s="1"/>
    </row>
  </sheetData>
  <sortState ref="B10:X32">
    <sortCondition descending="1" ref="W10:W32"/>
  </sortState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workbookViewId="0"/>
  </sheetViews>
  <sheetFormatPr baseColWidth="10" defaultColWidth="8.83203125" defaultRowHeight="16" x14ac:dyDescent="0.2"/>
  <cols>
    <col min="1" max="1" width="5.33203125" style="7" customWidth="1"/>
    <col min="2" max="2" width="6.5" style="7" customWidth="1"/>
    <col min="3" max="3" width="10.33203125" style="7" customWidth="1"/>
    <col min="4" max="4" width="13.33203125" style="7" bestFit="1" customWidth="1"/>
    <col min="5" max="5" width="5.83203125" style="7" bestFit="1" customWidth="1"/>
    <col min="6" max="11" width="3.33203125" style="7" hidden="1" customWidth="1"/>
    <col min="12" max="12" width="6" style="7" bestFit="1" customWidth="1"/>
    <col min="13" max="13" width="3.33203125" style="7" bestFit="1" customWidth="1"/>
    <col min="14" max="14" width="6.6640625" style="7" hidden="1" customWidth="1"/>
    <col min="15" max="19" width="2.1640625" style="7" hidden="1" customWidth="1"/>
    <col min="20" max="20" width="6" style="7" bestFit="1" customWidth="1"/>
    <col min="21" max="21" width="3.33203125" style="7" bestFit="1" customWidth="1"/>
    <col min="22" max="22" width="6.83203125" style="7" bestFit="1" customWidth="1"/>
    <col min="23" max="23" width="3.5" style="7" bestFit="1" customWidth="1"/>
    <col min="24" max="24" width="6.1640625" style="7" bestFit="1" customWidth="1"/>
    <col min="25" max="25" width="3.83203125" style="7" bestFit="1" customWidth="1"/>
    <col min="26" max="26" width="5.83203125" style="7" bestFit="1" customWidth="1"/>
    <col min="27" max="27" width="7" style="7" bestFit="1" customWidth="1"/>
    <col min="28" max="16384" width="8.83203125" style="7"/>
  </cols>
  <sheetData>
    <row r="1" spans="1:28" ht="18" x14ac:dyDescent="0.2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spans="1:28" ht="18" x14ac:dyDescent="0.2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pans="1:28" ht="18" x14ac:dyDescent="0.2">
      <c r="A3" s="5" t="s">
        <v>167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1:28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2"/>
    </row>
    <row r="5" spans="1:28" s="17" customFormat="1" ht="18" x14ac:dyDescent="0.2">
      <c r="A5" s="16" t="s">
        <v>180</v>
      </c>
      <c r="B5" s="16"/>
      <c r="C5" s="16"/>
      <c r="D5" s="16"/>
      <c r="E5" s="16" t="s">
        <v>191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9"/>
      <c r="AA5" s="3">
        <v>1153</v>
      </c>
    </row>
    <row r="6" spans="1:28" s="17" customFormat="1" ht="18" x14ac:dyDescent="0.2">
      <c r="A6" s="16" t="s">
        <v>181</v>
      </c>
      <c r="B6" s="16"/>
      <c r="C6" s="16"/>
      <c r="D6" s="16"/>
      <c r="E6" s="16" t="s">
        <v>192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9"/>
      <c r="AA6" s="3">
        <v>1140</v>
      </c>
    </row>
    <row r="7" spans="1:28" s="17" customFormat="1" ht="18" x14ac:dyDescent="0.2">
      <c r="A7" s="16" t="s">
        <v>182</v>
      </c>
      <c r="B7" s="16"/>
      <c r="C7" s="16"/>
      <c r="D7" s="16"/>
      <c r="E7" s="16" t="s">
        <v>193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9"/>
      <c r="AA7" s="3">
        <v>1140</v>
      </c>
    </row>
    <row r="8" spans="1:28" ht="18" x14ac:dyDescent="0.2">
      <c r="A8" s="5"/>
      <c r="B8" s="5"/>
      <c r="C8" s="5"/>
      <c r="D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8" s="2" customFormat="1" x14ac:dyDescent="0.2">
      <c r="A9" s="3" t="s">
        <v>161</v>
      </c>
      <c r="B9" s="3" t="s">
        <v>134</v>
      </c>
      <c r="C9" s="4" t="s">
        <v>0</v>
      </c>
      <c r="D9" s="4" t="s">
        <v>1</v>
      </c>
      <c r="E9" s="3" t="s">
        <v>162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155</v>
      </c>
      <c r="M9" s="3" t="s">
        <v>176</v>
      </c>
      <c r="N9" s="3">
        <v>1</v>
      </c>
      <c r="O9" s="3">
        <v>2</v>
      </c>
      <c r="P9" s="3">
        <v>3</v>
      </c>
      <c r="Q9" s="3">
        <v>4</v>
      </c>
      <c r="R9" s="3">
        <v>5</v>
      </c>
      <c r="S9" s="3">
        <v>6</v>
      </c>
      <c r="T9" s="3" t="s">
        <v>156</v>
      </c>
      <c r="U9" s="3" t="s">
        <v>177</v>
      </c>
      <c r="V9" s="3" t="s">
        <v>157</v>
      </c>
      <c r="W9" s="3" t="s">
        <v>178</v>
      </c>
      <c r="X9" s="3" t="s">
        <v>159</v>
      </c>
      <c r="Y9" s="3" t="s">
        <v>160</v>
      </c>
      <c r="Z9" s="3" t="s">
        <v>158</v>
      </c>
      <c r="AA9" s="3" t="s">
        <v>179</v>
      </c>
      <c r="AB9" s="3"/>
    </row>
    <row r="10" spans="1:28" x14ac:dyDescent="0.2">
      <c r="A10" s="1">
        <v>1</v>
      </c>
      <c r="B10" s="1">
        <v>179</v>
      </c>
      <c r="C10" s="2" t="s">
        <v>139</v>
      </c>
      <c r="D10" s="2" t="s">
        <v>140</v>
      </c>
      <c r="E10" s="1">
        <v>764</v>
      </c>
      <c r="F10" s="13">
        <v>94</v>
      </c>
      <c r="G10" s="13">
        <v>94</v>
      </c>
      <c r="H10" s="13">
        <v>96</v>
      </c>
      <c r="I10" s="13">
        <v>95</v>
      </c>
      <c r="J10" s="13">
        <v>95</v>
      </c>
      <c r="K10" s="13">
        <v>98</v>
      </c>
      <c r="L10" s="13">
        <v>572</v>
      </c>
      <c r="M10" s="13">
        <v>10</v>
      </c>
      <c r="N10" s="13">
        <v>95</v>
      </c>
      <c r="O10" s="13">
        <v>95</v>
      </c>
      <c r="P10" s="13">
        <v>97</v>
      </c>
      <c r="Q10" s="13">
        <v>98</v>
      </c>
      <c r="R10" s="13">
        <v>94</v>
      </c>
      <c r="S10" s="13">
        <v>95</v>
      </c>
      <c r="T10" s="13">
        <v>574</v>
      </c>
      <c r="U10" s="13">
        <v>19</v>
      </c>
      <c r="V10" s="1">
        <f t="shared" ref="V10:V22" si="0">T10+L10</f>
        <v>1146</v>
      </c>
      <c r="W10" s="2">
        <f t="shared" ref="W10:W22" si="1">U10+M10</f>
        <v>29</v>
      </c>
      <c r="X10" s="12">
        <v>235.3</v>
      </c>
      <c r="Y10" s="19">
        <v>7</v>
      </c>
      <c r="Z10" s="1">
        <f t="shared" ref="Z10:Z22" si="2">Y10+V10</f>
        <v>1153</v>
      </c>
      <c r="AA10" s="1">
        <f t="shared" ref="AA10:AA22" si="3">Z10+E10</f>
        <v>1917</v>
      </c>
    </row>
    <row r="11" spans="1:28" x14ac:dyDescent="0.2">
      <c r="A11" s="1">
        <v>2</v>
      </c>
      <c r="B11" s="1">
        <v>175</v>
      </c>
      <c r="C11" s="2" t="s">
        <v>7</v>
      </c>
      <c r="D11" s="2" t="s">
        <v>8</v>
      </c>
      <c r="E11" s="1">
        <v>759</v>
      </c>
      <c r="F11" s="13">
        <v>96</v>
      </c>
      <c r="G11" s="13">
        <v>96</v>
      </c>
      <c r="H11" s="13">
        <v>94</v>
      </c>
      <c r="I11" s="13">
        <v>97</v>
      </c>
      <c r="J11" s="13">
        <v>91</v>
      </c>
      <c r="K11" s="13">
        <v>97</v>
      </c>
      <c r="L11" s="13">
        <v>571</v>
      </c>
      <c r="M11" s="13">
        <v>13</v>
      </c>
      <c r="N11" s="13">
        <v>94</v>
      </c>
      <c r="O11" s="13">
        <v>94</v>
      </c>
      <c r="P11" s="13">
        <v>97</v>
      </c>
      <c r="Q11" s="13">
        <v>90</v>
      </c>
      <c r="R11" s="13">
        <v>94</v>
      </c>
      <c r="S11" s="13">
        <v>96</v>
      </c>
      <c r="T11" s="13">
        <v>565</v>
      </c>
      <c r="U11" s="13">
        <v>15</v>
      </c>
      <c r="V11" s="1">
        <f t="shared" si="0"/>
        <v>1136</v>
      </c>
      <c r="W11" s="2">
        <f t="shared" si="1"/>
        <v>28</v>
      </c>
      <c r="X11" s="12">
        <v>172.6</v>
      </c>
      <c r="Y11" s="19">
        <v>4</v>
      </c>
      <c r="Z11" s="1">
        <f t="shared" si="2"/>
        <v>1140</v>
      </c>
      <c r="AA11" s="1">
        <f t="shared" si="3"/>
        <v>1899</v>
      </c>
    </row>
    <row r="12" spans="1:28" x14ac:dyDescent="0.2">
      <c r="A12" s="1">
        <v>3</v>
      </c>
      <c r="B12" s="1">
        <v>181</v>
      </c>
      <c r="C12" s="2" t="s">
        <v>143</v>
      </c>
      <c r="D12" s="2" t="s">
        <v>144</v>
      </c>
      <c r="E12" s="1">
        <v>751</v>
      </c>
      <c r="F12" s="13">
        <v>91</v>
      </c>
      <c r="G12" s="13">
        <v>95</v>
      </c>
      <c r="H12" s="13">
        <v>95</v>
      </c>
      <c r="I12" s="13">
        <v>97</v>
      </c>
      <c r="J12" s="13">
        <v>96</v>
      </c>
      <c r="K12" s="13">
        <v>95</v>
      </c>
      <c r="L12" s="13">
        <v>569</v>
      </c>
      <c r="M12" s="13">
        <v>13</v>
      </c>
      <c r="N12" s="13">
        <v>94</v>
      </c>
      <c r="O12" s="13">
        <v>92</v>
      </c>
      <c r="P12" s="13">
        <v>95</v>
      </c>
      <c r="Q12" s="13">
        <v>93</v>
      </c>
      <c r="R12" s="13">
        <v>94</v>
      </c>
      <c r="S12" s="13">
        <v>95</v>
      </c>
      <c r="T12" s="13">
        <v>563</v>
      </c>
      <c r="U12" s="13">
        <v>8</v>
      </c>
      <c r="V12" s="1">
        <f t="shared" si="0"/>
        <v>1132</v>
      </c>
      <c r="W12" s="2">
        <f t="shared" si="1"/>
        <v>21</v>
      </c>
      <c r="X12" s="12">
        <v>235.9</v>
      </c>
      <c r="Y12" s="19">
        <v>8</v>
      </c>
      <c r="Z12" s="1">
        <f t="shared" si="2"/>
        <v>1140</v>
      </c>
      <c r="AA12" s="1">
        <f t="shared" si="3"/>
        <v>1891</v>
      </c>
    </row>
    <row r="13" spans="1:28" x14ac:dyDescent="0.2">
      <c r="A13" s="1">
        <v>4</v>
      </c>
      <c r="B13" s="1">
        <v>182</v>
      </c>
      <c r="C13" s="2" t="s">
        <v>146</v>
      </c>
      <c r="D13" s="2" t="s">
        <v>145</v>
      </c>
      <c r="E13" s="1">
        <v>748</v>
      </c>
      <c r="F13" s="13">
        <v>94</v>
      </c>
      <c r="G13" s="13">
        <v>93</v>
      </c>
      <c r="H13" s="13">
        <v>93</v>
      </c>
      <c r="I13" s="13">
        <v>98</v>
      </c>
      <c r="J13" s="13">
        <v>96</v>
      </c>
      <c r="K13" s="13">
        <v>94</v>
      </c>
      <c r="L13" s="13">
        <v>568</v>
      </c>
      <c r="M13" s="13">
        <v>15</v>
      </c>
      <c r="N13" s="13">
        <v>93</v>
      </c>
      <c r="O13" s="13">
        <v>96</v>
      </c>
      <c r="P13" s="13">
        <v>94</v>
      </c>
      <c r="Q13" s="13">
        <v>91</v>
      </c>
      <c r="R13" s="13">
        <v>97</v>
      </c>
      <c r="S13" s="13">
        <v>92</v>
      </c>
      <c r="T13" s="13">
        <v>563</v>
      </c>
      <c r="U13" s="13">
        <v>10</v>
      </c>
      <c r="V13" s="1">
        <f t="shared" si="0"/>
        <v>1131</v>
      </c>
      <c r="W13" s="2">
        <f t="shared" si="1"/>
        <v>25</v>
      </c>
      <c r="X13" s="12">
        <v>215.3</v>
      </c>
      <c r="Y13" s="19">
        <v>6</v>
      </c>
      <c r="Z13" s="1">
        <f t="shared" si="2"/>
        <v>1137</v>
      </c>
      <c r="AA13" s="1">
        <f t="shared" si="3"/>
        <v>1885</v>
      </c>
    </row>
    <row r="14" spans="1:28" x14ac:dyDescent="0.2">
      <c r="A14" s="1">
        <v>5</v>
      </c>
      <c r="B14" s="1">
        <v>118</v>
      </c>
      <c r="C14" s="2" t="s">
        <v>130</v>
      </c>
      <c r="D14" s="2" t="s">
        <v>131</v>
      </c>
      <c r="E14" s="1">
        <v>743</v>
      </c>
      <c r="F14" s="13">
        <v>93</v>
      </c>
      <c r="G14" s="13">
        <v>92</v>
      </c>
      <c r="H14" s="13">
        <v>94</v>
      </c>
      <c r="I14" s="13">
        <v>90</v>
      </c>
      <c r="J14" s="13">
        <v>92</v>
      </c>
      <c r="K14" s="13">
        <v>96</v>
      </c>
      <c r="L14" s="13">
        <v>557</v>
      </c>
      <c r="M14" s="13">
        <v>8</v>
      </c>
      <c r="N14" s="13">
        <v>92</v>
      </c>
      <c r="O14" s="13">
        <v>90</v>
      </c>
      <c r="P14" s="13">
        <v>97</v>
      </c>
      <c r="Q14" s="13">
        <v>95</v>
      </c>
      <c r="R14" s="13">
        <v>93</v>
      </c>
      <c r="S14" s="13">
        <v>97</v>
      </c>
      <c r="T14" s="13">
        <v>564</v>
      </c>
      <c r="U14" s="13">
        <v>12</v>
      </c>
      <c r="V14" s="1">
        <f t="shared" si="0"/>
        <v>1121</v>
      </c>
      <c r="W14" s="2">
        <f t="shared" si="1"/>
        <v>20</v>
      </c>
      <c r="X14" s="12">
        <v>192.4</v>
      </c>
      <c r="Y14" s="19">
        <v>5</v>
      </c>
      <c r="Z14" s="1">
        <f t="shared" si="2"/>
        <v>1126</v>
      </c>
      <c r="AA14" s="1">
        <f t="shared" si="3"/>
        <v>1869</v>
      </c>
    </row>
    <row r="15" spans="1:28" x14ac:dyDescent="0.2">
      <c r="A15" s="1">
        <v>6</v>
      </c>
      <c r="B15" s="1">
        <v>153</v>
      </c>
      <c r="C15" s="2" t="s">
        <v>124</v>
      </c>
      <c r="D15" s="2" t="s">
        <v>125</v>
      </c>
      <c r="E15" s="1">
        <v>747</v>
      </c>
      <c r="F15" s="13">
        <v>91</v>
      </c>
      <c r="G15" s="13">
        <v>96</v>
      </c>
      <c r="H15" s="13">
        <v>92</v>
      </c>
      <c r="I15" s="13">
        <v>91</v>
      </c>
      <c r="J15" s="13">
        <v>96</v>
      </c>
      <c r="K15" s="13">
        <v>97</v>
      </c>
      <c r="L15" s="13">
        <v>563</v>
      </c>
      <c r="M15" s="13">
        <v>11</v>
      </c>
      <c r="N15" s="13">
        <v>89</v>
      </c>
      <c r="O15" s="13">
        <v>90</v>
      </c>
      <c r="P15" s="13">
        <v>94</v>
      </c>
      <c r="Q15" s="13">
        <v>97</v>
      </c>
      <c r="R15" s="13">
        <v>95</v>
      </c>
      <c r="S15" s="13">
        <v>92</v>
      </c>
      <c r="T15" s="13">
        <v>557</v>
      </c>
      <c r="U15" s="13">
        <v>16</v>
      </c>
      <c r="V15" s="1">
        <f t="shared" si="0"/>
        <v>1120</v>
      </c>
      <c r="W15" s="2">
        <f t="shared" si="1"/>
        <v>27</v>
      </c>
      <c r="X15" s="12">
        <v>152.30000000000001</v>
      </c>
      <c r="Y15" s="19">
        <v>3</v>
      </c>
      <c r="Z15" s="1">
        <f t="shared" si="2"/>
        <v>1123</v>
      </c>
      <c r="AA15" s="1">
        <f t="shared" si="3"/>
        <v>1870</v>
      </c>
    </row>
    <row r="16" spans="1:28" x14ac:dyDescent="0.2">
      <c r="A16" s="1">
        <v>7</v>
      </c>
      <c r="B16" s="1">
        <v>119</v>
      </c>
      <c r="C16" s="2" t="s">
        <v>34</v>
      </c>
      <c r="D16" s="2" t="s">
        <v>35</v>
      </c>
      <c r="E16" s="1">
        <v>744</v>
      </c>
      <c r="F16" s="13">
        <v>96</v>
      </c>
      <c r="G16" s="13">
        <v>94</v>
      </c>
      <c r="H16" s="13">
        <v>92</v>
      </c>
      <c r="I16" s="13">
        <v>95</v>
      </c>
      <c r="J16" s="13">
        <v>91</v>
      </c>
      <c r="K16" s="13">
        <v>94</v>
      </c>
      <c r="L16" s="13">
        <v>562</v>
      </c>
      <c r="M16" s="13">
        <v>10</v>
      </c>
      <c r="N16" s="13">
        <v>97</v>
      </c>
      <c r="O16" s="13">
        <v>92</v>
      </c>
      <c r="P16" s="13">
        <v>92</v>
      </c>
      <c r="Q16" s="13">
        <v>91</v>
      </c>
      <c r="R16" s="13">
        <v>93</v>
      </c>
      <c r="S16" s="13">
        <v>94</v>
      </c>
      <c r="T16" s="13">
        <v>559</v>
      </c>
      <c r="U16" s="13">
        <v>14</v>
      </c>
      <c r="V16" s="1">
        <f t="shared" si="0"/>
        <v>1121</v>
      </c>
      <c r="W16" s="2">
        <f t="shared" si="1"/>
        <v>24</v>
      </c>
      <c r="X16" s="12">
        <v>133.9</v>
      </c>
      <c r="Y16" s="19">
        <v>2</v>
      </c>
      <c r="Z16" s="1">
        <f t="shared" si="2"/>
        <v>1123</v>
      </c>
      <c r="AA16" s="1">
        <f t="shared" si="3"/>
        <v>1867</v>
      </c>
    </row>
    <row r="17" spans="1:27" x14ac:dyDescent="0.2">
      <c r="A17" s="1">
        <v>8</v>
      </c>
      <c r="B17" s="1">
        <v>101</v>
      </c>
      <c r="C17" s="2" t="s">
        <v>36</v>
      </c>
      <c r="D17" s="2" t="s">
        <v>37</v>
      </c>
      <c r="E17" s="1">
        <v>736</v>
      </c>
      <c r="F17" s="13">
        <v>96</v>
      </c>
      <c r="G17" s="13">
        <v>95</v>
      </c>
      <c r="H17" s="13">
        <v>92</v>
      </c>
      <c r="I17" s="13">
        <v>95</v>
      </c>
      <c r="J17" s="13">
        <v>92</v>
      </c>
      <c r="K17" s="13">
        <v>90</v>
      </c>
      <c r="L17" s="13">
        <v>560</v>
      </c>
      <c r="M17" s="13">
        <v>7</v>
      </c>
      <c r="N17" s="13">
        <v>92</v>
      </c>
      <c r="O17" s="13">
        <v>93</v>
      </c>
      <c r="P17" s="13">
        <v>95</v>
      </c>
      <c r="Q17" s="13">
        <v>90</v>
      </c>
      <c r="R17" s="13">
        <v>95</v>
      </c>
      <c r="S17" s="13">
        <v>96</v>
      </c>
      <c r="T17" s="13">
        <v>561</v>
      </c>
      <c r="U17" s="13">
        <v>10</v>
      </c>
      <c r="V17" s="1">
        <f t="shared" si="0"/>
        <v>1121</v>
      </c>
      <c r="W17" s="2">
        <f t="shared" si="1"/>
        <v>17</v>
      </c>
      <c r="X17" s="12">
        <v>113.3</v>
      </c>
      <c r="Y17" s="19">
        <v>1</v>
      </c>
      <c r="Z17" s="1">
        <f t="shared" si="2"/>
        <v>1122</v>
      </c>
      <c r="AA17" s="1">
        <f t="shared" si="3"/>
        <v>1858</v>
      </c>
    </row>
    <row r="18" spans="1:27" x14ac:dyDescent="0.2">
      <c r="A18" s="1">
        <v>9</v>
      </c>
      <c r="B18" s="1">
        <v>115</v>
      </c>
      <c r="C18" s="2" t="s">
        <v>29</v>
      </c>
      <c r="D18" s="2" t="s">
        <v>30</v>
      </c>
      <c r="E18" s="1"/>
      <c r="F18" s="13">
        <v>88</v>
      </c>
      <c r="G18" s="13">
        <v>93</v>
      </c>
      <c r="H18" s="13">
        <v>95</v>
      </c>
      <c r="I18" s="13">
        <v>94</v>
      </c>
      <c r="J18" s="13">
        <v>89</v>
      </c>
      <c r="K18" s="13">
        <v>95</v>
      </c>
      <c r="L18" s="13">
        <v>554</v>
      </c>
      <c r="M18" s="13">
        <v>6</v>
      </c>
      <c r="N18" s="13">
        <v>86</v>
      </c>
      <c r="O18" s="13">
        <v>92</v>
      </c>
      <c r="P18" s="13">
        <v>93</v>
      </c>
      <c r="Q18" s="13">
        <v>94</v>
      </c>
      <c r="R18" s="13">
        <v>92</v>
      </c>
      <c r="S18" s="13">
        <v>94</v>
      </c>
      <c r="T18" s="13">
        <v>551</v>
      </c>
      <c r="U18" s="13">
        <v>8</v>
      </c>
      <c r="V18" s="1">
        <f t="shared" si="0"/>
        <v>1105</v>
      </c>
      <c r="W18" s="2">
        <f t="shared" si="1"/>
        <v>14</v>
      </c>
      <c r="X18" s="1"/>
      <c r="Y18" s="1"/>
      <c r="Z18" s="1">
        <f t="shared" si="2"/>
        <v>1105</v>
      </c>
      <c r="AA18" s="1">
        <f t="shared" si="3"/>
        <v>1105</v>
      </c>
    </row>
    <row r="19" spans="1:27" x14ac:dyDescent="0.2">
      <c r="A19" s="1">
        <v>10</v>
      </c>
      <c r="B19" s="1">
        <v>130</v>
      </c>
      <c r="C19" s="2" t="s">
        <v>133</v>
      </c>
      <c r="D19" s="2" t="s">
        <v>62</v>
      </c>
      <c r="E19" s="1">
        <v>717</v>
      </c>
      <c r="F19" s="13">
        <v>89</v>
      </c>
      <c r="G19" s="13">
        <v>92</v>
      </c>
      <c r="H19" s="13">
        <v>87</v>
      </c>
      <c r="I19" s="13">
        <v>94</v>
      </c>
      <c r="J19" s="13">
        <v>92</v>
      </c>
      <c r="K19" s="13">
        <v>85</v>
      </c>
      <c r="L19" s="13">
        <v>539</v>
      </c>
      <c r="M19" s="13">
        <v>7</v>
      </c>
      <c r="N19" s="13">
        <v>90</v>
      </c>
      <c r="O19" s="13">
        <v>92</v>
      </c>
      <c r="P19" s="13">
        <v>94</v>
      </c>
      <c r="Q19" s="13">
        <v>91</v>
      </c>
      <c r="R19" s="13">
        <v>93</v>
      </c>
      <c r="S19" s="13">
        <v>92</v>
      </c>
      <c r="T19" s="13">
        <v>552</v>
      </c>
      <c r="U19" s="13">
        <v>6</v>
      </c>
      <c r="V19" s="1">
        <f t="shared" si="0"/>
        <v>1091</v>
      </c>
      <c r="W19" s="2">
        <f t="shared" si="1"/>
        <v>13</v>
      </c>
      <c r="X19" s="1"/>
      <c r="Y19" s="1"/>
      <c r="Z19" s="1">
        <f t="shared" si="2"/>
        <v>1091</v>
      </c>
      <c r="AA19" s="1">
        <f t="shared" si="3"/>
        <v>1808</v>
      </c>
    </row>
    <row r="20" spans="1:27" x14ac:dyDescent="0.2">
      <c r="A20" s="1">
        <v>11</v>
      </c>
      <c r="B20" s="1">
        <v>113</v>
      </c>
      <c r="C20" s="2" t="s">
        <v>23</v>
      </c>
      <c r="D20" s="15" t="s">
        <v>24</v>
      </c>
      <c r="E20" s="1">
        <v>726</v>
      </c>
      <c r="F20" s="13">
        <v>90</v>
      </c>
      <c r="G20" s="13">
        <v>89</v>
      </c>
      <c r="H20" s="13">
        <v>95</v>
      </c>
      <c r="I20" s="13">
        <v>94</v>
      </c>
      <c r="J20" s="13">
        <v>88</v>
      </c>
      <c r="K20" s="13">
        <v>91</v>
      </c>
      <c r="L20" s="13">
        <v>547</v>
      </c>
      <c r="M20" s="13">
        <v>8</v>
      </c>
      <c r="N20" s="13">
        <v>91</v>
      </c>
      <c r="O20" s="13">
        <v>88</v>
      </c>
      <c r="P20" s="13">
        <v>85</v>
      </c>
      <c r="Q20" s="13">
        <v>94</v>
      </c>
      <c r="R20" s="13">
        <v>93</v>
      </c>
      <c r="S20" s="13">
        <v>89</v>
      </c>
      <c r="T20" s="13">
        <v>540</v>
      </c>
      <c r="U20" s="13">
        <v>4</v>
      </c>
      <c r="V20" s="1">
        <f t="shared" si="0"/>
        <v>1087</v>
      </c>
      <c r="W20" s="2">
        <f t="shared" si="1"/>
        <v>12</v>
      </c>
      <c r="X20" s="1"/>
      <c r="Y20" s="1"/>
      <c r="Z20" s="1">
        <f t="shared" si="2"/>
        <v>1087</v>
      </c>
      <c r="AA20" s="1">
        <f t="shared" si="3"/>
        <v>1813</v>
      </c>
    </row>
    <row r="21" spans="1:27" x14ac:dyDescent="0.2">
      <c r="A21" s="1">
        <v>12</v>
      </c>
      <c r="B21" s="1">
        <v>110</v>
      </c>
      <c r="C21" s="2" t="s">
        <v>40</v>
      </c>
      <c r="D21" s="2" t="s">
        <v>41</v>
      </c>
      <c r="E21" s="1"/>
      <c r="F21" s="13">
        <v>87</v>
      </c>
      <c r="G21" s="13">
        <v>88</v>
      </c>
      <c r="H21" s="13">
        <v>91</v>
      </c>
      <c r="I21" s="13">
        <v>89</v>
      </c>
      <c r="J21" s="13">
        <v>91</v>
      </c>
      <c r="K21" s="13">
        <v>86</v>
      </c>
      <c r="L21" s="13">
        <v>532</v>
      </c>
      <c r="M21" s="13">
        <v>6</v>
      </c>
      <c r="N21" s="13">
        <v>88</v>
      </c>
      <c r="O21" s="13">
        <v>87</v>
      </c>
      <c r="P21" s="13">
        <v>90</v>
      </c>
      <c r="Q21" s="13">
        <v>90</v>
      </c>
      <c r="R21" s="13">
        <v>87</v>
      </c>
      <c r="S21" s="13">
        <v>88</v>
      </c>
      <c r="T21" s="13">
        <v>530</v>
      </c>
      <c r="U21" s="13">
        <v>3</v>
      </c>
      <c r="V21" s="1">
        <f t="shared" si="0"/>
        <v>1062</v>
      </c>
      <c r="W21" s="2">
        <f t="shared" si="1"/>
        <v>9</v>
      </c>
      <c r="X21" s="1"/>
      <c r="Y21" s="1"/>
      <c r="Z21" s="1">
        <f t="shared" si="2"/>
        <v>1062</v>
      </c>
      <c r="AA21" s="1">
        <f t="shared" si="3"/>
        <v>1062</v>
      </c>
    </row>
    <row r="22" spans="1:27" x14ac:dyDescent="0.2">
      <c r="A22" s="1">
        <v>13</v>
      </c>
      <c r="B22" s="1">
        <v>173</v>
      </c>
      <c r="C22" s="2" t="s">
        <v>4</v>
      </c>
      <c r="D22" s="2" t="s">
        <v>163</v>
      </c>
      <c r="E22" s="1">
        <v>674</v>
      </c>
      <c r="F22" s="13">
        <v>87</v>
      </c>
      <c r="G22" s="13">
        <v>89</v>
      </c>
      <c r="H22" s="13">
        <v>85</v>
      </c>
      <c r="I22" s="13">
        <v>88</v>
      </c>
      <c r="J22" s="13">
        <v>85</v>
      </c>
      <c r="K22" s="13">
        <v>84</v>
      </c>
      <c r="L22" s="13">
        <v>518</v>
      </c>
      <c r="M22" s="13">
        <v>7</v>
      </c>
      <c r="N22" s="13">
        <v>90</v>
      </c>
      <c r="O22" s="13">
        <v>86</v>
      </c>
      <c r="P22" s="13">
        <v>85</v>
      </c>
      <c r="Q22" s="13">
        <v>93</v>
      </c>
      <c r="R22" s="13">
        <v>89</v>
      </c>
      <c r="S22" s="13">
        <v>84</v>
      </c>
      <c r="T22" s="13">
        <v>527</v>
      </c>
      <c r="U22" s="13">
        <v>7</v>
      </c>
      <c r="V22" s="1">
        <f t="shared" si="0"/>
        <v>1045</v>
      </c>
      <c r="W22" s="2">
        <f t="shared" si="1"/>
        <v>14</v>
      </c>
      <c r="X22" s="1"/>
      <c r="Y22" s="1"/>
      <c r="Z22" s="1">
        <f t="shared" si="2"/>
        <v>1045</v>
      </c>
      <c r="AA22" s="1">
        <f t="shared" si="3"/>
        <v>1719</v>
      </c>
    </row>
    <row r="23" spans="1:27" x14ac:dyDescent="0.2">
      <c r="B23" s="1"/>
      <c r="C23" s="2"/>
      <c r="D23" s="2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7" x14ac:dyDescent="0.2">
      <c r="B24" s="1"/>
      <c r="C24" s="2"/>
      <c r="D24" s="2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7" x14ac:dyDescent="0.2"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</sheetData>
  <sortState ref="B10:AA22">
    <sortCondition descending="1" ref="Z10:Z22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9"/>
  <sheetViews>
    <sheetView workbookViewId="0"/>
  </sheetViews>
  <sheetFormatPr baseColWidth="10" defaultColWidth="8.1640625" defaultRowHeight="16" x14ac:dyDescent="0.2"/>
  <cols>
    <col min="1" max="1" width="5.5" style="7" customWidth="1"/>
    <col min="2" max="2" width="6.83203125" style="7" bestFit="1" customWidth="1"/>
    <col min="3" max="3" width="11.33203125" style="7" bestFit="1" customWidth="1"/>
    <col min="4" max="4" width="12.1640625" style="7" bestFit="1" customWidth="1"/>
    <col min="5" max="5" width="5.83203125" style="7" bestFit="1" customWidth="1"/>
    <col min="6" max="11" width="3.33203125" style="7" hidden="1" customWidth="1"/>
    <col min="12" max="12" width="6" style="7" bestFit="1" customWidth="1"/>
    <col min="13" max="13" width="3.33203125" style="7" bestFit="1" customWidth="1"/>
    <col min="14" max="14" width="7.1640625" style="7" hidden="1" customWidth="1"/>
    <col min="15" max="19" width="2.1640625" style="7" hidden="1" customWidth="1"/>
    <col min="20" max="20" width="6" style="7" bestFit="1" customWidth="1"/>
    <col min="21" max="21" width="3.33203125" style="7" bestFit="1" customWidth="1"/>
    <col min="22" max="22" width="6.83203125" style="7" bestFit="1" customWidth="1"/>
    <col min="23" max="23" width="3.5" style="7" bestFit="1" customWidth="1"/>
    <col min="24" max="24" width="6.1640625" style="7" bestFit="1" customWidth="1"/>
    <col min="25" max="25" width="3.6640625" style="7" bestFit="1" customWidth="1"/>
    <col min="26" max="26" width="5.83203125" style="7" bestFit="1" customWidth="1"/>
    <col min="27" max="27" width="7" style="7" bestFit="1" customWidth="1"/>
    <col min="28" max="16384" width="8.1640625" style="7"/>
  </cols>
  <sheetData>
    <row r="1" spans="1:28" ht="18" x14ac:dyDescent="0.2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spans="1:28" ht="18" x14ac:dyDescent="0.2">
      <c r="A2" s="5" t="s">
        <v>169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pans="1:28" ht="18" x14ac:dyDescent="0.2">
      <c r="A3" s="5" t="s">
        <v>170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1:28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2"/>
    </row>
    <row r="5" spans="1:28" s="17" customFormat="1" ht="18" x14ac:dyDescent="0.2">
      <c r="A5" s="16" t="s">
        <v>180</v>
      </c>
      <c r="B5" s="16"/>
      <c r="C5" s="16"/>
      <c r="D5" s="16"/>
      <c r="E5" s="16" t="s">
        <v>195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9"/>
      <c r="AA5" s="20">
        <v>1158</v>
      </c>
    </row>
    <row r="6" spans="1:28" s="17" customFormat="1" ht="18" x14ac:dyDescent="0.2">
      <c r="A6" s="16" t="s">
        <v>181</v>
      </c>
      <c r="B6" s="16"/>
      <c r="C6" s="16"/>
      <c r="D6" s="16"/>
      <c r="E6" s="16" t="s">
        <v>196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9"/>
      <c r="AA6" s="20">
        <v>1142</v>
      </c>
    </row>
    <row r="7" spans="1:28" s="17" customFormat="1" ht="18" x14ac:dyDescent="0.2">
      <c r="A7" s="16" t="s">
        <v>182</v>
      </c>
      <c r="B7" s="16"/>
      <c r="C7" s="16"/>
      <c r="D7" s="16"/>
      <c r="E7" s="16" t="s">
        <v>197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9"/>
      <c r="AA7" s="20">
        <v>1140</v>
      </c>
    </row>
    <row r="8" spans="1:28" ht="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8" s="2" customFormat="1" x14ac:dyDescent="0.2">
      <c r="A9" s="3" t="s">
        <v>161</v>
      </c>
      <c r="B9" s="3" t="s">
        <v>134</v>
      </c>
      <c r="C9" s="4" t="s">
        <v>0</v>
      </c>
      <c r="D9" s="4" t="s">
        <v>1</v>
      </c>
      <c r="E9" s="3" t="s">
        <v>162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155</v>
      </c>
      <c r="M9" s="3" t="s">
        <v>176</v>
      </c>
      <c r="N9" s="3">
        <v>1</v>
      </c>
      <c r="O9" s="3">
        <v>2</v>
      </c>
      <c r="P9" s="3">
        <v>3</v>
      </c>
      <c r="Q9" s="3">
        <v>4</v>
      </c>
      <c r="R9" s="3">
        <v>5</v>
      </c>
      <c r="S9" s="3">
        <v>6</v>
      </c>
      <c r="T9" s="3" t="s">
        <v>156</v>
      </c>
      <c r="U9" s="3" t="s">
        <v>177</v>
      </c>
      <c r="V9" s="3" t="s">
        <v>157</v>
      </c>
      <c r="W9" s="3" t="s">
        <v>178</v>
      </c>
      <c r="X9" s="3" t="s">
        <v>159</v>
      </c>
      <c r="Y9" s="3" t="s">
        <v>160</v>
      </c>
      <c r="Z9" s="3" t="s">
        <v>158</v>
      </c>
      <c r="AA9" s="3" t="s">
        <v>179</v>
      </c>
      <c r="AB9" s="3"/>
    </row>
    <row r="10" spans="1:28" x14ac:dyDescent="0.2">
      <c r="A10" s="1">
        <v>1</v>
      </c>
      <c r="B10" s="1">
        <v>148</v>
      </c>
      <c r="C10" s="2" t="s">
        <v>44</v>
      </c>
      <c r="D10" s="2" t="s">
        <v>45</v>
      </c>
      <c r="E10" s="1">
        <v>1165</v>
      </c>
      <c r="F10" s="13">
        <v>96</v>
      </c>
      <c r="G10" s="13">
        <v>98</v>
      </c>
      <c r="H10" s="13">
        <v>96</v>
      </c>
      <c r="I10" s="13">
        <v>93</v>
      </c>
      <c r="J10" s="13">
        <v>96</v>
      </c>
      <c r="K10" s="13">
        <v>95</v>
      </c>
      <c r="L10" s="13">
        <v>574</v>
      </c>
      <c r="M10" s="13">
        <v>19</v>
      </c>
      <c r="N10" s="13">
        <v>97</v>
      </c>
      <c r="O10" s="13">
        <v>93</v>
      </c>
      <c r="P10" s="13">
        <v>96</v>
      </c>
      <c r="Q10" s="13">
        <v>98</v>
      </c>
      <c r="R10" s="13">
        <v>98</v>
      </c>
      <c r="S10" s="13">
        <v>95</v>
      </c>
      <c r="T10" s="13">
        <v>577</v>
      </c>
      <c r="U10" s="13">
        <v>24</v>
      </c>
      <c r="V10" s="13">
        <f t="shared" ref="V10:V23" si="0">T10+L10</f>
        <v>1151</v>
      </c>
      <c r="W10" s="2">
        <f t="shared" ref="W10:W23" si="1">U10+M10</f>
        <v>43</v>
      </c>
      <c r="X10" s="12">
        <v>238.6</v>
      </c>
      <c r="Y10" s="1">
        <v>7</v>
      </c>
      <c r="Z10" s="13">
        <f t="shared" ref="Z10:Z23" si="2">Y10+V10</f>
        <v>1158</v>
      </c>
      <c r="AA10" s="13">
        <f t="shared" ref="AA10:AA23" si="3">Z10+E10</f>
        <v>2323</v>
      </c>
    </row>
    <row r="11" spans="1:28" x14ac:dyDescent="0.2">
      <c r="A11" s="1">
        <v>2</v>
      </c>
      <c r="B11" s="1">
        <v>132</v>
      </c>
      <c r="C11" s="2" t="s">
        <v>63</v>
      </c>
      <c r="D11" s="2" t="s">
        <v>64</v>
      </c>
      <c r="E11" s="1">
        <v>1139</v>
      </c>
      <c r="F11" s="13">
        <v>95</v>
      </c>
      <c r="G11" s="13">
        <v>94</v>
      </c>
      <c r="H11" s="13">
        <v>96</v>
      </c>
      <c r="I11" s="13">
        <v>95</v>
      </c>
      <c r="J11" s="13">
        <v>96</v>
      </c>
      <c r="K11" s="13">
        <v>97</v>
      </c>
      <c r="L11" s="13">
        <v>573</v>
      </c>
      <c r="M11" s="13">
        <v>11</v>
      </c>
      <c r="N11" s="13">
        <v>95</v>
      </c>
      <c r="O11" s="13">
        <v>94</v>
      </c>
      <c r="P11" s="13">
        <v>93</v>
      </c>
      <c r="Q11" s="13">
        <v>97</v>
      </c>
      <c r="R11" s="13">
        <v>93</v>
      </c>
      <c r="S11" s="13">
        <v>92</v>
      </c>
      <c r="T11" s="13">
        <v>564</v>
      </c>
      <c r="U11" s="13">
        <v>13</v>
      </c>
      <c r="V11" s="13">
        <f t="shared" si="0"/>
        <v>1137</v>
      </c>
      <c r="W11" s="2">
        <f t="shared" si="1"/>
        <v>24</v>
      </c>
      <c r="X11" s="12">
        <v>195.5</v>
      </c>
      <c r="Y11" s="1">
        <v>5</v>
      </c>
      <c r="Z11" s="13">
        <f t="shared" si="2"/>
        <v>1142</v>
      </c>
      <c r="AA11" s="13">
        <f t="shared" si="3"/>
        <v>2281</v>
      </c>
    </row>
    <row r="12" spans="1:28" x14ac:dyDescent="0.2">
      <c r="A12" s="1">
        <v>3</v>
      </c>
      <c r="B12" s="1">
        <v>162</v>
      </c>
      <c r="C12" s="2" t="s">
        <v>77</v>
      </c>
      <c r="D12" s="2" t="s">
        <v>78</v>
      </c>
      <c r="E12" s="1">
        <v>1145</v>
      </c>
      <c r="F12" s="13">
        <v>95</v>
      </c>
      <c r="G12" s="13">
        <v>93</v>
      </c>
      <c r="H12" s="13">
        <v>96</v>
      </c>
      <c r="I12" s="13">
        <v>91</v>
      </c>
      <c r="J12" s="13">
        <v>95</v>
      </c>
      <c r="K12" s="13">
        <v>95</v>
      </c>
      <c r="L12" s="13">
        <v>565</v>
      </c>
      <c r="M12" s="13">
        <v>10</v>
      </c>
      <c r="N12" s="13">
        <v>95</v>
      </c>
      <c r="O12" s="13">
        <v>94</v>
      </c>
      <c r="P12" s="13">
        <v>95</v>
      </c>
      <c r="Q12" s="13">
        <v>95</v>
      </c>
      <c r="R12" s="13">
        <v>95</v>
      </c>
      <c r="S12" s="13">
        <v>95</v>
      </c>
      <c r="T12" s="13">
        <v>569</v>
      </c>
      <c r="U12" s="13">
        <v>13</v>
      </c>
      <c r="V12" s="13">
        <f t="shared" si="0"/>
        <v>1134</v>
      </c>
      <c r="W12" s="2">
        <f t="shared" si="1"/>
        <v>23</v>
      </c>
      <c r="X12" s="12">
        <v>216.3</v>
      </c>
      <c r="Y12" s="1">
        <v>6</v>
      </c>
      <c r="Z12" s="13">
        <f t="shared" si="2"/>
        <v>1140</v>
      </c>
      <c r="AA12" s="13">
        <f t="shared" si="3"/>
        <v>2285</v>
      </c>
    </row>
    <row r="13" spans="1:28" x14ac:dyDescent="0.2">
      <c r="A13" s="1">
        <v>4</v>
      </c>
      <c r="B13" s="1">
        <v>178</v>
      </c>
      <c r="C13" s="2" t="s">
        <v>137</v>
      </c>
      <c r="D13" s="2" t="s">
        <v>138</v>
      </c>
      <c r="E13" s="1">
        <v>1159</v>
      </c>
      <c r="F13" s="13">
        <v>92</v>
      </c>
      <c r="G13" s="13">
        <v>93</v>
      </c>
      <c r="H13" s="13">
        <v>95</v>
      </c>
      <c r="I13" s="13">
        <v>96</v>
      </c>
      <c r="J13" s="13">
        <v>94</v>
      </c>
      <c r="K13" s="13">
        <v>94</v>
      </c>
      <c r="L13" s="13">
        <v>564</v>
      </c>
      <c r="M13" s="13">
        <v>14</v>
      </c>
      <c r="N13" s="13">
        <v>95</v>
      </c>
      <c r="O13" s="13">
        <v>97</v>
      </c>
      <c r="P13" s="13">
        <v>95</v>
      </c>
      <c r="Q13" s="13">
        <v>94</v>
      </c>
      <c r="R13" s="13">
        <v>93</v>
      </c>
      <c r="S13" s="13">
        <v>94</v>
      </c>
      <c r="T13" s="13">
        <v>568</v>
      </c>
      <c r="U13" s="13">
        <v>11</v>
      </c>
      <c r="V13" s="13">
        <f t="shared" si="0"/>
        <v>1132</v>
      </c>
      <c r="W13" s="2">
        <f t="shared" si="1"/>
        <v>25</v>
      </c>
      <c r="X13" s="12">
        <v>175.3</v>
      </c>
      <c r="Y13" s="1">
        <v>4</v>
      </c>
      <c r="Z13" s="13">
        <f t="shared" si="2"/>
        <v>1136</v>
      </c>
      <c r="AA13" s="13">
        <f t="shared" si="3"/>
        <v>2295</v>
      </c>
    </row>
    <row r="14" spans="1:28" x14ac:dyDescent="0.2">
      <c r="A14" s="1">
        <v>5</v>
      </c>
      <c r="B14" s="1">
        <v>123</v>
      </c>
      <c r="C14" s="2" t="s">
        <v>17</v>
      </c>
      <c r="D14" s="2" t="s">
        <v>132</v>
      </c>
      <c r="E14" s="1">
        <v>1124</v>
      </c>
      <c r="F14" s="13">
        <v>94</v>
      </c>
      <c r="G14" s="13">
        <v>94</v>
      </c>
      <c r="H14" s="13">
        <v>93</v>
      </c>
      <c r="I14" s="13">
        <v>92</v>
      </c>
      <c r="J14" s="13">
        <v>95</v>
      </c>
      <c r="K14" s="13">
        <v>98</v>
      </c>
      <c r="L14" s="13">
        <v>566</v>
      </c>
      <c r="M14" s="13">
        <v>9</v>
      </c>
      <c r="N14" s="13">
        <v>92</v>
      </c>
      <c r="O14" s="13">
        <v>94</v>
      </c>
      <c r="P14" s="13">
        <v>98</v>
      </c>
      <c r="Q14" s="13">
        <v>94</v>
      </c>
      <c r="R14" s="13">
        <v>96</v>
      </c>
      <c r="S14" s="13">
        <v>92</v>
      </c>
      <c r="T14" s="13">
        <v>566</v>
      </c>
      <c r="U14" s="13">
        <v>11</v>
      </c>
      <c r="V14" s="13">
        <f t="shared" si="0"/>
        <v>1132</v>
      </c>
      <c r="W14" s="2">
        <f t="shared" si="1"/>
        <v>20</v>
      </c>
      <c r="X14" s="12">
        <v>133.5</v>
      </c>
      <c r="Y14" s="1">
        <v>2</v>
      </c>
      <c r="Z14" s="13">
        <f t="shared" si="2"/>
        <v>1134</v>
      </c>
      <c r="AA14" s="13">
        <f t="shared" si="3"/>
        <v>2258</v>
      </c>
    </row>
    <row r="15" spans="1:28" x14ac:dyDescent="0.2">
      <c r="A15" s="1">
        <v>6</v>
      </c>
      <c r="B15" s="1">
        <v>122</v>
      </c>
      <c r="C15" s="2" t="s">
        <v>69</v>
      </c>
      <c r="D15" s="2" t="s">
        <v>70</v>
      </c>
      <c r="E15" s="1">
        <v>1114</v>
      </c>
      <c r="F15" s="13">
        <v>92</v>
      </c>
      <c r="G15" s="13">
        <v>92</v>
      </c>
      <c r="H15" s="13">
        <v>92</v>
      </c>
      <c r="I15" s="13">
        <v>97</v>
      </c>
      <c r="J15" s="13">
        <v>94</v>
      </c>
      <c r="K15" s="13">
        <v>95</v>
      </c>
      <c r="L15" s="13">
        <v>562</v>
      </c>
      <c r="M15" s="13">
        <v>11</v>
      </c>
      <c r="N15" s="13">
        <v>95</v>
      </c>
      <c r="O15" s="13">
        <v>96</v>
      </c>
      <c r="P15" s="13">
        <v>94</v>
      </c>
      <c r="Q15" s="13">
        <v>97</v>
      </c>
      <c r="R15" s="13">
        <v>95</v>
      </c>
      <c r="S15" s="13">
        <v>92</v>
      </c>
      <c r="T15" s="13">
        <v>569</v>
      </c>
      <c r="U15" s="13">
        <v>13</v>
      </c>
      <c r="V15" s="13">
        <f t="shared" si="0"/>
        <v>1131</v>
      </c>
      <c r="W15" s="2">
        <f t="shared" si="1"/>
        <v>24</v>
      </c>
      <c r="X15" s="12" t="s">
        <v>194</v>
      </c>
      <c r="Y15" s="1">
        <v>1</v>
      </c>
      <c r="Z15" s="13">
        <f t="shared" si="2"/>
        <v>1132</v>
      </c>
      <c r="AA15" s="13">
        <f t="shared" si="3"/>
        <v>2246</v>
      </c>
    </row>
    <row r="16" spans="1:28" x14ac:dyDescent="0.2">
      <c r="A16" s="1">
        <v>7</v>
      </c>
      <c r="B16" s="1">
        <v>129</v>
      </c>
      <c r="C16" s="2" t="s">
        <v>75</v>
      </c>
      <c r="D16" s="2" t="s">
        <v>76</v>
      </c>
      <c r="E16" s="1">
        <v>1141</v>
      </c>
      <c r="F16" s="13">
        <v>96</v>
      </c>
      <c r="G16" s="13">
        <v>92</v>
      </c>
      <c r="H16" s="13">
        <v>94</v>
      </c>
      <c r="I16" s="13">
        <v>88</v>
      </c>
      <c r="J16" s="13">
        <v>94</v>
      </c>
      <c r="K16" s="13">
        <v>95</v>
      </c>
      <c r="L16" s="13">
        <v>559</v>
      </c>
      <c r="M16" s="13">
        <v>10</v>
      </c>
      <c r="N16" s="13">
        <v>93</v>
      </c>
      <c r="O16" s="13">
        <v>97</v>
      </c>
      <c r="P16" s="13">
        <v>93</v>
      </c>
      <c r="Q16" s="13">
        <v>93</v>
      </c>
      <c r="R16" s="13">
        <v>97</v>
      </c>
      <c r="S16" s="13">
        <v>95</v>
      </c>
      <c r="T16" s="13">
        <v>568</v>
      </c>
      <c r="U16" s="13">
        <v>12</v>
      </c>
      <c r="V16" s="13">
        <f t="shared" si="0"/>
        <v>1127</v>
      </c>
      <c r="W16" s="2">
        <f t="shared" si="1"/>
        <v>22</v>
      </c>
      <c r="X16" s="12">
        <v>156.19999999999999</v>
      </c>
      <c r="Y16" s="1">
        <v>3</v>
      </c>
      <c r="Z16" s="13">
        <f t="shared" si="2"/>
        <v>1130</v>
      </c>
      <c r="AA16" s="13">
        <f t="shared" si="3"/>
        <v>2271</v>
      </c>
    </row>
    <row r="17" spans="1:27" x14ac:dyDescent="0.2">
      <c r="A17" s="1">
        <v>8</v>
      </c>
      <c r="B17" s="1">
        <v>170</v>
      </c>
      <c r="C17" s="2" t="s">
        <v>15</v>
      </c>
      <c r="D17" s="2" t="s">
        <v>16</v>
      </c>
      <c r="E17" s="1">
        <v>1138</v>
      </c>
      <c r="F17" s="13">
        <v>93</v>
      </c>
      <c r="G17" s="13">
        <v>95</v>
      </c>
      <c r="H17" s="13">
        <v>94</v>
      </c>
      <c r="I17" s="13">
        <v>95</v>
      </c>
      <c r="J17" s="13">
        <v>94</v>
      </c>
      <c r="K17" s="13">
        <v>91</v>
      </c>
      <c r="L17" s="13">
        <v>562</v>
      </c>
      <c r="M17" s="13">
        <v>13</v>
      </c>
      <c r="N17" s="13">
        <v>90</v>
      </c>
      <c r="O17" s="13">
        <v>91</v>
      </c>
      <c r="P17" s="13">
        <v>93</v>
      </c>
      <c r="Q17" s="13">
        <v>94</v>
      </c>
      <c r="R17" s="13">
        <v>98</v>
      </c>
      <c r="S17" s="13">
        <v>94</v>
      </c>
      <c r="T17" s="13">
        <v>560</v>
      </c>
      <c r="U17" s="13">
        <v>7</v>
      </c>
      <c r="V17" s="13">
        <f t="shared" si="0"/>
        <v>1122</v>
      </c>
      <c r="W17" s="2">
        <f t="shared" si="1"/>
        <v>20</v>
      </c>
      <c r="X17" s="12">
        <v>239.9</v>
      </c>
      <c r="Y17" s="1">
        <v>8</v>
      </c>
      <c r="Z17" s="13">
        <f t="shared" si="2"/>
        <v>1130</v>
      </c>
      <c r="AA17" s="13">
        <f t="shared" si="3"/>
        <v>2268</v>
      </c>
    </row>
    <row r="18" spans="1:27" x14ac:dyDescent="0.2">
      <c r="A18" s="1">
        <v>9</v>
      </c>
      <c r="B18" s="1">
        <v>131</v>
      </c>
      <c r="C18" s="2" t="s">
        <v>61</v>
      </c>
      <c r="D18" s="2" t="s">
        <v>62</v>
      </c>
      <c r="E18" s="1">
        <v>1112</v>
      </c>
      <c r="F18" s="13">
        <v>95</v>
      </c>
      <c r="G18" s="13">
        <v>94</v>
      </c>
      <c r="H18" s="13">
        <v>92</v>
      </c>
      <c r="I18" s="13">
        <v>93</v>
      </c>
      <c r="J18" s="13">
        <v>93</v>
      </c>
      <c r="K18" s="13">
        <v>92</v>
      </c>
      <c r="L18" s="13">
        <v>559</v>
      </c>
      <c r="M18" s="13">
        <v>16</v>
      </c>
      <c r="N18" s="13">
        <v>94</v>
      </c>
      <c r="O18" s="13">
        <v>95</v>
      </c>
      <c r="P18" s="13">
        <v>93</v>
      </c>
      <c r="Q18" s="13">
        <v>94</v>
      </c>
      <c r="R18" s="13">
        <v>97</v>
      </c>
      <c r="S18" s="13">
        <v>89</v>
      </c>
      <c r="T18" s="13">
        <v>562</v>
      </c>
      <c r="U18" s="13">
        <v>14</v>
      </c>
      <c r="V18" s="13">
        <f t="shared" si="0"/>
        <v>1121</v>
      </c>
      <c r="W18" s="2">
        <f t="shared" si="1"/>
        <v>30</v>
      </c>
      <c r="X18" s="1"/>
      <c r="Y18" s="1"/>
      <c r="Z18" s="13">
        <f t="shared" si="2"/>
        <v>1121</v>
      </c>
      <c r="AA18" s="13">
        <f t="shared" si="3"/>
        <v>2233</v>
      </c>
    </row>
    <row r="19" spans="1:27" x14ac:dyDescent="0.2">
      <c r="A19" s="1">
        <v>10</v>
      </c>
      <c r="B19" s="1">
        <v>158</v>
      </c>
      <c r="C19" s="2" t="s">
        <v>128</v>
      </c>
      <c r="D19" s="2" t="s">
        <v>129</v>
      </c>
      <c r="E19" s="1">
        <v>1114</v>
      </c>
      <c r="F19" s="13">
        <v>95</v>
      </c>
      <c r="G19" s="13">
        <v>95</v>
      </c>
      <c r="H19" s="13">
        <v>95</v>
      </c>
      <c r="I19" s="13">
        <v>96</v>
      </c>
      <c r="J19" s="13">
        <v>93</v>
      </c>
      <c r="K19" s="13">
        <v>94</v>
      </c>
      <c r="L19" s="13">
        <v>568</v>
      </c>
      <c r="M19" s="13">
        <v>14</v>
      </c>
      <c r="N19" s="13">
        <v>90</v>
      </c>
      <c r="O19" s="13">
        <v>91</v>
      </c>
      <c r="P19" s="13">
        <v>94</v>
      </c>
      <c r="Q19" s="13">
        <v>89</v>
      </c>
      <c r="R19" s="13">
        <v>92</v>
      </c>
      <c r="S19" s="13">
        <v>89</v>
      </c>
      <c r="T19" s="13">
        <v>545</v>
      </c>
      <c r="U19" s="13">
        <v>4</v>
      </c>
      <c r="V19" s="13">
        <f t="shared" si="0"/>
        <v>1113</v>
      </c>
      <c r="W19" s="2">
        <f t="shared" si="1"/>
        <v>18</v>
      </c>
      <c r="X19" s="1"/>
      <c r="Y19" s="1"/>
      <c r="Z19" s="13">
        <f t="shared" si="2"/>
        <v>1113</v>
      </c>
      <c r="AA19" s="13">
        <f t="shared" si="3"/>
        <v>2227</v>
      </c>
    </row>
    <row r="20" spans="1:27" x14ac:dyDescent="0.2">
      <c r="A20" s="1">
        <v>11</v>
      </c>
      <c r="B20" s="1">
        <v>139</v>
      </c>
      <c r="C20" s="2" t="s">
        <v>17</v>
      </c>
      <c r="D20" s="2" t="s">
        <v>18</v>
      </c>
      <c r="E20" s="1">
        <v>1100</v>
      </c>
      <c r="F20" s="13">
        <v>94</v>
      </c>
      <c r="G20" s="13">
        <v>92</v>
      </c>
      <c r="H20" s="13">
        <v>92</v>
      </c>
      <c r="I20" s="13">
        <v>92</v>
      </c>
      <c r="J20" s="13">
        <v>87</v>
      </c>
      <c r="K20" s="13">
        <v>91</v>
      </c>
      <c r="L20" s="13">
        <v>548</v>
      </c>
      <c r="M20" s="13">
        <v>12</v>
      </c>
      <c r="N20" s="13">
        <v>88</v>
      </c>
      <c r="O20" s="13">
        <v>92</v>
      </c>
      <c r="P20" s="13">
        <v>94</v>
      </c>
      <c r="Q20" s="13">
        <v>96</v>
      </c>
      <c r="R20" s="13">
        <v>93</v>
      </c>
      <c r="S20" s="13">
        <v>93</v>
      </c>
      <c r="T20" s="13">
        <v>556</v>
      </c>
      <c r="U20" s="13">
        <v>7</v>
      </c>
      <c r="V20" s="13">
        <f t="shared" si="0"/>
        <v>1104</v>
      </c>
      <c r="W20" s="2">
        <f t="shared" si="1"/>
        <v>19</v>
      </c>
      <c r="X20" s="1"/>
      <c r="Y20" s="1"/>
      <c r="Z20" s="13">
        <f t="shared" si="2"/>
        <v>1104</v>
      </c>
      <c r="AA20" s="13">
        <f t="shared" si="3"/>
        <v>2204</v>
      </c>
    </row>
    <row r="21" spans="1:27" x14ac:dyDescent="0.2">
      <c r="A21" s="1">
        <v>12</v>
      </c>
      <c r="B21" s="1">
        <v>147</v>
      </c>
      <c r="C21" s="2" t="s">
        <v>46</v>
      </c>
      <c r="D21" s="2" t="s">
        <v>47</v>
      </c>
      <c r="E21" s="1">
        <v>1097</v>
      </c>
      <c r="F21" s="13">
        <v>91</v>
      </c>
      <c r="G21" s="13">
        <v>93</v>
      </c>
      <c r="H21" s="13">
        <v>91</v>
      </c>
      <c r="I21" s="13">
        <v>91</v>
      </c>
      <c r="J21" s="13">
        <v>94</v>
      </c>
      <c r="K21" s="13">
        <v>93</v>
      </c>
      <c r="L21" s="13">
        <v>553</v>
      </c>
      <c r="M21" s="13">
        <v>11</v>
      </c>
      <c r="N21" s="13">
        <v>91</v>
      </c>
      <c r="O21" s="13">
        <v>94</v>
      </c>
      <c r="P21" s="13">
        <v>91</v>
      </c>
      <c r="Q21" s="13">
        <v>93</v>
      </c>
      <c r="R21" s="13">
        <v>89</v>
      </c>
      <c r="S21" s="13">
        <v>92</v>
      </c>
      <c r="T21" s="13">
        <v>550</v>
      </c>
      <c r="U21" s="13">
        <v>5</v>
      </c>
      <c r="V21" s="13">
        <f t="shared" si="0"/>
        <v>1103</v>
      </c>
      <c r="W21" s="2">
        <f t="shared" si="1"/>
        <v>16</v>
      </c>
      <c r="X21" s="1"/>
      <c r="Y21" s="1"/>
      <c r="Z21" s="13">
        <f t="shared" si="2"/>
        <v>1103</v>
      </c>
      <c r="AA21" s="13">
        <f t="shared" si="3"/>
        <v>2200</v>
      </c>
    </row>
    <row r="22" spans="1:27" x14ac:dyDescent="0.2">
      <c r="A22" s="1">
        <v>13</v>
      </c>
      <c r="B22" s="1">
        <v>126</v>
      </c>
      <c r="C22" s="2" t="s">
        <v>5</v>
      </c>
      <c r="D22" s="2" t="s">
        <v>6</v>
      </c>
      <c r="E22" s="1"/>
      <c r="F22" s="13">
        <v>94</v>
      </c>
      <c r="G22" s="13">
        <v>96</v>
      </c>
      <c r="H22" s="13">
        <v>93</v>
      </c>
      <c r="I22" s="13">
        <v>90</v>
      </c>
      <c r="J22" s="13">
        <v>89</v>
      </c>
      <c r="K22" s="13">
        <v>92</v>
      </c>
      <c r="L22" s="13">
        <v>554</v>
      </c>
      <c r="M22" s="13">
        <v>12</v>
      </c>
      <c r="N22" s="13">
        <v>93</v>
      </c>
      <c r="O22" s="13">
        <v>90</v>
      </c>
      <c r="P22" s="13">
        <v>92</v>
      </c>
      <c r="Q22" s="13">
        <v>89</v>
      </c>
      <c r="R22" s="13">
        <v>90</v>
      </c>
      <c r="S22" s="13">
        <v>89</v>
      </c>
      <c r="T22" s="13">
        <v>543</v>
      </c>
      <c r="U22" s="13">
        <v>7</v>
      </c>
      <c r="V22" s="13">
        <f t="shared" si="0"/>
        <v>1097</v>
      </c>
      <c r="W22" s="2">
        <f t="shared" si="1"/>
        <v>19</v>
      </c>
      <c r="X22" s="1"/>
      <c r="Y22" s="1"/>
      <c r="Z22" s="13">
        <f t="shared" si="2"/>
        <v>1097</v>
      </c>
      <c r="AA22" s="13">
        <f t="shared" si="3"/>
        <v>1097</v>
      </c>
    </row>
    <row r="23" spans="1:27" x14ac:dyDescent="0.2">
      <c r="A23" s="1">
        <v>14</v>
      </c>
      <c r="B23" s="1">
        <v>125</v>
      </c>
      <c r="C23" s="2" t="s">
        <v>48</v>
      </c>
      <c r="D23" s="2" t="s">
        <v>49</v>
      </c>
      <c r="E23" s="1"/>
      <c r="F23" s="13">
        <v>95</v>
      </c>
      <c r="G23" s="13">
        <v>92</v>
      </c>
      <c r="H23" s="13">
        <v>89</v>
      </c>
      <c r="I23" s="13">
        <v>94</v>
      </c>
      <c r="J23" s="13">
        <v>88</v>
      </c>
      <c r="K23" s="13">
        <v>89</v>
      </c>
      <c r="L23" s="13">
        <v>547</v>
      </c>
      <c r="M23" s="13">
        <v>7</v>
      </c>
      <c r="N23" s="13">
        <v>91</v>
      </c>
      <c r="O23" s="13">
        <v>91</v>
      </c>
      <c r="P23" s="13">
        <v>91</v>
      </c>
      <c r="Q23" s="13">
        <v>95</v>
      </c>
      <c r="R23" s="13">
        <v>88</v>
      </c>
      <c r="S23" s="13">
        <v>93</v>
      </c>
      <c r="T23" s="13">
        <v>549</v>
      </c>
      <c r="U23" s="13">
        <v>6</v>
      </c>
      <c r="V23" s="13">
        <f t="shared" si="0"/>
        <v>1096</v>
      </c>
      <c r="W23" s="2">
        <f t="shared" si="1"/>
        <v>13</v>
      </c>
      <c r="X23" s="1"/>
      <c r="Y23" s="1"/>
      <c r="Z23" s="13">
        <f t="shared" si="2"/>
        <v>1096</v>
      </c>
      <c r="AA23" s="13">
        <f t="shared" si="3"/>
        <v>1096</v>
      </c>
    </row>
    <row r="24" spans="1:27" x14ac:dyDescent="0.2">
      <c r="A24" s="1"/>
      <c r="B24" s="1"/>
      <c r="C24" s="2"/>
      <c r="D24" s="2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"/>
      <c r="Y24" s="1"/>
    </row>
    <row r="25" spans="1:27" x14ac:dyDescent="0.2">
      <c r="A25" s="1"/>
      <c r="B25" s="1"/>
      <c r="C25" s="2"/>
      <c r="D25" s="2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"/>
      <c r="Y25" s="1"/>
    </row>
    <row r="26" spans="1:27" x14ac:dyDescent="0.2">
      <c r="A26" s="1"/>
      <c r="B26" s="1"/>
      <c r="C26" s="2"/>
      <c r="D26" s="2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</row>
    <row r="27" spans="1:27" x14ac:dyDescent="0.2"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x14ac:dyDescent="0.2"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x14ac:dyDescent="0.2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</sheetData>
  <sortState ref="B10:AA23">
    <sortCondition descending="1" ref="Z10:Z23"/>
  </sortState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33"/>
  <sheetViews>
    <sheetView workbookViewId="0"/>
  </sheetViews>
  <sheetFormatPr baseColWidth="10" defaultColWidth="9" defaultRowHeight="16" x14ac:dyDescent="0.2"/>
  <cols>
    <col min="1" max="1" width="5.1640625" style="2" customWidth="1"/>
    <col min="2" max="2" width="6.1640625" style="2" customWidth="1"/>
    <col min="3" max="3" width="10.33203125" style="2" customWidth="1"/>
    <col min="4" max="4" width="10.6640625" style="2" customWidth="1"/>
    <col min="5" max="5" width="5.6640625" style="2" bestFit="1" customWidth="1"/>
    <col min="6" max="6" width="3.33203125" style="2" hidden="1" customWidth="1"/>
    <col min="7" max="7" width="3.33203125" style="1" hidden="1" customWidth="1"/>
    <col min="8" max="13" width="4.5" style="1" hidden="1" customWidth="1"/>
    <col min="14" max="17" width="3.33203125" style="1" hidden="1" customWidth="1"/>
    <col min="18" max="18" width="6" style="1" bestFit="1" customWidth="1"/>
    <col min="19" max="19" width="3.33203125" style="1" bestFit="1" customWidth="1"/>
    <col min="20" max="20" width="9.1640625" style="1" hidden="1" customWidth="1"/>
    <col min="21" max="31" width="2.1640625" style="1" hidden="1" customWidth="1"/>
    <col min="32" max="32" width="6" style="1" bestFit="1" customWidth="1"/>
    <col min="33" max="33" width="3.33203125" style="1" bestFit="1" customWidth="1"/>
    <col min="34" max="34" width="6.83203125" style="1" bestFit="1" customWidth="1"/>
    <col min="35" max="35" width="4.5" style="1" bestFit="1" customWidth="1"/>
    <col min="36" max="36" width="6.1640625" style="1" bestFit="1" customWidth="1"/>
    <col min="37" max="37" width="3.6640625" style="1" bestFit="1" customWidth="1"/>
    <col min="38" max="38" width="6.83203125" style="1" bestFit="1" customWidth="1"/>
    <col min="39" max="39" width="9.33203125" style="1" customWidth="1"/>
    <col min="40" max="42" width="6.1640625" style="1" customWidth="1"/>
    <col min="43" max="51" width="6.1640625" style="2" customWidth="1"/>
    <col min="52" max="52" width="6.1640625" style="1" customWidth="1"/>
    <col min="53" max="16384" width="9" style="2"/>
  </cols>
  <sheetData>
    <row r="1" spans="1:52" s="7" customFormat="1" ht="18" x14ac:dyDescent="0.2">
      <c r="A1" s="5" t="s">
        <v>136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1"/>
      <c r="AO1" s="1"/>
      <c r="AP1" s="1"/>
      <c r="AZ1" s="1"/>
    </row>
    <row r="2" spans="1:52" s="7" customFormat="1" ht="18" x14ac:dyDescent="0.2">
      <c r="A2" s="5" t="s">
        <v>171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1"/>
      <c r="AO2" s="1"/>
      <c r="AP2" s="1"/>
      <c r="AZ2" s="1"/>
    </row>
    <row r="3" spans="1:52" s="7" customFormat="1" ht="18" x14ac:dyDescent="0.2">
      <c r="A3" s="5" t="s">
        <v>172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"/>
      <c r="AO3" s="1"/>
      <c r="AP3" s="1"/>
      <c r="AZ3" s="1"/>
    </row>
    <row r="4" spans="1:52" s="7" customFormat="1" x14ac:dyDescent="0.2">
      <c r="A4" s="8"/>
      <c r="B4" s="8"/>
      <c r="C4" s="8"/>
      <c r="D4" s="8"/>
      <c r="E4" s="8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Z4" s="1"/>
    </row>
    <row r="5" spans="1:52" s="17" customFormat="1" ht="18" x14ac:dyDescent="0.2">
      <c r="A5" s="16" t="s">
        <v>180</v>
      </c>
      <c r="B5" s="16"/>
      <c r="C5" s="16"/>
      <c r="D5" s="16"/>
      <c r="E5" s="16" t="s">
        <v>186</v>
      </c>
      <c r="F5" s="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22">
        <v>2341</v>
      </c>
      <c r="AN5" s="1"/>
      <c r="AO5" s="1"/>
      <c r="AP5" s="1"/>
      <c r="AZ5" s="1"/>
    </row>
    <row r="6" spans="1:52" s="17" customFormat="1" ht="18" x14ac:dyDescent="0.2">
      <c r="A6" s="16" t="s">
        <v>181</v>
      </c>
      <c r="B6" s="16"/>
      <c r="C6" s="16"/>
      <c r="D6" s="16"/>
      <c r="E6" s="16" t="s">
        <v>201</v>
      </c>
      <c r="F6" s="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2">
        <v>2329</v>
      </c>
      <c r="AN6" s="1"/>
      <c r="AO6" s="1"/>
      <c r="AP6" s="1"/>
      <c r="AZ6" s="1"/>
    </row>
    <row r="7" spans="1:52" s="17" customFormat="1" ht="18" x14ac:dyDescent="0.2">
      <c r="A7" s="16" t="s">
        <v>182</v>
      </c>
      <c r="B7" s="16"/>
      <c r="C7" s="16"/>
      <c r="D7" s="16"/>
      <c r="E7" s="16" t="s">
        <v>202</v>
      </c>
      <c r="F7" s="1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22">
        <v>2324</v>
      </c>
      <c r="AN7" s="1"/>
      <c r="AO7" s="1"/>
      <c r="AP7" s="1"/>
      <c r="AZ7" s="1"/>
    </row>
    <row r="8" spans="1:52" s="7" customFormat="1" ht="18" x14ac:dyDescent="0.2">
      <c r="A8" s="5"/>
      <c r="B8" s="5"/>
      <c r="C8" s="5"/>
      <c r="D8" s="5"/>
      <c r="E8" s="5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Z8" s="1"/>
    </row>
    <row r="9" spans="1:52" s="21" customFormat="1" x14ac:dyDescent="0.2">
      <c r="A9" s="3" t="s">
        <v>161</v>
      </c>
      <c r="B9" s="3" t="s">
        <v>134</v>
      </c>
      <c r="C9" s="4" t="s">
        <v>0</v>
      </c>
      <c r="D9" s="4" t="s">
        <v>1</v>
      </c>
      <c r="E9" s="3" t="s">
        <v>199</v>
      </c>
      <c r="F9" s="3">
        <v>1</v>
      </c>
      <c r="G9" s="3">
        <v>2</v>
      </c>
      <c r="H9" s="3">
        <v>3</v>
      </c>
      <c r="I9" s="3">
        <v>4</v>
      </c>
      <c r="J9" s="3">
        <v>1</v>
      </c>
      <c r="K9" s="3">
        <v>2</v>
      </c>
      <c r="L9" s="3">
        <v>3</v>
      </c>
      <c r="M9" s="3">
        <v>4</v>
      </c>
      <c r="N9" s="3">
        <v>1</v>
      </c>
      <c r="O9" s="3">
        <v>2</v>
      </c>
      <c r="P9" s="3">
        <v>3</v>
      </c>
      <c r="Q9" s="3">
        <v>4</v>
      </c>
      <c r="R9" s="3" t="s">
        <v>155</v>
      </c>
      <c r="S9" s="3" t="s">
        <v>176</v>
      </c>
      <c r="T9" s="3">
        <v>1</v>
      </c>
      <c r="U9" s="3">
        <v>2</v>
      </c>
      <c r="V9" s="3">
        <v>3</v>
      </c>
      <c r="W9" s="3">
        <v>4</v>
      </c>
      <c r="X9" s="3">
        <v>1</v>
      </c>
      <c r="Y9" s="3">
        <v>2</v>
      </c>
      <c r="Z9" s="3">
        <v>3</v>
      </c>
      <c r="AA9" s="3">
        <v>4</v>
      </c>
      <c r="AB9" s="3">
        <v>1</v>
      </c>
      <c r="AC9" s="3">
        <v>2</v>
      </c>
      <c r="AD9" s="3">
        <v>3</v>
      </c>
      <c r="AE9" s="3">
        <v>4</v>
      </c>
      <c r="AF9" s="3" t="s">
        <v>156</v>
      </c>
      <c r="AG9" s="3" t="s">
        <v>177</v>
      </c>
      <c r="AH9" s="3" t="s">
        <v>157</v>
      </c>
      <c r="AI9" s="3" t="s">
        <v>178</v>
      </c>
      <c r="AJ9" s="3" t="s">
        <v>159</v>
      </c>
      <c r="AK9" s="3" t="s">
        <v>160</v>
      </c>
      <c r="AL9" s="3" t="s">
        <v>198</v>
      </c>
      <c r="AM9" s="3" t="s">
        <v>200</v>
      </c>
      <c r="AN9" s="3"/>
      <c r="AO9" s="3"/>
      <c r="AP9" s="3"/>
      <c r="AZ9" s="3"/>
    </row>
    <row r="10" spans="1:52" x14ac:dyDescent="0.2">
      <c r="A10" s="1">
        <v>1</v>
      </c>
      <c r="B10" s="1">
        <v>187</v>
      </c>
      <c r="C10" s="2" t="s">
        <v>143</v>
      </c>
      <c r="D10" s="2" t="s">
        <v>154</v>
      </c>
      <c r="E10" s="1">
        <v>1153</v>
      </c>
      <c r="F10" s="1">
        <v>96</v>
      </c>
      <c r="G10" s="1">
        <v>98</v>
      </c>
      <c r="H10" s="1">
        <v>94</v>
      </c>
      <c r="I10" s="2">
        <v>97</v>
      </c>
      <c r="J10" s="2">
        <v>100</v>
      </c>
      <c r="K10" s="2">
        <v>100</v>
      </c>
      <c r="L10" s="2">
        <v>99</v>
      </c>
      <c r="M10" s="2">
        <v>97</v>
      </c>
      <c r="N10" s="2">
        <v>94</v>
      </c>
      <c r="O10" s="2">
        <v>98</v>
      </c>
      <c r="P10" s="2">
        <v>95</v>
      </c>
      <c r="Q10" s="2">
        <v>95</v>
      </c>
      <c r="R10" s="2">
        <v>1163</v>
      </c>
      <c r="S10" s="1">
        <v>52</v>
      </c>
      <c r="T10" s="13">
        <v>98</v>
      </c>
      <c r="U10" s="13">
        <v>97</v>
      </c>
      <c r="V10" s="13">
        <v>97</v>
      </c>
      <c r="W10" s="13">
        <v>96</v>
      </c>
      <c r="X10" s="13">
        <v>98</v>
      </c>
      <c r="Y10" s="13">
        <v>96</v>
      </c>
      <c r="Z10" s="13">
        <v>99</v>
      </c>
      <c r="AA10" s="13">
        <v>99</v>
      </c>
      <c r="AB10" s="13">
        <v>98</v>
      </c>
      <c r="AC10" s="13">
        <v>98</v>
      </c>
      <c r="AD10" s="13">
        <v>97</v>
      </c>
      <c r="AE10" s="13">
        <v>98</v>
      </c>
      <c r="AF10" s="13">
        <v>1171</v>
      </c>
      <c r="AG10" s="13">
        <v>51</v>
      </c>
      <c r="AH10" s="1">
        <f t="shared" ref="AH10:AH31" si="0">R10+AF10</f>
        <v>2334</v>
      </c>
      <c r="AI10" s="1">
        <f t="shared" ref="AI10:AI31" si="1">S10+AG10</f>
        <v>103</v>
      </c>
      <c r="AJ10" s="12">
        <v>451.3</v>
      </c>
      <c r="AK10" s="1">
        <v>7</v>
      </c>
      <c r="AL10" s="1">
        <f t="shared" ref="AL10:AL31" si="2">AK10+AH10</f>
        <v>2341</v>
      </c>
      <c r="AM10" s="1">
        <f t="shared" ref="AM10:AM31" si="3">AL10+E10</f>
        <v>3494</v>
      </c>
      <c r="AO10" s="2"/>
      <c r="AP10" s="2"/>
      <c r="AX10" s="1"/>
      <c r="AZ10" s="2"/>
    </row>
    <row r="11" spans="1:52" x14ac:dyDescent="0.2">
      <c r="A11" s="1">
        <v>2</v>
      </c>
      <c r="B11" s="1">
        <v>136</v>
      </c>
      <c r="C11" s="2" t="s">
        <v>106</v>
      </c>
      <c r="D11" s="2" t="s">
        <v>107</v>
      </c>
      <c r="E11" s="1">
        <v>1170</v>
      </c>
      <c r="F11" s="1">
        <v>97</v>
      </c>
      <c r="G11" s="1">
        <v>96</v>
      </c>
      <c r="H11" s="1">
        <v>98</v>
      </c>
      <c r="I11" s="2">
        <v>98</v>
      </c>
      <c r="J11" s="2">
        <v>94</v>
      </c>
      <c r="K11" s="2">
        <v>98</v>
      </c>
      <c r="L11" s="2">
        <v>97</v>
      </c>
      <c r="M11" s="2">
        <v>98</v>
      </c>
      <c r="N11" s="2">
        <v>94</v>
      </c>
      <c r="O11" s="2">
        <v>93</v>
      </c>
      <c r="P11" s="2">
        <v>98</v>
      </c>
      <c r="Q11" s="2">
        <v>95</v>
      </c>
      <c r="R11" s="2">
        <v>1156</v>
      </c>
      <c r="S11" s="1">
        <v>50</v>
      </c>
      <c r="T11" s="13">
        <v>97</v>
      </c>
      <c r="U11" s="13">
        <v>99</v>
      </c>
      <c r="V11" s="13">
        <v>99</v>
      </c>
      <c r="W11" s="13">
        <v>99</v>
      </c>
      <c r="X11" s="13">
        <v>100</v>
      </c>
      <c r="Y11" s="13">
        <v>99</v>
      </c>
      <c r="Z11" s="13">
        <v>97</v>
      </c>
      <c r="AA11" s="13">
        <v>98</v>
      </c>
      <c r="AB11" s="13">
        <v>97</v>
      </c>
      <c r="AC11" s="13">
        <v>95</v>
      </c>
      <c r="AD11" s="13">
        <v>92</v>
      </c>
      <c r="AE11" s="13">
        <v>95</v>
      </c>
      <c r="AF11" s="13">
        <v>1167</v>
      </c>
      <c r="AG11" s="13">
        <v>62</v>
      </c>
      <c r="AH11" s="1">
        <f t="shared" si="0"/>
        <v>2323</v>
      </c>
      <c r="AI11" s="1">
        <f t="shared" si="1"/>
        <v>112</v>
      </c>
      <c r="AJ11" s="12">
        <v>441.4</v>
      </c>
      <c r="AK11" s="1">
        <v>6</v>
      </c>
      <c r="AL11" s="1">
        <f t="shared" si="2"/>
        <v>2329</v>
      </c>
      <c r="AM11" s="1">
        <f t="shared" si="3"/>
        <v>3499</v>
      </c>
      <c r="AO11" s="2"/>
      <c r="AP11" s="2"/>
      <c r="AX11" s="1"/>
      <c r="AZ11" s="2"/>
    </row>
    <row r="12" spans="1:52" x14ac:dyDescent="0.2">
      <c r="A12" s="1">
        <v>3</v>
      </c>
      <c r="B12" s="1">
        <v>135</v>
      </c>
      <c r="C12" s="2" t="s">
        <v>33</v>
      </c>
      <c r="D12" s="2" t="s">
        <v>123</v>
      </c>
      <c r="E12" s="1">
        <v>1147</v>
      </c>
      <c r="F12" s="1">
        <v>96</v>
      </c>
      <c r="G12" s="1">
        <v>97</v>
      </c>
      <c r="H12" s="1">
        <v>97</v>
      </c>
      <c r="I12" s="2">
        <v>96</v>
      </c>
      <c r="J12" s="2">
        <v>98</v>
      </c>
      <c r="K12" s="2">
        <v>100</v>
      </c>
      <c r="L12" s="2">
        <v>99</v>
      </c>
      <c r="M12" s="2">
        <v>99</v>
      </c>
      <c r="N12" s="2">
        <v>92</v>
      </c>
      <c r="O12" s="2">
        <v>99</v>
      </c>
      <c r="P12" s="2">
        <v>97</v>
      </c>
      <c r="Q12" s="2">
        <v>95</v>
      </c>
      <c r="R12" s="2">
        <v>1165</v>
      </c>
      <c r="S12" s="1">
        <v>54</v>
      </c>
      <c r="T12" s="13">
        <v>95</v>
      </c>
      <c r="U12" s="13">
        <v>96</v>
      </c>
      <c r="V12" s="13">
        <v>97</v>
      </c>
      <c r="W12" s="13">
        <v>93</v>
      </c>
      <c r="X12" s="13">
        <v>96</v>
      </c>
      <c r="Y12" s="13">
        <v>99</v>
      </c>
      <c r="Z12" s="13">
        <v>99</v>
      </c>
      <c r="AA12" s="13">
        <v>98</v>
      </c>
      <c r="AB12" s="13">
        <v>98</v>
      </c>
      <c r="AC12" s="13">
        <v>95</v>
      </c>
      <c r="AD12" s="13">
        <v>96</v>
      </c>
      <c r="AE12" s="13">
        <v>94</v>
      </c>
      <c r="AF12" s="13">
        <v>1156</v>
      </c>
      <c r="AG12" s="13">
        <v>40</v>
      </c>
      <c r="AH12" s="1">
        <f t="shared" si="0"/>
        <v>2321</v>
      </c>
      <c r="AI12" s="1">
        <f t="shared" si="1"/>
        <v>94</v>
      </c>
      <c r="AJ12" s="12">
        <v>408.6</v>
      </c>
      <c r="AK12" s="1">
        <v>3</v>
      </c>
      <c r="AL12" s="1">
        <f t="shared" si="2"/>
        <v>2324</v>
      </c>
      <c r="AM12" s="1">
        <f t="shared" si="3"/>
        <v>3471</v>
      </c>
      <c r="AO12" s="2"/>
      <c r="AP12" s="2"/>
      <c r="AX12" s="1"/>
      <c r="AZ12" s="2"/>
    </row>
    <row r="13" spans="1:52" x14ac:dyDescent="0.2">
      <c r="A13" s="1">
        <v>4</v>
      </c>
      <c r="B13" s="1">
        <v>134</v>
      </c>
      <c r="C13" s="2" t="s">
        <v>81</v>
      </c>
      <c r="D13" s="2" t="s">
        <v>82</v>
      </c>
      <c r="E13" s="1">
        <v>1165</v>
      </c>
      <c r="F13" s="1">
        <v>96</v>
      </c>
      <c r="G13" s="1">
        <v>98</v>
      </c>
      <c r="H13" s="1">
        <v>97</v>
      </c>
      <c r="I13" s="2">
        <v>100</v>
      </c>
      <c r="J13" s="2">
        <v>97</v>
      </c>
      <c r="K13" s="2">
        <v>97</v>
      </c>
      <c r="L13" s="2">
        <v>99</v>
      </c>
      <c r="M13" s="2">
        <v>97</v>
      </c>
      <c r="N13" s="2">
        <v>97</v>
      </c>
      <c r="O13" s="2">
        <v>95</v>
      </c>
      <c r="P13" s="2">
        <v>97</v>
      </c>
      <c r="Q13" s="2">
        <v>96</v>
      </c>
      <c r="R13" s="2">
        <v>1166</v>
      </c>
      <c r="S13" s="1">
        <v>53</v>
      </c>
      <c r="T13" s="13">
        <v>96</v>
      </c>
      <c r="U13" s="13">
        <v>96</v>
      </c>
      <c r="V13" s="13">
        <v>96</v>
      </c>
      <c r="W13" s="13">
        <v>98</v>
      </c>
      <c r="X13" s="13">
        <v>99</v>
      </c>
      <c r="Y13" s="13">
        <v>95</v>
      </c>
      <c r="Z13" s="13">
        <v>96</v>
      </c>
      <c r="AA13" s="13">
        <v>96</v>
      </c>
      <c r="AB13" s="13">
        <v>96</v>
      </c>
      <c r="AC13" s="13">
        <v>97</v>
      </c>
      <c r="AD13" s="13">
        <v>97</v>
      </c>
      <c r="AE13" s="13">
        <v>93</v>
      </c>
      <c r="AF13" s="13">
        <v>1155</v>
      </c>
      <c r="AG13" s="13">
        <v>46</v>
      </c>
      <c r="AH13" s="1">
        <f t="shared" si="0"/>
        <v>2321</v>
      </c>
      <c r="AI13" s="1">
        <f t="shared" si="1"/>
        <v>99</v>
      </c>
      <c r="AJ13" s="12">
        <v>398.1</v>
      </c>
      <c r="AK13" s="1">
        <v>2</v>
      </c>
      <c r="AL13" s="1">
        <f t="shared" si="2"/>
        <v>2323</v>
      </c>
      <c r="AM13" s="1">
        <f t="shared" si="3"/>
        <v>3488</v>
      </c>
      <c r="AO13" s="2"/>
      <c r="AP13" s="2"/>
      <c r="AX13" s="1"/>
      <c r="AZ13" s="2"/>
    </row>
    <row r="14" spans="1:52" x14ac:dyDescent="0.2">
      <c r="A14" s="1">
        <v>5</v>
      </c>
      <c r="B14" s="1">
        <v>121</v>
      </c>
      <c r="C14" s="2" t="s">
        <v>33</v>
      </c>
      <c r="D14" s="2" t="s">
        <v>120</v>
      </c>
      <c r="E14" s="1">
        <v>1144</v>
      </c>
      <c r="F14" s="1">
        <v>98</v>
      </c>
      <c r="G14" s="1">
        <v>97</v>
      </c>
      <c r="H14" s="1">
        <v>97</v>
      </c>
      <c r="I14" s="2">
        <v>96</v>
      </c>
      <c r="J14" s="2">
        <v>99</v>
      </c>
      <c r="K14" s="2">
        <v>98</v>
      </c>
      <c r="L14" s="2">
        <v>99</v>
      </c>
      <c r="M14" s="2">
        <v>97</v>
      </c>
      <c r="N14" s="2">
        <v>96</v>
      </c>
      <c r="O14" s="2">
        <v>92</v>
      </c>
      <c r="P14" s="2">
        <v>95</v>
      </c>
      <c r="Q14" s="2">
        <v>93</v>
      </c>
      <c r="R14" s="2">
        <v>1157</v>
      </c>
      <c r="S14" s="1">
        <v>52</v>
      </c>
      <c r="T14" s="13">
        <v>96</v>
      </c>
      <c r="U14" s="13">
        <v>96</v>
      </c>
      <c r="V14" s="13">
        <v>97</v>
      </c>
      <c r="W14" s="13">
        <v>96</v>
      </c>
      <c r="X14" s="13">
        <v>99</v>
      </c>
      <c r="Y14" s="13">
        <v>97</v>
      </c>
      <c r="Z14" s="13">
        <v>98</v>
      </c>
      <c r="AA14" s="13">
        <v>97</v>
      </c>
      <c r="AB14" s="13">
        <v>94</v>
      </c>
      <c r="AC14" s="13">
        <v>95</v>
      </c>
      <c r="AD14" s="13">
        <v>97</v>
      </c>
      <c r="AE14" s="13">
        <v>93</v>
      </c>
      <c r="AF14" s="13">
        <v>1155</v>
      </c>
      <c r="AG14" s="13">
        <v>44</v>
      </c>
      <c r="AH14" s="1">
        <f t="shared" si="0"/>
        <v>2312</v>
      </c>
      <c r="AI14" s="1">
        <f t="shared" si="1"/>
        <v>96</v>
      </c>
      <c r="AJ14" s="12">
        <v>420.3</v>
      </c>
      <c r="AK14" s="1">
        <v>4</v>
      </c>
      <c r="AL14" s="1">
        <f t="shared" si="2"/>
        <v>2316</v>
      </c>
      <c r="AM14" s="1">
        <f t="shared" si="3"/>
        <v>3460</v>
      </c>
      <c r="AO14" s="2"/>
      <c r="AP14" s="2"/>
      <c r="AX14" s="1"/>
      <c r="AZ14" s="2"/>
    </row>
    <row r="15" spans="1:52" x14ac:dyDescent="0.2">
      <c r="A15" s="1">
        <v>6</v>
      </c>
      <c r="B15" s="1">
        <v>120</v>
      </c>
      <c r="C15" s="2" t="s">
        <v>111</v>
      </c>
      <c r="D15" s="2" t="s">
        <v>114</v>
      </c>
      <c r="E15" s="1">
        <v>1170</v>
      </c>
      <c r="F15" s="1">
        <v>94</v>
      </c>
      <c r="G15" s="1">
        <v>93</v>
      </c>
      <c r="H15" s="1">
        <v>100</v>
      </c>
      <c r="I15" s="2">
        <v>96</v>
      </c>
      <c r="J15" s="2">
        <v>98</v>
      </c>
      <c r="K15" s="2">
        <v>100</v>
      </c>
      <c r="L15" s="2">
        <v>99</v>
      </c>
      <c r="M15" s="2">
        <v>98</v>
      </c>
      <c r="N15" s="2">
        <v>97</v>
      </c>
      <c r="O15" s="2">
        <v>97</v>
      </c>
      <c r="P15" s="2">
        <v>92</v>
      </c>
      <c r="Q15" s="2">
        <v>97</v>
      </c>
      <c r="R15" s="2">
        <v>1161</v>
      </c>
      <c r="S15" s="1">
        <v>54</v>
      </c>
      <c r="T15" s="13">
        <v>94</v>
      </c>
      <c r="U15" s="13">
        <v>99</v>
      </c>
      <c r="V15" s="13">
        <v>92</v>
      </c>
      <c r="W15" s="13">
        <v>96</v>
      </c>
      <c r="X15" s="13">
        <v>99</v>
      </c>
      <c r="Y15" s="13">
        <v>97</v>
      </c>
      <c r="Z15" s="13">
        <v>99</v>
      </c>
      <c r="AA15" s="13">
        <v>96</v>
      </c>
      <c r="AB15" s="13">
        <v>92</v>
      </c>
      <c r="AC15" s="13">
        <v>94</v>
      </c>
      <c r="AD15" s="13">
        <v>98</v>
      </c>
      <c r="AE15" s="13">
        <v>96</v>
      </c>
      <c r="AF15" s="13">
        <v>1152</v>
      </c>
      <c r="AG15" s="13">
        <v>53</v>
      </c>
      <c r="AH15" s="1">
        <f t="shared" si="0"/>
        <v>2313</v>
      </c>
      <c r="AI15" s="1">
        <f t="shared" si="1"/>
        <v>107</v>
      </c>
      <c r="AJ15" s="12">
        <v>397.4</v>
      </c>
      <c r="AK15" s="1">
        <v>1</v>
      </c>
      <c r="AL15" s="1">
        <f t="shared" si="2"/>
        <v>2314</v>
      </c>
      <c r="AM15" s="1">
        <f t="shared" si="3"/>
        <v>3484</v>
      </c>
      <c r="AO15" s="2"/>
      <c r="AP15" s="2"/>
      <c r="AX15" s="1"/>
      <c r="AZ15" s="2"/>
    </row>
    <row r="16" spans="1:52" x14ac:dyDescent="0.2">
      <c r="A16" s="1">
        <v>7</v>
      </c>
      <c r="B16" s="1">
        <v>105</v>
      </c>
      <c r="C16" s="2" t="s">
        <v>19</v>
      </c>
      <c r="D16" s="2" t="s">
        <v>115</v>
      </c>
      <c r="E16" s="1">
        <v>1169</v>
      </c>
      <c r="F16" s="1">
        <v>96</v>
      </c>
      <c r="G16" s="1">
        <v>98</v>
      </c>
      <c r="H16" s="1">
        <v>96</v>
      </c>
      <c r="I16" s="2">
        <v>94</v>
      </c>
      <c r="J16" s="2">
        <v>98</v>
      </c>
      <c r="K16" s="2">
        <v>95</v>
      </c>
      <c r="L16" s="2">
        <v>99</v>
      </c>
      <c r="M16" s="2">
        <v>100</v>
      </c>
      <c r="N16" s="2">
        <v>98</v>
      </c>
      <c r="O16" s="2">
        <v>96</v>
      </c>
      <c r="P16" s="2">
        <v>96</v>
      </c>
      <c r="Q16" s="2">
        <v>97</v>
      </c>
      <c r="R16" s="2">
        <v>1163</v>
      </c>
      <c r="S16" s="1">
        <v>47</v>
      </c>
      <c r="T16" s="13">
        <v>93</v>
      </c>
      <c r="U16" s="13">
        <v>97</v>
      </c>
      <c r="V16" s="13">
        <v>97</v>
      </c>
      <c r="W16" s="13">
        <v>94</v>
      </c>
      <c r="X16" s="13">
        <v>97</v>
      </c>
      <c r="Y16" s="13">
        <v>98</v>
      </c>
      <c r="Z16" s="13">
        <v>98</v>
      </c>
      <c r="AA16" s="13">
        <v>94</v>
      </c>
      <c r="AB16" s="13">
        <v>95</v>
      </c>
      <c r="AC16" s="13">
        <v>92</v>
      </c>
      <c r="AD16" s="13">
        <v>92</v>
      </c>
      <c r="AE16" s="13">
        <v>96</v>
      </c>
      <c r="AF16" s="13">
        <v>1143</v>
      </c>
      <c r="AG16" s="13">
        <v>46</v>
      </c>
      <c r="AH16" s="1">
        <f t="shared" si="0"/>
        <v>2306</v>
      </c>
      <c r="AI16" s="1">
        <f t="shared" si="1"/>
        <v>93</v>
      </c>
      <c r="AJ16" s="12">
        <v>452.1</v>
      </c>
      <c r="AK16" s="1">
        <v>8</v>
      </c>
      <c r="AL16" s="1">
        <f t="shared" si="2"/>
        <v>2314</v>
      </c>
      <c r="AM16" s="1">
        <f t="shared" si="3"/>
        <v>3483</v>
      </c>
      <c r="AO16" s="2"/>
      <c r="AP16" s="2"/>
      <c r="AX16" s="1"/>
      <c r="AZ16" s="2"/>
    </row>
    <row r="17" spans="1:52" x14ac:dyDescent="0.2">
      <c r="A17" s="1">
        <v>8</v>
      </c>
      <c r="B17" s="1">
        <v>157</v>
      </c>
      <c r="C17" s="2" t="s">
        <v>121</v>
      </c>
      <c r="D17" s="2" t="s">
        <v>122</v>
      </c>
      <c r="E17" s="1">
        <v>1143</v>
      </c>
      <c r="F17" s="1">
        <v>96</v>
      </c>
      <c r="G17" s="1">
        <v>99</v>
      </c>
      <c r="H17" s="1">
        <v>95</v>
      </c>
      <c r="I17" s="2">
        <v>100</v>
      </c>
      <c r="J17" s="2">
        <v>98</v>
      </c>
      <c r="K17" s="2">
        <v>97</v>
      </c>
      <c r="L17" s="2">
        <v>98</v>
      </c>
      <c r="M17" s="2">
        <v>99</v>
      </c>
      <c r="N17" s="2">
        <v>96</v>
      </c>
      <c r="O17" s="2">
        <v>93</v>
      </c>
      <c r="P17" s="2">
        <v>93</v>
      </c>
      <c r="Q17" s="2">
        <v>93</v>
      </c>
      <c r="R17" s="2">
        <v>1157</v>
      </c>
      <c r="S17" s="1">
        <v>53</v>
      </c>
      <c r="T17" s="13">
        <v>98</v>
      </c>
      <c r="U17" s="13">
        <v>91</v>
      </c>
      <c r="V17" s="13">
        <v>98</v>
      </c>
      <c r="W17" s="13">
        <v>98</v>
      </c>
      <c r="X17" s="13">
        <v>95</v>
      </c>
      <c r="Y17" s="13">
        <v>98</v>
      </c>
      <c r="Z17" s="13">
        <v>96</v>
      </c>
      <c r="AA17" s="13">
        <v>97</v>
      </c>
      <c r="AB17" s="13">
        <v>92</v>
      </c>
      <c r="AC17" s="13">
        <v>94</v>
      </c>
      <c r="AD17" s="13">
        <v>97</v>
      </c>
      <c r="AE17" s="13">
        <v>97</v>
      </c>
      <c r="AF17" s="13">
        <v>1151</v>
      </c>
      <c r="AG17" s="13">
        <v>43</v>
      </c>
      <c r="AH17" s="1">
        <f t="shared" si="0"/>
        <v>2308</v>
      </c>
      <c r="AI17" s="1">
        <f t="shared" si="1"/>
        <v>96</v>
      </c>
      <c r="AJ17" s="12">
        <v>431.6</v>
      </c>
      <c r="AK17" s="1">
        <v>5</v>
      </c>
      <c r="AL17" s="1">
        <f t="shared" si="2"/>
        <v>2313</v>
      </c>
      <c r="AM17" s="1">
        <f t="shared" si="3"/>
        <v>3456</v>
      </c>
      <c r="AO17" s="2"/>
      <c r="AP17" s="2"/>
      <c r="AX17" s="1"/>
      <c r="AZ17" s="2"/>
    </row>
    <row r="18" spans="1:52" x14ac:dyDescent="0.2">
      <c r="A18" s="1">
        <v>9</v>
      </c>
      <c r="B18" s="1">
        <v>171</v>
      </c>
      <c r="C18" s="2" t="s">
        <v>118</v>
      </c>
      <c r="D18" s="2" t="s">
        <v>119</v>
      </c>
      <c r="E18" s="1">
        <v>1166</v>
      </c>
      <c r="F18" s="1">
        <v>96</v>
      </c>
      <c r="G18" s="1">
        <v>97</v>
      </c>
      <c r="H18" s="1">
        <v>94</v>
      </c>
      <c r="I18" s="2">
        <v>97</v>
      </c>
      <c r="J18" s="2">
        <v>99</v>
      </c>
      <c r="K18" s="2">
        <v>100</v>
      </c>
      <c r="L18" s="2">
        <v>98</v>
      </c>
      <c r="M18" s="2">
        <v>98</v>
      </c>
      <c r="N18" s="2">
        <v>98</v>
      </c>
      <c r="O18" s="2">
        <v>95</v>
      </c>
      <c r="P18" s="2">
        <v>94</v>
      </c>
      <c r="Q18" s="2">
        <v>96</v>
      </c>
      <c r="R18" s="2">
        <v>1162</v>
      </c>
      <c r="S18" s="1">
        <v>48</v>
      </c>
      <c r="T18" s="13">
        <v>96</v>
      </c>
      <c r="U18" s="13">
        <v>95</v>
      </c>
      <c r="V18" s="13">
        <v>95</v>
      </c>
      <c r="W18" s="13">
        <v>96</v>
      </c>
      <c r="X18" s="13">
        <v>96</v>
      </c>
      <c r="Y18" s="13">
        <v>98</v>
      </c>
      <c r="Z18" s="13">
        <v>97</v>
      </c>
      <c r="AA18" s="13">
        <v>98</v>
      </c>
      <c r="AB18" s="13">
        <v>91</v>
      </c>
      <c r="AC18" s="13">
        <v>95</v>
      </c>
      <c r="AD18" s="13">
        <v>93</v>
      </c>
      <c r="AE18" s="13">
        <v>93</v>
      </c>
      <c r="AF18" s="13">
        <v>1143</v>
      </c>
      <c r="AG18" s="13">
        <v>41</v>
      </c>
      <c r="AH18" s="1">
        <f t="shared" si="0"/>
        <v>2305</v>
      </c>
      <c r="AI18" s="1">
        <f t="shared" si="1"/>
        <v>89</v>
      </c>
      <c r="AJ18" s="12"/>
      <c r="AL18" s="1">
        <f t="shared" si="2"/>
        <v>2305</v>
      </c>
      <c r="AM18" s="1">
        <f t="shared" si="3"/>
        <v>3471</v>
      </c>
      <c r="AO18" s="2"/>
      <c r="AP18" s="2"/>
      <c r="AX18" s="1"/>
      <c r="AZ18" s="2"/>
    </row>
    <row r="19" spans="1:52" x14ac:dyDescent="0.2">
      <c r="A19" s="1">
        <v>10</v>
      </c>
      <c r="B19" s="1">
        <v>144</v>
      </c>
      <c r="C19" s="2" t="s">
        <v>108</v>
      </c>
      <c r="D19" s="2" t="s">
        <v>109</v>
      </c>
      <c r="E19" s="1">
        <v>1159</v>
      </c>
      <c r="F19" s="1">
        <v>92</v>
      </c>
      <c r="G19" s="1">
        <v>98</v>
      </c>
      <c r="H19" s="1">
        <v>96</v>
      </c>
      <c r="I19" s="2">
        <v>95</v>
      </c>
      <c r="J19" s="2">
        <v>100</v>
      </c>
      <c r="K19" s="2">
        <v>98</v>
      </c>
      <c r="L19" s="2">
        <v>100</v>
      </c>
      <c r="M19" s="2">
        <v>98</v>
      </c>
      <c r="N19" s="2">
        <v>95</v>
      </c>
      <c r="O19" s="2">
        <v>99</v>
      </c>
      <c r="P19" s="2">
        <v>94</v>
      </c>
      <c r="Q19" s="2">
        <v>94</v>
      </c>
      <c r="R19" s="2">
        <v>1159</v>
      </c>
      <c r="S19" s="1">
        <v>56</v>
      </c>
      <c r="T19" s="13">
        <v>94</v>
      </c>
      <c r="U19" s="13">
        <v>97</v>
      </c>
      <c r="V19" s="13">
        <v>93</v>
      </c>
      <c r="W19" s="13">
        <v>96</v>
      </c>
      <c r="X19" s="13">
        <v>96</v>
      </c>
      <c r="Y19" s="13">
        <v>98</v>
      </c>
      <c r="Z19" s="13">
        <v>98</v>
      </c>
      <c r="AA19" s="13">
        <v>99</v>
      </c>
      <c r="AB19" s="13">
        <v>94</v>
      </c>
      <c r="AC19" s="13">
        <v>95</v>
      </c>
      <c r="AD19" s="13">
        <v>93</v>
      </c>
      <c r="AE19" s="13">
        <v>92</v>
      </c>
      <c r="AF19" s="13">
        <v>1145</v>
      </c>
      <c r="AG19" s="13">
        <v>39</v>
      </c>
      <c r="AH19" s="1">
        <f t="shared" si="0"/>
        <v>2304</v>
      </c>
      <c r="AI19" s="1">
        <f t="shared" si="1"/>
        <v>95</v>
      </c>
      <c r="AJ19" s="12"/>
      <c r="AL19" s="1">
        <f t="shared" si="2"/>
        <v>2304</v>
      </c>
      <c r="AM19" s="1">
        <f t="shared" si="3"/>
        <v>3463</v>
      </c>
      <c r="AO19" s="2"/>
      <c r="AP19" s="2"/>
      <c r="AX19" s="1"/>
      <c r="AZ19" s="2"/>
    </row>
    <row r="20" spans="1:52" x14ac:dyDescent="0.2">
      <c r="A20" s="1">
        <v>11</v>
      </c>
      <c r="B20" s="1">
        <v>107</v>
      </c>
      <c r="C20" s="2" t="s">
        <v>117</v>
      </c>
      <c r="D20" s="2" t="s">
        <v>116</v>
      </c>
      <c r="E20" s="1">
        <v>1167</v>
      </c>
      <c r="F20" s="1">
        <v>94</v>
      </c>
      <c r="G20" s="1">
        <v>98</v>
      </c>
      <c r="H20" s="1">
        <v>95</v>
      </c>
      <c r="I20" s="2">
        <v>96</v>
      </c>
      <c r="J20" s="2">
        <v>97</v>
      </c>
      <c r="K20" s="2">
        <v>97</v>
      </c>
      <c r="L20" s="2">
        <v>100</v>
      </c>
      <c r="M20" s="2">
        <v>97</v>
      </c>
      <c r="N20" s="2">
        <v>95</v>
      </c>
      <c r="O20" s="2">
        <v>94</v>
      </c>
      <c r="P20" s="2">
        <v>96</v>
      </c>
      <c r="Q20" s="2">
        <v>95</v>
      </c>
      <c r="R20" s="2">
        <v>1154</v>
      </c>
      <c r="S20" s="1">
        <v>40</v>
      </c>
      <c r="T20" s="13">
        <v>94</v>
      </c>
      <c r="U20" s="13">
        <v>93</v>
      </c>
      <c r="V20" s="13">
        <v>95</v>
      </c>
      <c r="W20" s="13">
        <v>97</v>
      </c>
      <c r="X20" s="13">
        <v>95</v>
      </c>
      <c r="Y20" s="13">
        <v>97</v>
      </c>
      <c r="Z20" s="13">
        <v>97</v>
      </c>
      <c r="AA20" s="13">
        <v>99</v>
      </c>
      <c r="AB20" s="13">
        <v>95</v>
      </c>
      <c r="AC20" s="13">
        <v>96</v>
      </c>
      <c r="AD20" s="13">
        <v>96</v>
      </c>
      <c r="AE20" s="13">
        <v>95</v>
      </c>
      <c r="AF20" s="13">
        <v>1149</v>
      </c>
      <c r="AG20" s="13">
        <v>41</v>
      </c>
      <c r="AH20" s="1">
        <f t="shared" si="0"/>
        <v>2303</v>
      </c>
      <c r="AI20" s="1">
        <f t="shared" si="1"/>
        <v>81</v>
      </c>
      <c r="AJ20" s="12"/>
      <c r="AL20" s="1">
        <f t="shared" si="2"/>
        <v>2303</v>
      </c>
      <c r="AM20" s="1">
        <f t="shared" si="3"/>
        <v>3470</v>
      </c>
      <c r="AO20" s="2"/>
      <c r="AP20" s="2"/>
      <c r="AX20" s="1"/>
      <c r="AZ20" s="2"/>
    </row>
    <row r="21" spans="1:52" x14ac:dyDescent="0.2">
      <c r="A21" s="1">
        <v>12</v>
      </c>
      <c r="B21" s="1">
        <v>124</v>
      </c>
      <c r="C21" s="2" t="s">
        <v>104</v>
      </c>
      <c r="D21" s="2" t="s">
        <v>105</v>
      </c>
      <c r="E21" s="1">
        <v>1167</v>
      </c>
      <c r="F21" s="1">
        <v>96</v>
      </c>
      <c r="G21" s="1">
        <v>94</v>
      </c>
      <c r="H21" s="1">
        <v>97</v>
      </c>
      <c r="I21" s="2">
        <v>100</v>
      </c>
      <c r="J21" s="2">
        <v>99</v>
      </c>
      <c r="K21" s="2">
        <v>99</v>
      </c>
      <c r="L21" s="2">
        <v>98</v>
      </c>
      <c r="M21" s="2">
        <v>99</v>
      </c>
      <c r="N21" s="2">
        <v>93</v>
      </c>
      <c r="O21" s="2">
        <v>95</v>
      </c>
      <c r="P21" s="2">
        <v>98</v>
      </c>
      <c r="Q21" s="2">
        <v>91</v>
      </c>
      <c r="R21" s="2">
        <v>1159</v>
      </c>
      <c r="S21" s="1">
        <v>46</v>
      </c>
      <c r="T21" s="13">
        <v>94</v>
      </c>
      <c r="U21" s="13">
        <v>95</v>
      </c>
      <c r="V21" s="13">
        <v>97</v>
      </c>
      <c r="W21" s="13">
        <v>96</v>
      </c>
      <c r="X21" s="13">
        <v>96</v>
      </c>
      <c r="Y21" s="13">
        <v>99</v>
      </c>
      <c r="Z21" s="13">
        <v>94</v>
      </c>
      <c r="AA21" s="13">
        <v>97</v>
      </c>
      <c r="AB21" s="13">
        <v>91</v>
      </c>
      <c r="AC21" s="13">
        <v>96</v>
      </c>
      <c r="AD21" s="13">
        <v>94</v>
      </c>
      <c r="AE21" s="13">
        <v>89</v>
      </c>
      <c r="AF21" s="13">
        <v>1138</v>
      </c>
      <c r="AG21" s="13">
        <v>47</v>
      </c>
      <c r="AH21" s="1">
        <f t="shared" si="0"/>
        <v>2297</v>
      </c>
      <c r="AI21" s="1">
        <f t="shared" si="1"/>
        <v>93</v>
      </c>
      <c r="AJ21" s="12"/>
      <c r="AL21" s="1">
        <f t="shared" si="2"/>
        <v>2297</v>
      </c>
      <c r="AM21" s="1">
        <f t="shared" si="3"/>
        <v>3464</v>
      </c>
      <c r="AO21" s="2"/>
      <c r="AP21" s="2"/>
      <c r="AX21" s="1"/>
      <c r="AZ21" s="2"/>
    </row>
    <row r="22" spans="1:52" x14ac:dyDescent="0.2">
      <c r="A22" s="1">
        <v>13</v>
      </c>
      <c r="B22" s="1">
        <v>168</v>
      </c>
      <c r="C22" s="2" t="s">
        <v>104</v>
      </c>
      <c r="D22" s="2" t="s">
        <v>110</v>
      </c>
      <c r="E22" s="1"/>
      <c r="F22" s="1">
        <v>95</v>
      </c>
      <c r="G22" s="1">
        <v>95</v>
      </c>
      <c r="H22" s="1">
        <v>93</v>
      </c>
      <c r="I22" s="2">
        <v>93</v>
      </c>
      <c r="J22" s="2">
        <v>97</v>
      </c>
      <c r="K22" s="2">
        <v>95</v>
      </c>
      <c r="L22" s="2">
        <v>98</v>
      </c>
      <c r="M22" s="2">
        <v>93</v>
      </c>
      <c r="N22" s="2">
        <v>90</v>
      </c>
      <c r="O22" s="2">
        <v>96</v>
      </c>
      <c r="P22" s="2">
        <v>93</v>
      </c>
      <c r="Q22" s="2">
        <v>95</v>
      </c>
      <c r="R22" s="2">
        <v>1133</v>
      </c>
      <c r="S22" s="1">
        <v>33</v>
      </c>
      <c r="T22" s="13">
        <v>95</v>
      </c>
      <c r="U22" s="13">
        <v>97</v>
      </c>
      <c r="V22" s="13">
        <v>95</v>
      </c>
      <c r="W22" s="13">
        <v>95</v>
      </c>
      <c r="X22" s="13">
        <v>97</v>
      </c>
      <c r="Y22" s="13">
        <v>96</v>
      </c>
      <c r="Z22" s="13">
        <v>100</v>
      </c>
      <c r="AA22" s="13">
        <v>96</v>
      </c>
      <c r="AB22" s="13">
        <v>96</v>
      </c>
      <c r="AC22" s="13">
        <v>96</v>
      </c>
      <c r="AD22" s="13">
        <v>93</v>
      </c>
      <c r="AE22" s="13">
        <v>97</v>
      </c>
      <c r="AF22" s="13">
        <v>1153</v>
      </c>
      <c r="AG22" s="13">
        <v>43</v>
      </c>
      <c r="AH22" s="1">
        <f t="shared" si="0"/>
        <v>2286</v>
      </c>
      <c r="AI22" s="1">
        <f t="shared" si="1"/>
        <v>76</v>
      </c>
      <c r="AJ22" s="12"/>
      <c r="AL22" s="1">
        <f t="shared" si="2"/>
        <v>2286</v>
      </c>
      <c r="AM22" s="1">
        <f t="shared" si="3"/>
        <v>2286</v>
      </c>
      <c r="AO22" s="2"/>
      <c r="AP22" s="2"/>
      <c r="AX22" s="1"/>
      <c r="AZ22" s="2"/>
    </row>
    <row r="23" spans="1:52" x14ac:dyDescent="0.2">
      <c r="A23" s="1">
        <v>14</v>
      </c>
      <c r="B23" s="1">
        <v>174</v>
      </c>
      <c r="C23" s="2" t="s">
        <v>2</v>
      </c>
      <c r="D23" s="2" t="s">
        <v>3</v>
      </c>
      <c r="E23" s="1">
        <v>1122</v>
      </c>
      <c r="F23" s="1">
        <v>99</v>
      </c>
      <c r="G23" s="1">
        <v>98</v>
      </c>
      <c r="H23" s="1">
        <v>94</v>
      </c>
      <c r="I23" s="2">
        <v>92</v>
      </c>
      <c r="J23" s="2">
        <v>99</v>
      </c>
      <c r="K23" s="2">
        <v>99</v>
      </c>
      <c r="L23" s="2">
        <v>98</v>
      </c>
      <c r="M23" s="2">
        <v>99</v>
      </c>
      <c r="N23" s="2">
        <v>95</v>
      </c>
      <c r="O23" s="2">
        <v>94</v>
      </c>
      <c r="P23" s="2">
        <v>96</v>
      </c>
      <c r="Q23" s="2">
        <v>94</v>
      </c>
      <c r="R23" s="2">
        <v>1157</v>
      </c>
      <c r="S23" s="1">
        <v>58</v>
      </c>
      <c r="T23" s="13">
        <v>91</v>
      </c>
      <c r="U23" s="13">
        <v>95</v>
      </c>
      <c r="V23" s="13">
        <v>91</v>
      </c>
      <c r="W23" s="13">
        <v>94</v>
      </c>
      <c r="X23" s="13">
        <v>98</v>
      </c>
      <c r="Y23" s="13">
        <v>99</v>
      </c>
      <c r="Z23" s="13">
        <v>96</v>
      </c>
      <c r="AA23" s="13">
        <v>97</v>
      </c>
      <c r="AB23" s="13">
        <v>94</v>
      </c>
      <c r="AC23" s="13">
        <v>89</v>
      </c>
      <c r="AD23" s="13">
        <v>91</v>
      </c>
      <c r="AE23" s="13">
        <v>93</v>
      </c>
      <c r="AF23" s="13">
        <v>1128</v>
      </c>
      <c r="AG23" s="13">
        <v>39</v>
      </c>
      <c r="AH23" s="1">
        <f t="shared" si="0"/>
        <v>2285</v>
      </c>
      <c r="AI23" s="1">
        <f t="shared" si="1"/>
        <v>97</v>
      </c>
      <c r="AL23" s="1">
        <f t="shared" si="2"/>
        <v>2285</v>
      </c>
      <c r="AM23" s="1">
        <f t="shared" si="3"/>
        <v>3407</v>
      </c>
      <c r="AO23" s="2"/>
      <c r="AP23" s="2"/>
      <c r="AX23" s="1"/>
      <c r="AZ23" s="2"/>
    </row>
    <row r="24" spans="1:52" x14ac:dyDescent="0.2">
      <c r="A24" s="1">
        <v>15</v>
      </c>
      <c r="B24" s="1">
        <v>183</v>
      </c>
      <c r="C24" s="9" t="s">
        <v>147</v>
      </c>
      <c r="D24" s="9" t="s">
        <v>148</v>
      </c>
      <c r="E24" s="1">
        <v>1142</v>
      </c>
      <c r="F24" s="1">
        <v>89</v>
      </c>
      <c r="G24" s="1">
        <v>94</v>
      </c>
      <c r="H24" s="1">
        <v>97</v>
      </c>
      <c r="I24" s="2">
        <v>93</v>
      </c>
      <c r="J24" s="2">
        <v>99</v>
      </c>
      <c r="K24" s="2">
        <v>99</v>
      </c>
      <c r="L24" s="2">
        <v>97</v>
      </c>
      <c r="M24" s="2">
        <v>97</v>
      </c>
      <c r="N24" s="2">
        <v>95</v>
      </c>
      <c r="O24" s="2">
        <v>93</v>
      </c>
      <c r="P24" s="2">
        <v>98</v>
      </c>
      <c r="Q24" s="2">
        <v>94</v>
      </c>
      <c r="R24" s="2">
        <v>1145</v>
      </c>
      <c r="S24" s="1">
        <v>55</v>
      </c>
      <c r="T24" s="13">
        <v>97</v>
      </c>
      <c r="U24" s="13">
        <v>92</v>
      </c>
      <c r="V24" s="13">
        <v>91</v>
      </c>
      <c r="W24" s="13">
        <v>94</v>
      </c>
      <c r="X24" s="13">
        <v>98</v>
      </c>
      <c r="Y24" s="13">
        <v>97</v>
      </c>
      <c r="Z24" s="13">
        <v>98</v>
      </c>
      <c r="AA24" s="13">
        <v>98</v>
      </c>
      <c r="AB24" s="13">
        <v>95</v>
      </c>
      <c r="AC24" s="13">
        <v>94</v>
      </c>
      <c r="AD24" s="13">
        <v>91</v>
      </c>
      <c r="AE24" s="13">
        <v>95</v>
      </c>
      <c r="AF24" s="13">
        <v>1140</v>
      </c>
      <c r="AG24" s="13">
        <v>33</v>
      </c>
      <c r="AH24" s="1">
        <f t="shared" si="0"/>
        <v>2285</v>
      </c>
      <c r="AI24" s="1">
        <f t="shared" si="1"/>
        <v>88</v>
      </c>
      <c r="AL24" s="1">
        <f t="shared" si="2"/>
        <v>2285</v>
      </c>
      <c r="AM24" s="1">
        <f t="shared" si="3"/>
        <v>3427</v>
      </c>
      <c r="AO24" s="2"/>
      <c r="AP24" s="2"/>
      <c r="AX24" s="1"/>
      <c r="AZ24" s="2"/>
    </row>
    <row r="25" spans="1:52" x14ac:dyDescent="0.2">
      <c r="A25" s="1">
        <v>16</v>
      </c>
      <c r="B25" s="1">
        <v>142</v>
      </c>
      <c r="C25" s="2" t="s">
        <v>31</v>
      </c>
      <c r="D25" s="2" t="s">
        <v>32</v>
      </c>
      <c r="E25" s="1">
        <v>1139</v>
      </c>
      <c r="F25" s="1">
        <v>97</v>
      </c>
      <c r="G25" s="1">
        <v>94</v>
      </c>
      <c r="H25" s="1">
        <v>93</v>
      </c>
      <c r="I25" s="2">
        <v>92</v>
      </c>
      <c r="J25" s="2">
        <v>98</v>
      </c>
      <c r="K25" s="2">
        <v>99</v>
      </c>
      <c r="L25" s="2">
        <v>99</v>
      </c>
      <c r="M25" s="2">
        <v>98</v>
      </c>
      <c r="N25" s="2">
        <v>92</v>
      </c>
      <c r="O25" s="2">
        <v>91</v>
      </c>
      <c r="P25" s="2">
        <v>94</v>
      </c>
      <c r="Q25" s="2">
        <v>93</v>
      </c>
      <c r="R25" s="2">
        <v>1140</v>
      </c>
      <c r="S25" s="1">
        <v>43</v>
      </c>
      <c r="T25" s="13">
        <v>95</v>
      </c>
      <c r="U25" s="13">
        <v>96</v>
      </c>
      <c r="V25" s="13">
        <v>96</v>
      </c>
      <c r="W25" s="13">
        <v>96</v>
      </c>
      <c r="X25" s="13">
        <v>98</v>
      </c>
      <c r="Y25" s="13">
        <v>98</v>
      </c>
      <c r="Z25" s="13">
        <v>97</v>
      </c>
      <c r="AA25" s="13">
        <v>98</v>
      </c>
      <c r="AB25" s="13">
        <v>91</v>
      </c>
      <c r="AC25" s="13">
        <v>89</v>
      </c>
      <c r="AD25" s="13">
        <v>92</v>
      </c>
      <c r="AE25" s="13">
        <v>96</v>
      </c>
      <c r="AF25" s="13">
        <v>1142</v>
      </c>
      <c r="AG25" s="13">
        <v>46</v>
      </c>
      <c r="AH25" s="1">
        <f t="shared" si="0"/>
        <v>2282</v>
      </c>
      <c r="AI25" s="1">
        <f t="shared" si="1"/>
        <v>89</v>
      </c>
      <c r="AL25" s="1">
        <f t="shared" si="2"/>
        <v>2282</v>
      </c>
      <c r="AM25" s="1">
        <f t="shared" si="3"/>
        <v>3421</v>
      </c>
      <c r="AO25" s="2"/>
      <c r="AP25" s="2"/>
      <c r="AX25" s="1"/>
      <c r="AZ25" s="2"/>
    </row>
    <row r="26" spans="1:52" x14ac:dyDescent="0.2">
      <c r="A26" s="1">
        <v>17</v>
      </c>
      <c r="B26" s="1">
        <v>137</v>
      </c>
      <c r="C26" s="2" t="s">
        <v>111</v>
      </c>
      <c r="D26" s="2" t="s">
        <v>107</v>
      </c>
      <c r="E26" s="1">
        <v>1171</v>
      </c>
      <c r="F26" s="1">
        <v>98</v>
      </c>
      <c r="G26" s="1">
        <v>96</v>
      </c>
      <c r="H26" s="1">
        <v>92</v>
      </c>
      <c r="I26" s="2">
        <v>93</v>
      </c>
      <c r="J26" s="2">
        <v>99</v>
      </c>
      <c r="K26" s="2">
        <v>98</v>
      </c>
      <c r="L26" s="2">
        <v>100</v>
      </c>
      <c r="M26" s="2">
        <v>97</v>
      </c>
      <c r="N26" s="2">
        <v>94</v>
      </c>
      <c r="O26" s="2">
        <v>93</v>
      </c>
      <c r="P26" s="2">
        <v>95</v>
      </c>
      <c r="Q26" s="2">
        <v>94</v>
      </c>
      <c r="R26" s="2">
        <v>1149</v>
      </c>
      <c r="S26" s="1">
        <v>44</v>
      </c>
      <c r="T26" s="13">
        <v>91</v>
      </c>
      <c r="U26" s="13">
        <v>92</v>
      </c>
      <c r="V26" s="13">
        <v>92</v>
      </c>
      <c r="W26" s="13">
        <v>94</v>
      </c>
      <c r="X26" s="13">
        <v>98</v>
      </c>
      <c r="Y26" s="13">
        <v>96</v>
      </c>
      <c r="Z26" s="13">
        <v>97</v>
      </c>
      <c r="AA26" s="13">
        <v>97</v>
      </c>
      <c r="AB26" s="13">
        <v>93</v>
      </c>
      <c r="AC26" s="13">
        <v>93</v>
      </c>
      <c r="AD26" s="13">
        <v>95</v>
      </c>
      <c r="AE26" s="13">
        <v>93</v>
      </c>
      <c r="AF26" s="13">
        <v>1131</v>
      </c>
      <c r="AG26" s="13">
        <v>36</v>
      </c>
      <c r="AH26" s="1">
        <f t="shared" si="0"/>
        <v>2280</v>
      </c>
      <c r="AI26" s="1">
        <f t="shared" si="1"/>
        <v>80</v>
      </c>
      <c r="AL26" s="1">
        <f t="shared" si="2"/>
        <v>2280</v>
      </c>
      <c r="AM26" s="1">
        <f t="shared" si="3"/>
        <v>3451</v>
      </c>
      <c r="AO26" s="2"/>
      <c r="AP26" s="2"/>
      <c r="AX26" s="1"/>
      <c r="AZ26" s="2"/>
    </row>
    <row r="27" spans="1:52" x14ac:dyDescent="0.2">
      <c r="A27" s="1">
        <v>18</v>
      </c>
      <c r="B27" s="1">
        <v>176</v>
      </c>
      <c r="C27" s="2" t="s">
        <v>19</v>
      </c>
      <c r="D27" s="2" t="s">
        <v>20</v>
      </c>
      <c r="E27" s="1"/>
      <c r="F27" s="1">
        <v>96</v>
      </c>
      <c r="G27" s="1">
        <v>98</v>
      </c>
      <c r="H27" s="1">
        <v>96</v>
      </c>
      <c r="I27" s="2">
        <v>95</v>
      </c>
      <c r="J27" s="2">
        <v>96</v>
      </c>
      <c r="K27" s="2">
        <v>96</v>
      </c>
      <c r="L27" s="2">
        <v>93</v>
      </c>
      <c r="M27" s="2">
        <v>99</v>
      </c>
      <c r="N27" s="2">
        <v>90</v>
      </c>
      <c r="O27" s="2">
        <v>90</v>
      </c>
      <c r="P27" s="2">
        <v>94</v>
      </c>
      <c r="Q27" s="2">
        <v>91</v>
      </c>
      <c r="R27" s="2">
        <v>1134</v>
      </c>
      <c r="S27" s="1">
        <v>37</v>
      </c>
      <c r="T27" s="13">
        <v>96</v>
      </c>
      <c r="U27" s="13">
        <v>96</v>
      </c>
      <c r="V27" s="13">
        <v>94</v>
      </c>
      <c r="W27" s="13">
        <v>97</v>
      </c>
      <c r="X27" s="13">
        <v>98</v>
      </c>
      <c r="Y27" s="13">
        <v>96</v>
      </c>
      <c r="Z27" s="13">
        <v>98</v>
      </c>
      <c r="AA27" s="13">
        <v>97</v>
      </c>
      <c r="AB27" s="13">
        <v>88</v>
      </c>
      <c r="AC27" s="13">
        <v>94</v>
      </c>
      <c r="AD27" s="13">
        <v>93</v>
      </c>
      <c r="AE27" s="13">
        <v>90</v>
      </c>
      <c r="AF27" s="13">
        <v>1137</v>
      </c>
      <c r="AG27" s="13">
        <v>41</v>
      </c>
      <c r="AH27" s="1">
        <f t="shared" si="0"/>
        <v>2271</v>
      </c>
      <c r="AI27" s="1">
        <f t="shared" si="1"/>
        <v>78</v>
      </c>
      <c r="AL27" s="1">
        <f t="shared" si="2"/>
        <v>2271</v>
      </c>
      <c r="AM27" s="1">
        <f t="shared" si="3"/>
        <v>2271</v>
      </c>
      <c r="AO27" s="2"/>
      <c r="AP27" s="2"/>
      <c r="AX27" s="1"/>
      <c r="AZ27" s="2"/>
    </row>
    <row r="28" spans="1:52" x14ac:dyDescent="0.2">
      <c r="A28" s="1">
        <v>19</v>
      </c>
      <c r="B28" s="1">
        <v>163</v>
      </c>
      <c r="C28" s="2" t="s">
        <v>42</v>
      </c>
      <c r="D28" s="2" t="s">
        <v>43</v>
      </c>
      <c r="E28" s="1"/>
      <c r="F28" s="1">
        <v>91</v>
      </c>
      <c r="G28" s="1">
        <v>89</v>
      </c>
      <c r="H28" s="1">
        <v>91</v>
      </c>
      <c r="I28" s="2">
        <v>93</v>
      </c>
      <c r="J28" s="2">
        <v>97</v>
      </c>
      <c r="K28" s="2">
        <v>98</v>
      </c>
      <c r="L28" s="2">
        <v>98</v>
      </c>
      <c r="M28" s="2">
        <v>97</v>
      </c>
      <c r="N28" s="2">
        <v>94</v>
      </c>
      <c r="O28" s="2">
        <v>90</v>
      </c>
      <c r="P28" s="2">
        <v>89</v>
      </c>
      <c r="Q28" s="2">
        <v>95</v>
      </c>
      <c r="R28" s="2">
        <v>1122</v>
      </c>
      <c r="S28" s="1">
        <v>29</v>
      </c>
      <c r="T28" s="13">
        <v>95</v>
      </c>
      <c r="U28" s="13">
        <v>97</v>
      </c>
      <c r="V28" s="13">
        <v>91</v>
      </c>
      <c r="W28" s="13">
        <v>95</v>
      </c>
      <c r="X28" s="13">
        <v>98</v>
      </c>
      <c r="Y28" s="13">
        <v>99</v>
      </c>
      <c r="Z28" s="13">
        <v>100</v>
      </c>
      <c r="AA28" s="13">
        <v>99</v>
      </c>
      <c r="AB28" s="13">
        <v>92</v>
      </c>
      <c r="AC28" s="13">
        <v>93</v>
      </c>
      <c r="AD28" s="13">
        <v>94</v>
      </c>
      <c r="AE28" s="13">
        <v>93</v>
      </c>
      <c r="AF28" s="13">
        <v>1146</v>
      </c>
      <c r="AG28" s="13">
        <v>40</v>
      </c>
      <c r="AH28" s="1">
        <f t="shared" si="0"/>
        <v>2268</v>
      </c>
      <c r="AI28" s="1">
        <f t="shared" si="1"/>
        <v>69</v>
      </c>
      <c r="AL28" s="1">
        <f t="shared" si="2"/>
        <v>2268</v>
      </c>
      <c r="AM28" s="1">
        <f t="shared" si="3"/>
        <v>2268</v>
      </c>
      <c r="AO28" s="2"/>
      <c r="AP28" s="2"/>
      <c r="AX28" s="1"/>
      <c r="AZ28" s="2"/>
    </row>
    <row r="29" spans="1:52" x14ac:dyDescent="0.2">
      <c r="A29" s="1">
        <v>20</v>
      </c>
      <c r="B29" s="1">
        <v>140</v>
      </c>
      <c r="C29" s="2" t="s">
        <v>9</v>
      </c>
      <c r="D29" s="2" t="s">
        <v>10</v>
      </c>
      <c r="E29" s="1"/>
      <c r="F29" s="1">
        <v>94</v>
      </c>
      <c r="G29" s="1">
        <v>90</v>
      </c>
      <c r="H29" s="1">
        <v>90</v>
      </c>
      <c r="I29" s="2">
        <v>90</v>
      </c>
      <c r="J29" s="2">
        <v>97</v>
      </c>
      <c r="K29" s="2">
        <v>96</v>
      </c>
      <c r="L29" s="2">
        <v>98</v>
      </c>
      <c r="M29" s="2">
        <v>97</v>
      </c>
      <c r="N29" s="2">
        <v>93</v>
      </c>
      <c r="O29" s="2">
        <v>94</v>
      </c>
      <c r="P29" s="2">
        <v>91</v>
      </c>
      <c r="Q29" s="2">
        <v>94</v>
      </c>
      <c r="R29" s="2">
        <v>1124</v>
      </c>
      <c r="S29" s="1">
        <v>30</v>
      </c>
      <c r="T29" s="13">
        <v>89</v>
      </c>
      <c r="U29" s="13">
        <v>88</v>
      </c>
      <c r="V29" s="13">
        <v>94</v>
      </c>
      <c r="W29" s="13">
        <v>93</v>
      </c>
      <c r="X29" s="13">
        <v>97</v>
      </c>
      <c r="Y29" s="13">
        <v>91</v>
      </c>
      <c r="Z29" s="13">
        <v>98</v>
      </c>
      <c r="AA29" s="13">
        <v>97</v>
      </c>
      <c r="AB29" s="13">
        <v>89</v>
      </c>
      <c r="AC29" s="13">
        <v>88</v>
      </c>
      <c r="AD29" s="13">
        <v>98</v>
      </c>
      <c r="AE29" s="13">
        <v>93</v>
      </c>
      <c r="AF29" s="13">
        <v>1115</v>
      </c>
      <c r="AG29" s="13">
        <v>28</v>
      </c>
      <c r="AH29" s="1">
        <f t="shared" si="0"/>
        <v>2239</v>
      </c>
      <c r="AI29" s="1">
        <f t="shared" si="1"/>
        <v>58</v>
      </c>
      <c r="AL29" s="1">
        <f t="shared" si="2"/>
        <v>2239</v>
      </c>
      <c r="AM29" s="1">
        <f t="shared" si="3"/>
        <v>2239</v>
      </c>
      <c r="AO29" s="2"/>
      <c r="AP29" s="2"/>
      <c r="AX29" s="1"/>
      <c r="AZ29" s="2"/>
    </row>
    <row r="30" spans="1:52" x14ac:dyDescent="0.2">
      <c r="A30" s="1">
        <v>21</v>
      </c>
      <c r="B30" s="1">
        <v>143</v>
      </c>
      <c r="C30" s="2" t="s">
        <v>59</v>
      </c>
      <c r="D30" s="2" t="s">
        <v>60</v>
      </c>
      <c r="E30" s="1"/>
      <c r="F30" s="1">
        <v>89</v>
      </c>
      <c r="G30" s="1">
        <v>89</v>
      </c>
      <c r="H30" s="1">
        <v>93</v>
      </c>
      <c r="I30" s="2">
        <v>94</v>
      </c>
      <c r="J30" s="2">
        <v>95</v>
      </c>
      <c r="K30" s="2">
        <v>93</v>
      </c>
      <c r="L30" s="2">
        <v>96</v>
      </c>
      <c r="M30" s="2">
        <v>96</v>
      </c>
      <c r="N30" s="2">
        <v>87</v>
      </c>
      <c r="O30" s="2">
        <v>90</v>
      </c>
      <c r="P30" s="2">
        <v>88</v>
      </c>
      <c r="Q30" s="2">
        <v>88</v>
      </c>
      <c r="R30" s="2">
        <v>1098</v>
      </c>
      <c r="S30" s="1">
        <v>25</v>
      </c>
      <c r="T30" s="13">
        <v>90</v>
      </c>
      <c r="U30" s="13">
        <v>90</v>
      </c>
      <c r="V30" s="13">
        <v>90</v>
      </c>
      <c r="W30" s="13">
        <v>92</v>
      </c>
      <c r="X30" s="13">
        <v>95</v>
      </c>
      <c r="Y30" s="13">
        <v>94</v>
      </c>
      <c r="Z30" s="13">
        <v>96</v>
      </c>
      <c r="AA30" s="13">
        <v>96</v>
      </c>
      <c r="AB30" s="13">
        <v>92</v>
      </c>
      <c r="AC30" s="13">
        <v>92</v>
      </c>
      <c r="AD30" s="13">
        <v>95</v>
      </c>
      <c r="AE30" s="13">
        <v>92</v>
      </c>
      <c r="AF30" s="13">
        <v>1114</v>
      </c>
      <c r="AG30" s="13">
        <v>26</v>
      </c>
      <c r="AH30" s="1">
        <f t="shared" si="0"/>
        <v>2212</v>
      </c>
      <c r="AI30" s="1">
        <f t="shared" si="1"/>
        <v>51</v>
      </c>
      <c r="AL30" s="1">
        <f t="shared" si="2"/>
        <v>2212</v>
      </c>
      <c r="AM30" s="1">
        <f t="shared" si="3"/>
        <v>2212</v>
      </c>
      <c r="AO30" s="2"/>
      <c r="AP30" s="2"/>
      <c r="AX30" s="1"/>
      <c r="AZ30" s="2"/>
    </row>
    <row r="31" spans="1:52" x14ac:dyDescent="0.2">
      <c r="A31" s="1">
        <v>22</v>
      </c>
      <c r="B31" s="1">
        <v>103</v>
      </c>
      <c r="C31" s="2" t="s">
        <v>56</v>
      </c>
      <c r="D31" s="2" t="s">
        <v>57</v>
      </c>
      <c r="E31" s="1">
        <v>1113</v>
      </c>
      <c r="F31" s="1">
        <v>91</v>
      </c>
      <c r="G31" s="1">
        <v>90</v>
      </c>
      <c r="H31" s="1">
        <v>91</v>
      </c>
      <c r="I31" s="2">
        <v>94</v>
      </c>
      <c r="J31" s="2">
        <v>93</v>
      </c>
      <c r="K31" s="2">
        <v>98</v>
      </c>
      <c r="L31" s="2">
        <v>93</v>
      </c>
      <c r="M31" s="2">
        <v>95</v>
      </c>
      <c r="N31" s="2">
        <v>90</v>
      </c>
      <c r="O31" s="2">
        <v>94</v>
      </c>
      <c r="P31" s="2">
        <v>89</v>
      </c>
      <c r="Q31" s="2">
        <v>92</v>
      </c>
      <c r="R31" s="2">
        <v>1110</v>
      </c>
      <c r="S31" s="1">
        <v>18</v>
      </c>
      <c r="T31" s="13">
        <v>89</v>
      </c>
      <c r="U31" s="13">
        <v>90</v>
      </c>
      <c r="V31" s="13">
        <v>86</v>
      </c>
      <c r="W31" s="13">
        <v>93</v>
      </c>
      <c r="X31" s="13">
        <v>90</v>
      </c>
      <c r="Y31" s="13">
        <v>94</v>
      </c>
      <c r="Z31" s="13">
        <v>94</v>
      </c>
      <c r="AA31" s="13">
        <v>96</v>
      </c>
      <c r="AB31" s="13">
        <v>82</v>
      </c>
      <c r="AC31" s="13">
        <v>86</v>
      </c>
      <c r="AD31" s="13">
        <v>91</v>
      </c>
      <c r="AE31" s="13">
        <v>77</v>
      </c>
      <c r="AF31" s="13">
        <v>1068</v>
      </c>
      <c r="AG31" s="13">
        <v>15</v>
      </c>
      <c r="AH31" s="1">
        <f t="shared" si="0"/>
        <v>2178</v>
      </c>
      <c r="AI31" s="1">
        <f t="shared" si="1"/>
        <v>33</v>
      </c>
      <c r="AL31" s="1">
        <f t="shared" si="2"/>
        <v>2178</v>
      </c>
      <c r="AM31" s="1">
        <f t="shared" si="3"/>
        <v>3291</v>
      </c>
      <c r="AO31" s="2"/>
      <c r="AP31" s="2"/>
      <c r="AX31" s="1"/>
      <c r="AZ31" s="2"/>
    </row>
    <row r="32" spans="1:52" x14ac:dyDescent="0.2">
      <c r="E32" s="1"/>
      <c r="F32" s="1"/>
      <c r="AN32" s="2"/>
      <c r="AO32" s="2"/>
      <c r="AP32" s="2"/>
      <c r="AX32" s="1"/>
      <c r="AZ32" s="2"/>
    </row>
    <row r="33" spans="5:6" x14ac:dyDescent="0.2">
      <c r="E33" s="1"/>
      <c r="F33" s="1"/>
    </row>
  </sheetData>
  <sortState ref="B10:AM31">
    <sortCondition descending="1" ref="AL10:AL31"/>
    <sortCondition descending="1" ref="AI10:AI31"/>
  </sortState>
  <printOptions horizontalCentered="1"/>
  <pageMargins left="0.2" right="0.2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36"/>
  <sheetViews>
    <sheetView workbookViewId="0"/>
  </sheetViews>
  <sheetFormatPr baseColWidth="10" defaultColWidth="9" defaultRowHeight="16" x14ac:dyDescent="0.2"/>
  <cols>
    <col min="1" max="1" width="5.33203125" style="2" customWidth="1"/>
    <col min="2" max="2" width="6" style="2" customWidth="1"/>
    <col min="3" max="3" width="11.33203125" style="2" bestFit="1" customWidth="1"/>
    <col min="4" max="4" width="11.5" style="2" bestFit="1" customWidth="1"/>
    <col min="5" max="5" width="5.6640625" style="2" bestFit="1" customWidth="1"/>
    <col min="6" max="6" width="4.5" style="1" hidden="1" customWidth="1"/>
    <col min="7" max="7" width="3.33203125" style="1" hidden="1" customWidth="1"/>
    <col min="8" max="14" width="4.5" style="1" hidden="1" customWidth="1"/>
    <col min="15" max="16" width="3.33203125" style="1" hidden="1" customWidth="1"/>
    <col min="17" max="17" width="4.5" style="1" hidden="1" customWidth="1"/>
    <col min="18" max="18" width="6" style="1" bestFit="1" customWidth="1"/>
    <col min="19" max="19" width="3.33203125" style="1" bestFit="1" customWidth="1"/>
    <col min="20" max="20" width="4.5" style="1" hidden="1" customWidth="1"/>
    <col min="21" max="21" width="3.33203125" style="1" hidden="1" customWidth="1"/>
    <col min="22" max="22" width="4.5" style="1" hidden="1" customWidth="1"/>
    <col min="23" max="23" width="3.33203125" style="1" hidden="1" customWidth="1"/>
    <col min="24" max="27" width="4.5" style="1" hidden="1" customWidth="1"/>
    <col min="28" max="29" width="3.33203125" style="1" hidden="1" customWidth="1"/>
    <col min="30" max="30" width="4.5" style="1" hidden="1" customWidth="1"/>
    <col min="31" max="31" width="3.33203125" style="1" hidden="1" customWidth="1"/>
    <col min="32" max="32" width="6" style="1" bestFit="1" customWidth="1"/>
    <col min="33" max="33" width="3.33203125" style="1" bestFit="1" customWidth="1"/>
    <col min="34" max="34" width="6.83203125" style="1" bestFit="1" customWidth="1"/>
    <col min="35" max="35" width="4.5" style="1" bestFit="1" customWidth="1"/>
    <col min="36" max="36" width="6.1640625" style="1" bestFit="1" customWidth="1"/>
    <col min="37" max="37" width="3.6640625" style="1" bestFit="1" customWidth="1"/>
    <col min="38" max="39" width="7.5" style="1" bestFit="1" customWidth="1"/>
    <col min="40" max="42" width="9" style="1"/>
    <col min="43" max="16384" width="9" style="2"/>
  </cols>
  <sheetData>
    <row r="1" spans="1:57" s="7" customFormat="1" ht="18" x14ac:dyDescent="0.2">
      <c r="A1" s="5" t="s">
        <v>136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1"/>
      <c r="AO1" s="1"/>
      <c r="AP1" s="1"/>
    </row>
    <row r="2" spans="1:57" s="7" customFormat="1" ht="18" x14ac:dyDescent="0.2">
      <c r="A2" s="5" t="s">
        <v>173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1"/>
      <c r="AO2" s="1"/>
      <c r="AP2" s="1"/>
    </row>
    <row r="3" spans="1:57" s="7" customFormat="1" ht="18" x14ac:dyDescent="0.2">
      <c r="A3" s="5" t="s">
        <v>172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"/>
      <c r="AO3" s="1"/>
      <c r="AP3" s="1"/>
    </row>
    <row r="4" spans="1:57" s="7" customFormat="1" x14ac:dyDescent="0.2">
      <c r="A4" s="8"/>
      <c r="B4" s="8"/>
      <c r="C4" s="8"/>
      <c r="D4" s="8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57" s="17" customFormat="1" ht="18" x14ac:dyDescent="0.2">
      <c r="A5" s="16" t="s">
        <v>180</v>
      </c>
      <c r="B5" s="16"/>
      <c r="C5" s="16"/>
      <c r="D5" s="16"/>
      <c r="E5" s="16" t="s">
        <v>206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22">
        <v>2365</v>
      </c>
      <c r="AN5" s="1"/>
      <c r="AO5" s="1"/>
      <c r="AP5" s="1"/>
    </row>
    <row r="6" spans="1:57" s="17" customFormat="1" ht="18" x14ac:dyDescent="0.2">
      <c r="A6" s="16" t="s">
        <v>181</v>
      </c>
      <c r="B6" s="16"/>
      <c r="C6" s="16"/>
      <c r="D6" s="16"/>
      <c r="E6" s="16" t="s">
        <v>207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2">
        <v>2349</v>
      </c>
      <c r="AN6" s="1"/>
      <c r="AO6" s="1"/>
      <c r="AP6" s="1"/>
    </row>
    <row r="7" spans="1:57" s="17" customFormat="1" ht="18" x14ac:dyDescent="0.2">
      <c r="A7" s="16" t="s">
        <v>182</v>
      </c>
      <c r="B7" s="16"/>
      <c r="C7" s="16"/>
      <c r="D7" s="16"/>
      <c r="E7" s="16" t="s">
        <v>190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22">
        <v>2343</v>
      </c>
      <c r="AN7" s="1"/>
      <c r="AO7" s="1"/>
      <c r="AP7" s="1"/>
    </row>
    <row r="8" spans="1:57" s="7" customFormat="1" ht="18" x14ac:dyDescent="0.2">
      <c r="A8" s="5"/>
      <c r="B8" s="5"/>
      <c r="C8" s="5"/>
      <c r="D8" s="5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57" s="21" customFormat="1" x14ac:dyDescent="0.2">
      <c r="A9" s="3" t="s">
        <v>161</v>
      </c>
      <c r="B9" s="3" t="s">
        <v>134</v>
      </c>
      <c r="C9" s="4" t="s">
        <v>0</v>
      </c>
      <c r="D9" s="4" t="s">
        <v>1</v>
      </c>
      <c r="E9" s="3" t="s">
        <v>199</v>
      </c>
      <c r="F9" s="3">
        <v>1</v>
      </c>
      <c r="G9" s="3">
        <v>2</v>
      </c>
      <c r="H9" s="3">
        <v>3</v>
      </c>
      <c r="I9" s="3">
        <v>4</v>
      </c>
      <c r="J9" s="3">
        <v>1</v>
      </c>
      <c r="K9" s="3">
        <v>2</v>
      </c>
      <c r="L9" s="3">
        <v>3</v>
      </c>
      <c r="M9" s="3">
        <v>4</v>
      </c>
      <c r="N9" s="3">
        <v>1</v>
      </c>
      <c r="O9" s="3">
        <v>2</v>
      </c>
      <c r="P9" s="3">
        <v>3</v>
      </c>
      <c r="Q9" s="3">
        <v>4</v>
      </c>
      <c r="R9" s="3" t="s">
        <v>155</v>
      </c>
      <c r="S9" s="3" t="s">
        <v>176</v>
      </c>
      <c r="T9" s="3">
        <v>1</v>
      </c>
      <c r="U9" s="3">
        <v>2</v>
      </c>
      <c r="V9" s="3">
        <v>3</v>
      </c>
      <c r="W9" s="3">
        <v>4</v>
      </c>
      <c r="X9" s="3">
        <v>1</v>
      </c>
      <c r="Y9" s="3">
        <v>2</v>
      </c>
      <c r="Z9" s="3">
        <v>3</v>
      </c>
      <c r="AA9" s="3">
        <v>4</v>
      </c>
      <c r="AB9" s="3">
        <v>1</v>
      </c>
      <c r="AC9" s="3">
        <v>2</v>
      </c>
      <c r="AD9" s="3">
        <v>3</v>
      </c>
      <c r="AE9" s="3">
        <v>4</v>
      </c>
      <c r="AF9" s="3" t="s">
        <v>156</v>
      </c>
      <c r="AG9" s="3" t="s">
        <v>177</v>
      </c>
      <c r="AH9" s="3" t="s">
        <v>157</v>
      </c>
      <c r="AI9" s="3" t="s">
        <v>178</v>
      </c>
      <c r="AJ9" s="3" t="s">
        <v>159</v>
      </c>
      <c r="AK9" s="3" t="s">
        <v>160</v>
      </c>
      <c r="AL9" s="3" t="s">
        <v>198</v>
      </c>
      <c r="AM9" s="3" t="s">
        <v>179</v>
      </c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x14ac:dyDescent="0.2">
      <c r="A10" s="1">
        <v>1</v>
      </c>
      <c r="B10" s="1">
        <v>116</v>
      </c>
      <c r="C10" s="2" t="s">
        <v>38</v>
      </c>
      <c r="D10" s="2" t="s">
        <v>80</v>
      </c>
      <c r="E10" s="1">
        <v>2360</v>
      </c>
      <c r="F10" s="13">
        <v>98</v>
      </c>
      <c r="G10" s="13">
        <v>97</v>
      </c>
      <c r="H10" s="13">
        <v>99</v>
      </c>
      <c r="I10" s="13">
        <v>98</v>
      </c>
      <c r="J10" s="13">
        <v>100</v>
      </c>
      <c r="K10" s="13">
        <v>100</v>
      </c>
      <c r="L10" s="13">
        <v>100</v>
      </c>
      <c r="M10" s="13">
        <v>100</v>
      </c>
      <c r="N10" s="13">
        <v>95</v>
      </c>
      <c r="O10" s="13">
        <v>96</v>
      </c>
      <c r="P10" s="13">
        <v>96</v>
      </c>
      <c r="Q10" s="13">
        <v>100</v>
      </c>
      <c r="R10" s="13">
        <v>1179</v>
      </c>
      <c r="S10" s="13">
        <v>71</v>
      </c>
      <c r="T10" s="13">
        <v>99</v>
      </c>
      <c r="U10" s="13">
        <v>97</v>
      </c>
      <c r="V10" s="13">
        <v>99</v>
      </c>
      <c r="W10" s="13">
        <v>98</v>
      </c>
      <c r="X10" s="13">
        <v>99</v>
      </c>
      <c r="Y10" s="13">
        <v>100</v>
      </c>
      <c r="Z10" s="13">
        <v>100</v>
      </c>
      <c r="AA10" s="13">
        <v>100</v>
      </c>
      <c r="AB10" s="13">
        <v>95</v>
      </c>
      <c r="AC10" s="13">
        <v>97</v>
      </c>
      <c r="AD10" s="13">
        <v>97</v>
      </c>
      <c r="AE10" s="13">
        <v>97</v>
      </c>
      <c r="AF10" s="13">
        <v>1178</v>
      </c>
      <c r="AG10" s="13">
        <v>65</v>
      </c>
      <c r="AH10" s="1">
        <f t="shared" ref="AH10:AH34" si="0">AF10+R10</f>
        <v>2357</v>
      </c>
      <c r="AI10" s="1">
        <f t="shared" ref="AI10:AI34" si="1">AG10+S10</f>
        <v>136</v>
      </c>
      <c r="AJ10" s="12">
        <v>460.9</v>
      </c>
      <c r="AK10" s="1">
        <v>8</v>
      </c>
      <c r="AL10" s="1">
        <f t="shared" ref="AL10:AL34" si="2">AK10+AH10</f>
        <v>2365</v>
      </c>
      <c r="AM10" s="1">
        <f t="shared" ref="AM10:AM34" si="3">AL10+E10</f>
        <v>4725</v>
      </c>
      <c r="AN10" s="2"/>
      <c r="AO10" s="2"/>
      <c r="AP10" s="2"/>
    </row>
    <row r="11" spans="1:57" x14ac:dyDescent="0.2">
      <c r="A11" s="1">
        <v>2</v>
      </c>
      <c r="B11" s="1">
        <v>184</v>
      </c>
      <c r="C11" s="2" t="s">
        <v>151</v>
      </c>
      <c r="D11" s="2" t="s">
        <v>149</v>
      </c>
      <c r="E11" s="1"/>
      <c r="F11" s="13">
        <v>99</v>
      </c>
      <c r="G11" s="13">
        <v>97</v>
      </c>
      <c r="H11" s="13">
        <v>100</v>
      </c>
      <c r="I11" s="13">
        <v>100</v>
      </c>
      <c r="J11" s="13">
        <v>100</v>
      </c>
      <c r="K11" s="13">
        <v>100</v>
      </c>
      <c r="L11" s="13">
        <v>100</v>
      </c>
      <c r="M11" s="13">
        <v>100</v>
      </c>
      <c r="N11" s="13">
        <v>97</v>
      </c>
      <c r="O11" s="13">
        <v>97</v>
      </c>
      <c r="P11" s="13">
        <v>98</v>
      </c>
      <c r="Q11" s="13">
        <v>98</v>
      </c>
      <c r="R11" s="13">
        <v>1186</v>
      </c>
      <c r="S11" s="13">
        <v>73</v>
      </c>
      <c r="T11" s="13">
        <v>96</v>
      </c>
      <c r="U11" s="13">
        <v>97</v>
      </c>
      <c r="V11" s="13">
        <v>100</v>
      </c>
      <c r="W11" s="13">
        <v>99</v>
      </c>
      <c r="X11" s="13">
        <v>100</v>
      </c>
      <c r="Y11" s="13">
        <v>98</v>
      </c>
      <c r="Z11" s="13">
        <v>100</v>
      </c>
      <c r="AA11" s="13">
        <v>100</v>
      </c>
      <c r="AB11" s="13">
        <v>96</v>
      </c>
      <c r="AC11" s="13">
        <v>93</v>
      </c>
      <c r="AD11" s="13">
        <v>96</v>
      </c>
      <c r="AE11" s="13">
        <v>98</v>
      </c>
      <c r="AF11" s="13">
        <v>1173</v>
      </c>
      <c r="AG11" s="13">
        <v>56</v>
      </c>
      <c r="AH11" s="1">
        <f t="shared" si="0"/>
        <v>2359</v>
      </c>
      <c r="AI11" s="1">
        <f t="shared" si="1"/>
        <v>129</v>
      </c>
      <c r="AJ11" s="12"/>
      <c r="AL11" s="1">
        <f t="shared" si="2"/>
        <v>2359</v>
      </c>
      <c r="AM11" s="1">
        <f t="shared" si="3"/>
        <v>2359</v>
      </c>
      <c r="AN11" s="2"/>
      <c r="AO11" s="2"/>
      <c r="AP11" s="2"/>
    </row>
    <row r="12" spans="1:57" x14ac:dyDescent="0.2">
      <c r="A12" s="1">
        <v>3</v>
      </c>
      <c r="B12" s="1">
        <v>151</v>
      </c>
      <c r="C12" s="2" t="s">
        <v>85</v>
      </c>
      <c r="D12" s="2" t="s">
        <v>86</v>
      </c>
      <c r="E12" s="1">
        <v>2339</v>
      </c>
      <c r="F12" s="13">
        <v>98</v>
      </c>
      <c r="G12" s="13">
        <v>98</v>
      </c>
      <c r="H12" s="13">
        <v>99</v>
      </c>
      <c r="I12" s="13">
        <v>98</v>
      </c>
      <c r="J12" s="13">
        <v>97</v>
      </c>
      <c r="K12" s="13">
        <v>98</v>
      </c>
      <c r="L12" s="13">
        <v>99</v>
      </c>
      <c r="M12" s="13">
        <v>100</v>
      </c>
      <c r="N12" s="13">
        <v>96</v>
      </c>
      <c r="O12" s="13">
        <v>97</v>
      </c>
      <c r="P12" s="13">
        <v>97</v>
      </c>
      <c r="Q12" s="13">
        <v>98</v>
      </c>
      <c r="R12" s="13">
        <v>1175</v>
      </c>
      <c r="S12" s="13">
        <v>56</v>
      </c>
      <c r="T12" s="13">
        <v>97</v>
      </c>
      <c r="U12" s="13">
        <v>96</v>
      </c>
      <c r="V12" s="13">
        <v>98</v>
      </c>
      <c r="W12" s="13">
        <v>96</v>
      </c>
      <c r="X12" s="13">
        <v>99</v>
      </c>
      <c r="Y12" s="13">
        <v>99</v>
      </c>
      <c r="Z12" s="13">
        <v>97</v>
      </c>
      <c r="AA12" s="13">
        <v>98</v>
      </c>
      <c r="AB12" s="13">
        <v>96</v>
      </c>
      <c r="AC12" s="13">
        <v>96</v>
      </c>
      <c r="AD12" s="13">
        <v>98</v>
      </c>
      <c r="AE12" s="13">
        <v>99</v>
      </c>
      <c r="AF12" s="13">
        <v>1169</v>
      </c>
      <c r="AG12" s="13">
        <v>56</v>
      </c>
      <c r="AH12" s="1">
        <f t="shared" si="0"/>
        <v>2344</v>
      </c>
      <c r="AI12" s="1">
        <f t="shared" si="1"/>
        <v>112</v>
      </c>
      <c r="AJ12" s="12">
        <v>432.1</v>
      </c>
      <c r="AK12" s="1">
        <v>5</v>
      </c>
      <c r="AL12" s="1">
        <f t="shared" si="2"/>
        <v>2349</v>
      </c>
      <c r="AM12" s="1">
        <f t="shared" si="3"/>
        <v>4688</v>
      </c>
      <c r="AN12" s="2"/>
      <c r="AO12" s="2"/>
      <c r="AP12" s="2"/>
    </row>
    <row r="13" spans="1:57" x14ac:dyDescent="0.2">
      <c r="A13" s="1">
        <v>4</v>
      </c>
      <c r="B13" s="1">
        <v>128</v>
      </c>
      <c r="C13" s="2" t="s">
        <v>102</v>
      </c>
      <c r="D13" s="2" t="s">
        <v>103</v>
      </c>
      <c r="E13" s="1">
        <v>2351</v>
      </c>
      <c r="F13" s="13">
        <v>99</v>
      </c>
      <c r="G13" s="13">
        <v>97</v>
      </c>
      <c r="H13" s="13">
        <v>96</v>
      </c>
      <c r="I13" s="13">
        <v>96</v>
      </c>
      <c r="J13" s="13">
        <v>97</v>
      </c>
      <c r="K13" s="13">
        <v>97</v>
      </c>
      <c r="L13" s="13">
        <v>98</v>
      </c>
      <c r="M13" s="13">
        <v>99</v>
      </c>
      <c r="N13" s="13">
        <v>95</v>
      </c>
      <c r="O13" s="13">
        <v>98</v>
      </c>
      <c r="P13" s="13">
        <v>95</v>
      </c>
      <c r="Q13" s="13">
        <v>97</v>
      </c>
      <c r="R13" s="13">
        <v>1164</v>
      </c>
      <c r="S13" s="13">
        <v>60</v>
      </c>
      <c r="T13" s="13">
        <v>96</v>
      </c>
      <c r="U13" s="13">
        <v>98</v>
      </c>
      <c r="V13" s="13">
        <v>96</v>
      </c>
      <c r="W13" s="13">
        <v>96</v>
      </c>
      <c r="X13" s="13">
        <v>96</v>
      </c>
      <c r="Y13" s="13">
        <v>100</v>
      </c>
      <c r="Z13" s="13">
        <v>99</v>
      </c>
      <c r="AA13" s="13">
        <v>99</v>
      </c>
      <c r="AB13" s="13">
        <v>99</v>
      </c>
      <c r="AC13" s="13">
        <v>97</v>
      </c>
      <c r="AD13" s="13">
        <v>98</v>
      </c>
      <c r="AE13" s="13">
        <v>98</v>
      </c>
      <c r="AF13" s="13">
        <v>1172</v>
      </c>
      <c r="AG13" s="13">
        <v>65</v>
      </c>
      <c r="AH13" s="1">
        <f t="shared" si="0"/>
        <v>2336</v>
      </c>
      <c r="AI13" s="1">
        <f t="shared" si="1"/>
        <v>125</v>
      </c>
      <c r="AJ13" s="12">
        <v>454.7</v>
      </c>
      <c r="AK13" s="1">
        <v>7</v>
      </c>
      <c r="AL13" s="1">
        <f t="shared" si="2"/>
        <v>2343</v>
      </c>
      <c r="AM13" s="1">
        <f t="shared" si="3"/>
        <v>4694</v>
      </c>
      <c r="AN13" s="2"/>
      <c r="AO13" s="2"/>
      <c r="AP13" s="2"/>
    </row>
    <row r="14" spans="1:57" x14ac:dyDescent="0.2">
      <c r="A14" s="1">
        <v>5</v>
      </c>
      <c r="B14" s="1">
        <v>145</v>
      </c>
      <c r="C14" s="2" t="s">
        <v>83</v>
      </c>
      <c r="D14" s="2" t="s">
        <v>84</v>
      </c>
      <c r="E14" s="1">
        <v>2353</v>
      </c>
      <c r="F14" s="13">
        <v>100</v>
      </c>
      <c r="G14" s="13">
        <v>98</v>
      </c>
      <c r="H14" s="13">
        <v>97</v>
      </c>
      <c r="I14" s="13">
        <v>98</v>
      </c>
      <c r="J14" s="13">
        <v>100</v>
      </c>
      <c r="K14" s="13">
        <v>99</v>
      </c>
      <c r="L14" s="13">
        <v>99</v>
      </c>
      <c r="M14" s="13">
        <v>100</v>
      </c>
      <c r="N14" s="13">
        <v>94</v>
      </c>
      <c r="O14" s="13">
        <v>95</v>
      </c>
      <c r="P14" s="13">
        <v>97</v>
      </c>
      <c r="Q14" s="13">
        <v>97</v>
      </c>
      <c r="R14" s="13">
        <v>1174</v>
      </c>
      <c r="S14" s="13">
        <v>72</v>
      </c>
      <c r="T14" s="13">
        <v>97</v>
      </c>
      <c r="U14" s="13">
        <v>98</v>
      </c>
      <c r="V14" s="13">
        <v>98</v>
      </c>
      <c r="W14" s="13">
        <v>98</v>
      </c>
      <c r="X14" s="13">
        <v>99</v>
      </c>
      <c r="Y14" s="13">
        <v>99</v>
      </c>
      <c r="Z14" s="13">
        <v>100</v>
      </c>
      <c r="AA14" s="13">
        <v>100</v>
      </c>
      <c r="AB14" s="13">
        <v>92</v>
      </c>
      <c r="AC14" s="13">
        <v>95</v>
      </c>
      <c r="AD14" s="13">
        <v>93</v>
      </c>
      <c r="AE14" s="13">
        <v>95</v>
      </c>
      <c r="AF14" s="13">
        <v>1164</v>
      </c>
      <c r="AG14" s="13">
        <v>56</v>
      </c>
      <c r="AH14" s="1">
        <f t="shared" si="0"/>
        <v>2338</v>
      </c>
      <c r="AI14" s="1">
        <f t="shared" si="1"/>
        <v>128</v>
      </c>
      <c r="AJ14" s="12">
        <v>411.8</v>
      </c>
      <c r="AK14" s="1">
        <v>4</v>
      </c>
      <c r="AL14" s="1">
        <f t="shared" si="2"/>
        <v>2342</v>
      </c>
      <c r="AM14" s="1">
        <f t="shared" si="3"/>
        <v>4695</v>
      </c>
      <c r="AN14" s="2"/>
      <c r="AO14" s="2"/>
      <c r="AP14" s="2"/>
    </row>
    <row r="15" spans="1:57" x14ac:dyDescent="0.2">
      <c r="A15" s="1">
        <v>6</v>
      </c>
      <c r="B15" s="1">
        <v>108</v>
      </c>
      <c r="C15" s="2" t="s">
        <v>135</v>
      </c>
      <c r="D15" s="2" t="s">
        <v>79</v>
      </c>
      <c r="E15" s="1">
        <v>2341</v>
      </c>
      <c r="F15" s="13">
        <v>98</v>
      </c>
      <c r="G15" s="13">
        <v>97</v>
      </c>
      <c r="H15" s="13">
        <v>94</v>
      </c>
      <c r="I15" s="13">
        <v>98</v>
      </c>
      <c r="J15" s="13">
        <v>99</v>
      </c>
      <c r="K15" s="13">
        <v>100</v>
      </c>
      <c r="L15" s="13">
        <v>98</v>
      </c>
      <c r="M15" s="13">
        <v>98</v>
      </c>
      <c r="N15" s="13">
        <v>96</v>
      </c>
      <c r="O15" s="13">
        <v>95</v>
      </c>
      <c r="P15" s="13">
        <v>98</v>
      </c>
      <c r="Q15" s="13">
        <v>99</v>
      </c>
      <c r="R15" s="13">
        <v>1170</v>
      </c>
      <c r="S15" s="13">
        <v>67</v>
      </c>
      <c r="T15" s="13">
        <v>97</v>
      </c>
      <c r="U15" s="13">
        <v>97</v>
      </c>
      <c r="V15" s="13">
        <v>96</v>
      </c>
      <c r="W15" s="13">
        <v>96</v>
      </c>
      <c r="X15" s="13">
        <v>98</v>
      </c>
      <c r="Y15" s="13">
        <v>97</v>
      </c>
      <c r="Z15" s="13">
        <v>97</v>
      </c>
      <c r="AA15" s="13">
        <v>98</v>
      </c>
      <c r="AB15" s="13">
        <v>91</v>
      </c>
      <c r="AC15" s="13">
        <v>94</v>
      </c>
      <c r="AD15" s="13">
        <v>100</v>
      </c>
      <c r="AE15" s="13">
        <v>96</v>
      </c>
      <c r="AF15" s="13">
        <v>1157</v>
      </c>
      <c r="AG15" s="13">
        <v>45</v>
      </c>
      <c r="AH15" s="1">
        <f t="shared" si="0"/>
        <v>2327</v>
      </c>
      <c r="AI15" s="1">
        <f t="shared" si="1"/>
        <v>112</v>
      </c>
      <c r="AJ15" s="12">
        <v>410.7</v>
      </c>
      <c r="AK15" s="1">
        <v>3</v>
      </c>
      <c r="AL15" s="1">
        <f t="shared" si="2"/>
        <v>2330</v>
      </c>
      <c r="AM15" s="1">
        <f t="shared" si="3"/>
        <v>4671</v>
      </c>
      <c r="AN15" s="2"/>
      <c r="AO15" s="2"/>
      <c r="AP15" s="2"/>
    </row>
    <row r="16" spans="1:57" x14ac:dyDescent="0.2">
      <c r="A16" s="1">
        <v>7</v>
      </c>
      <c r="B16" s="1">
        <v>148</v>
      </c>
      <c r="C16" s="2" t="s">
        <v>44</v>
      </c>
      <c r="D16" s="2" t="s">
        <v>45</v>
      </c>
      <c r="E16" s="1">
        <v>2317</v>
      </c>
      <c r="F16" s="13">
        <v>98</v>
      </c>
      <c r="G16" s="13">
        <v>96</v>
      </c>
      <c r="H16" s="13">
        <v>97</v>
      </c>
      <c r="I16" s="13">
        <v>95</v>
      </c>
      <c r="J16" s="13">
        <v>99</v>
      </c>
      <c r="K16" s="13">
        <v>97</v>
      </c>
      <c r="L16" s="13">
        <v>100</v>
      </c>
      <c r="M16" s="13">
        <v>100</v>
      </c>
      <c r="N16" s="13">
        <v>97</v>
      </c>
      <c r="O16" s="13">
        <v>96</v>
      </c>
      <c r="P16" s="13">
        <v>95</v>
      </c>
      <c r="Q16" s="13">
        <v>98</v>
      </c>
      <c r="R16" s="13">
        <v>1168</v>
      </c>
      <c r="S16" s="13">
        <v>57</v>
      </c>
      <c r="T16" s="13">
        <v>98</v>
      </c>
      <c r="U16" s="13">
        <v>95</v>
      </c>
      <c r="V16" s="13">
        <v>98</v>
      </c>
      <c r="W16" s="13">
        <v>96</v>
      </c>
      <c r="X16" s="13">
        <v>99</v>
      </c>
      <c r="Y16" s="13">
        <v>96</v>
      </c>
      <c r="Z16" s="13">
        <v>98</v>
      </c>
      <c r="AA16" s="13">
        <v>95</v>
      </c>
      <c r="AB16" s="13">
        <v>94</v>
      </c>
      <c r="AC16" s="13">
        <v>94</v>
      </c>
      <c r="AD16" s="13">
        <v>96</v>
      </c>
      <c r="AE16" s="13">
        <v>97</v>
      </c>
      <c r="AF16" s="13">
        <v>1156</v>
      </c>
      <c r="AG16" s="13">
        <v>46</v>
      </c>
      <c r="AH16" s="1">
        <f t="shared" si="0"/>
        <v>2324</v>
      </c>
      <c r="AI16" s="1">
        <f t="shared" si="1"/>
        <v>103</v>
      </c>
      <c r="AJ16" s="12">
        <v>399.3</v>
      </c>
      <c r="AK16" s="1">
        <v>2</v>
      </c>
      <c r="AL16" s="1">
        <f t="shared" si="2"/>
        <v>2326</v>
      </c>
      <c r="AM16" s="1">
        <f t="shared" si="3"/>
        <v>4643</v>
      </c>
      <c r="AN16" s="2"/>
      <c r="AO16" s="2"/>
      <c r="AP16" s="2"/>
    </row>
    <row r="17" spans="1:42" x14ac:dyDescent="0.2">
      <c r="A17" s="1">
        <v>8</v>
      </c>
      <c r="B17" s="1">
        <v>149</v>
      </c>
      <c r="C17" s="2" t="s">
        <v>71</v>
      </c>
      <c r="D17" s="2" t="s">
        <v>92</v>
      </c>
      <c r="E17" s="1"/>
      <c r="F17" s="13">
        <v>98</v>
      </c>
      <c r="G17" s="13">
        <v>99</v>
      </c>
      <c r="H17" s="13">
        <v>98</v>
      </c>
      <c r="I17" s="13">
        <v>100</v>
      </c>
      <c r="J17" s="13">
        <v>99</v>
      </c>
      <c r="K17" s="13">
        <v>99</v>
      </c>
      <c r="L17" s="13">
        <v>97</v>
      </c>
      <c r="M17" s="13">
        <v>97</v>
      </c>
      <c r="N17" s="13">
        <v>94</v>
      </c>
      <c r="O17" s="13">
        <v>94</v>
      </c>
      <c r="P17" s="13">
        <v>94</v>
      </c>
      <c r="Q17" s="13">
        <v>98</v>
      </c>
      <c r="R17" s="13">
        <v>1167</v>
      </c>
      <c r="S17" s="13">
        <v>51</v>
      </c>
      <c r="T17" s="13">
        <v>95</v>
      </c>
      <c r="U17" s="13">
        <v>97</v>
      </c>
      <c r="V17" s="13">
        <v>95</v>
      </c>
      <c r="W17" s="13">
        <v>97</v>
      </c>
      <c r="X17" s="13">
        <v>96</v>
      </c>
      <c r="Y17" s="13">
        <v>99</v>
      </c>
      <c r="Z17" s="13">
        <v>98</v>
      </c>
      <c r="AA17" s="13">
        <v>97</v>
      </c>
      <c r="AB17" s="13">
        <v>94</v>
      </c>
      <c r="AC17" s="13">
        <v>96</v>
      </c>
      <c r="AD17" s="13">
        <v>94</v>
      </c>
      <c r="AE17" s="13">
        <v>94</v>
      </c>
      <c r="AF17" s="13">
        <v>1152</v>
      </c>
      <c r="AG17" s="13">
        <v>46</v>
      </c>
      <c r="AH17" s="1">
        <f t="shared" si="0"/>
        <v>2319</v>
      </c>
      <c r="AI17" s="1">
        <f t="shared" si="1"/>
        <v>97</v>
      </c>
      <c r="AJ17" s="12">
        <v>445.2</v>
      </c>
      <c r="AK17" s="1">
        <v>6</v>
      </c>
      <c r="AL17" s="1">
        <f t="shared" si="2"/>
        <v>2325</v>
      </c>
      <c r="AM17" s="1">
        <f t="shared" si="3"/>
        <v>2325</v>
      </c>
      <c r="AN17" s="2"/>
      <c r="AO17" s="2"/>
      <c r="AP17" s="2"/>
    </row>
    <row r="18" spans="1:42" x14ac:dyDescent="0.2">
      <c r="A18" s="1">
        <v>9</v>
      </c>
      <c r="B18" s="1">
        <v>169</v>
      </c>
      <c r="C18" s="2" t="s">
        <v>87</v>
      </c>
      <c r="D18" s="2" t="s">
        <v>88</v>
      </c>
      <c r="E18" s="1">
        <v>2333</v>
      </c>
      <c r="F18" s="13">
        <v>95</v>
      </c>
      <c r="G18" s="13">
        <v>93</v>
      </c>
      <c r="H18" s="13">
        <v>96</v>
      </c>
      <c r="I18" s="13">
        <v>98</v>
      </c>
      <c r="J18" s="13">
        <v>99</v>
      </c>
      <c r="K18" s="13">
        <v>99</v>
      </c>
      <c r="L18" s="13">
        <v>97</v>
      </c>
      <c r="M18" s="13">
        <v>100</v>
      </c>
      <c r="N18" s="13">
        <v>92</v>
      </c>
      <c r="O18" s="13">
        <v>96</v>
      </c>
      <c r="P18" s="13">
        <v>94</v>
      </c>
      <c r="Q18" s="13">
        <v>99</v>
      </c>
      <c r="R18" s="13">
        <v>1158</v>
      </c>
      <c r="S18" s="13">
        <v>48</v>
      </c>
      <c r="T18" s="13">
        <v>95</v>
      </c>
      <c r="U18" s="13">
        <v>97</v>
      </c>
      <c r="V18" s="13">
        <v>95</v>
      </c>
      <c r="W18" s="13">
        <v>96</v>
      </c>
      <c r="X18" s="13">
        <v>95</v>
      </c>
      <c r="Y18" s="13">
        <v>99</v>
      </c>
      <c r="Z18" s="13">
        <v>99</v>
      </c>
      <c r="AA18" s="13">
        <v>99</v>
      </c>
      <c r="AB18" s="13">
        <v>94</v>
      </c>
      <c r="AC18" s="13">
        <v>96</v>
      </c>
      <c r="AD18" s="13">
        <v>97</v>
      </c>
      <c r="AE18" s="13">
        <v>96</v>
      </c>
      <c r="AF18" s="13">
        <v>1158</v>
      </c>
      <c r="AG18" s="13">
        <v>43</v>
      </c>
      <c r="AH18" s="1">
        <f t="shared" si="0"/>
        <v>2316</v>
      </c>
      <c r="AI18" s="1">
        <f t="shared" si="1"/>
        <v>91</v>
      </c>
      <c r="AJ18" s="12">
        <v>396.7</v>
      </c>
      <c r="AK18" s="1">
        <v>1</v>
      </c>
      <c r="AL18" s="1">
        <f t="shared" si="2"/>
        <v>2317</v>
      </c>
      <c r="AM18" s="1">
        <f t="shared" si="3"/>
        <v>4650</v>
      </c>
      <c r="AN18" s="2"/>
      <c r="AO18" s="2"/>
      <c r="AP18" s="2"/>
    </row>
    <row r="19" spans="1:42" x14ac:dyDescent="0.2">
      <c r="A19" s="1">
        <v>10</v>
      </c>
      <c r="B19" s="1">
        <v>165</v>
      </c>
      <c r="C19" s="2" t="s">
        <v>100</v>
      </c>
      <c r="D19" s="2" t="s">
        <v>101</v>
      </c>
      <c r="E19" s="1">
        <v>2293</v>
      </c>
      <c r="F19" s="13">
        <v>96</v>
      </c>
      <c r="G19" s="13">
        <v>99</v>
      </c>
      <c r="H19" s="13">
        <v>90</v>
      </c>
      <c r="I19" s="13">
        <v>99</v>
      </c>
      <c r="J19" s="13">
        <v>99</v>
      </c>
      <c r="K19" s="13">
        <v>100</v>
      </c>
      <c r="L19" s="13">
        <v>99</v>
      </c>
      <c r="M19" s="13">
        <v>98</v>
      </c>
      <c r="N19" s="13">
        <v>98</v>
      </c>
      <c r="O19" s="13">
        <v>97</v>
      </c>
      <c r="P19" s="13">
        <v>93</v>
      </c>
      <c r="Q19" s="13">
        <v>98</v>
      </c>
      <c r="R19" s="13">
        <v>1166</v>
      </c>
      <c r="S19" s="13">
        <v>54</v>
      </c>
      <c r="T19" s="13">
        <v>93</v>
      </c>
      <c r="U19" s="13">
        <v>96</v>
      </c>
      <c r="V19" s="13">
        <v>91</v>
      </c>
      <c r="W19" s="13">
        <v>92</v>
      </c>
      <c r="X19" s="13">
        <v>98</v>
      </c>
      <c r="Y19" s="13">
        <v>98</v>
      </c>
      <c r="Z19" s="13">
        <v>98</v>
      </c>
      <c r="AA19" s="13">
        <v>97</v>
      </c>
      <c r="AB19" s="13">
        <v>96</v>
      </c>
      <c r="AC19" s="13">
        <v>95</v>
      </c>
      <c r="AD19" s="13">
        <v>92</v>
      </c>
      <c r="AE19" s="13">
        <v>95</v>
      </c>
      <c r="AF19" s="13">
        <v>1141</v>
      </c>
      <c r="AG19" s="13">
        <v>36</v>
      </c>
      <c r="AH19" s="1">
        <f t="shared" si="0"/>
        <v>2307</v>
      </c>
      <c r="AI19" s="1">
        <f t="shared" si="1"/>
        <v>90</v>
      </c>
      <c r="AJ19" s="12"/>
      <c r="AL19" s="1">
        <f t="shared" si="2"/>
        <v>2307</v>
      </c>
      <c r="AM19" s="1">
        <f t="shared" si="3"/>
        <v>4600</v>
      </c>
      <c r="AN19" s="2"/>
      <c r="AO19" s="2"/>
      <c r="AP19" s="2"/>
    </row>
    <row r="20" spans="1:42" x14ac:dyDescent="0.2">
      <c r="A20" s="1">
        <v>11</v>
      </c>
      <c r="B20" s="1">
        <v>117</v>
      </c>
      <c r="C20" s="2" t="s">
        <v>73</v>
      </c>
      <c r="D20" s="2" t="s">
        <v>74</v>
      </c>
      <c r="E20" s="1">
        <v>2297</v>
      </c>
      <c r="F20" s="13">
        <v>96</v>
      </c>
      <c r="G20" s="13">
        <v>97</v>
      </c>
      <c r="H20" s="13">
        <v>96</v>
      </c>
      <c r="I20" s="13">
        <v>97</v>
      </c>
      <c r="J20" s="13">
        <v>100</v>
      </c>
      <c r="K20" s="13">
        <v>100</v>
      </c>
      <c r="L20" s="13">
        <v>97</v>
      </c>
      <c r="M20" s="13">
        <v>98</v>
      </c>
      <c r="N20" s="13">
        <v>95</v>
      </c>
      <c r="O20" s="13">
        <v>90</v>
      </c>
      <c r="P20" s="13">
        <v>95</v>
      </c>
      <c r="Q20" s="13">
        <v>93</v>
      </c>
      <c r="R20" s="13">
        <v>1154</v>
      </c>
      <c r="S20" s="13">
        <v>56</v>
      </c>
      <c r="T20" s="13">
        <v>95</v>
      </c>
      <c r="U20" s="13">
        <v>96</v>
      </c>
      <c r="V20" s="13">
        <v>96</v>
      </c>
      <c r="W20" s="13">
        <v>96</v>
      </c>
      <c r="X20" s="13">
        <v>99</v>
      </c>
      <c r="Y20" s="13">
        <v>95</v>
      </c>
      <c r="Z20" s="13">
        <v>99</v>
      </c>
      <c r="AA20" s="13">
        <v>98</v>
      </c>
      <c r="AB20" s="13">
        <v>94</v>
      </c>
      <c r="AC20" s="13">
        <v>94</v>
      </c>
      <c r="AD20" s="13">
        <v>89</v>
      </c>
      <c r="AE20" s="13">
        <v>97</v>
      </c>
      <c r="AF20" s="13">
        <v>1148</v>
      </c>
      <c r="AG20" s="13">
        <v>40</v>
      </c>
      <c r="AH20" s="1">
        <f t="shared" si="0"/>
        <v>2302</v>
      </c>
      <c r="AI20" s="1">
        <f t="shared" si="1"/>
        <v>96</v>
      </c>
      <c r="AJ20" s="12"/>
      <c r="AL20" s="1">
        <f t="shared" si="2"/>
        <v>2302</v>
      </c>
      <c r="AM20" s="1">
        <f t="shared" si="3"/>
        <v>4599</v>
      </c>
      <c r="AN20" s="2"/>
      <c r="AO20" s="2"/>
      <c r="AP20" s="2"/>
    </row>
    <row r="21" spans="1:42" x14ac:dyDescent="0.2">
      <c r="A21" s="1">
        <v>12</v>
      </c>
      <c r="B21" s="1">
        <v>166</v>
      </c>
      <c r="C21" s="2" t="s">
        <v>89</v>
      </c>
      <c r="D21" s="2" t="s">
        <v>90</v>
      </c>
      <c r="E21" s="1">
        <v>2334</v>
      </c>
      <c r="F21" s="13">
        <v>97</v>
      </c>
      <c r="G21" s="13">
        <v>94</v>
      </c>
      <c r="H21" s="13">
        <v>98</v>
      </c>
      <c r="I21" s="13">
        <v>98</v>
      </c>
      <c r="J21" s="13">
        <v>99</v>
      </c>
      <c r="K21" s="13">
        <v>98</v>
      </c>
      <c r="L21" s="13">
        <v>99</v>
      </c>
      <c r="M21" s="13">
        <v>100</v>
      </c>
      <c r="N21" s="13">
        <v>100</v>
      </c>
      <c r="O21" s="13">
        <v>93</v>
      </c>
      <c r="P21" s="13">
        <v>95</v>
      </c>
      <c r="Q21" s="13">
        <v>95</v>
      </c>
      <c r="R21" s="13">
        <v>1166</v>
      </c>
      <c r="S21" s="13">
        <v>54</v>
      </c>
      <c r="T21" s="13">
        <v>93</v>
      </c>
      <c r="U21" s="13">
        <v>97</v>
      </c>
      <c r="V21" s="13">
        <v>95</v>
      </c>
      <c r="W21" s="13">
        <v>95</v>
      </c>
      <c r="X21" s="13">
        <v>97</v>
      </c>
      <c r="Y21" s="13">
        <v>98</v>
      </c>
      <c r="Z21" s="13">
        <v>97</v>
      </c>
      <c r="AA21" s="13">
        <v>97</v>
      </c>
      <c r="AB21" s="13">
        <v>97</v>
      </c>
      <c r="AC21" s="13">
        <v>95</v>
      </c>
      <c r="AD21" s="13">
        <v>84</v>
      </c>
      <c r="AE21" s="13">
        <v>91</v>
      </c>
      <c r="AF21" s="13">
        <v>1136</v>
      </c>
      <c r="AG21" s="13">
        <v>41</v>
      </c>
      <c r="AH21" s="1">
        <f t="shared" si="0"/>
        <v>2302</v>
      </c>
      <c r="AI21" s="1">
        <f t="shared" si="1"/>
        <v>95</v>
      </c>
      <c r="AL21" s="1">
        <f t="shared" si="2"/>
        <v>2302</v>
      </c>
      <c r="AM21" s="1">
        <f t="shared" si="3"/>
        <v>4636</v>
      </c>
      <c r="AN21" s="2"/>
      <c r="AO21" s="2"/>
      <c r="AP21" s="2"/>
    </row>
    <row r="22" spans="1:42" x14ac:dyDescent="0.2">
      <c r="A22" s="1">
        <v>13</v>
      </c>
      <c r="B22" s="1">
        <v>138</v>
      </c>
      <c r="C22" s="2" t="s">
        <v>67</v>
      </c>
      <c r="D22" s="2" t="s">
        <v>68</v>
      </c>
      <c r="E22" s="1">
        <v>2307</v>
      </c>
      <c r="F22" s="13">
        <v>99</v>
      </c>
      <c r="G22" s="13">
        <v>96</v>
      </c>
      <c r="H22" s="13">
        <v>93</v>
      </c>
      <c r="I22" s="13">
        <v>98</v>
      </c>
      <c r="J22" s="13">
        <v>99</v>
      </c>
      <c r="K22" s="13">
        <v>99</v>
      </c>
      <c r="L22" s="13">
        <v>98</v>
      </c>
      <c r="M22" s="13">
        <v>100</v>
      </c>
      <c r="N22" s="13">
        <v>94</v>
      </c>
      <c r="O22" s="13">
        <v>96</v>
      </c>
      <c r="P22" s="13">
        <v>92</v>
      </c>
      <c r="Q22" s="13">
        <v>96</v>
      </c>
      <c r="R22" s="13">
        <v>1160</v>
      </c>
      <c r="S22" s="13">
        <v>55</v>
      </c>
      <c r="T22" s="13">
        <v>100</v>
      </c>
      <c r="U22" s="13">
        <v>97</v>
      </c>
      <c r="V22" s="13">
        <v>98</v>
      </c>
      <c r="W22" s="13">
        <v>94</v>
      </c>
      <c r="X22" s="13">
        <v>97</v>
      </c>
      <c r="Y22" s="13">
        <v>96</v>
      </c>
      <c r="Z22" s="13">
        <v>97</v>
      </c>
      <c r="AA22" s="13">
        <v>98</v>
      </c>
      <c r="AB22" s="13">
        <v>84</v>
      </c>
      <c r="AC22" s="13">
        <v>88</v>
      </c>
      <c r="AD22" s="13">
        <v>91</v>
      </c>
      <c r="AE22" s="13">
        <v>93</v>
      </c>
      <c r="AF22" s="13">
        <v>1133</v>
      </c>
      <c r="AG22" s="13">
        <v>50</v>
      </c>
      <c r="AH22" s="1">
        <f t="shared" si="0"/>
        <v>2293</v>
      </c>
      <c r="AI22" s="1">
        <f t="shared" si="1"/>
        <v>105</v>
      </c>
      <c r="AL22" s="1">
        <f t="shared" si="2"/>
        <v>2293</v>
      </c>
      <c r="AM22" s="1">
        <f t="shared" si="3"/>
        <v>4600</v>
      </c>
      <c r="AN22" s="2"/>
      <c r="AO22" s="2"/>
      <c r="AP22" s="2"/>
    </row>
    <row r="23" spans="1:42" x14ac:dyDescent="0.2">
      <c r="A23" s="1">
        <v>14</v>
      </c>
      <c r="B23" s="1">
        <v>109</v>
      </c>
      <c r="C23" s="2" t="s">
        <v>65</v>
      </c>
      <c r="D23" s="2" t="s">
        <v>66</v>
      </c>
      <c r="E23" s="1">
        <v>2320</v>
      </c>
      <c r="F23" s="13">
        <v>97</v>
      </c>
      <c r="G23" s="13">
        <v>99</v>
      </c>
      <c r="H23" s="13">
        <v>97</v>
      </c>
      <c r="I23" s="13">
        <v>98</v>
      </c>
      <c r="J23" s="13">
        <v>98</v>
      </c>
      <c r="K23" s="13">
        <v>99</v>
      </c>
      <c r="L23" s="13">
        <v>100</v>
      </c>
      <c r="M23" s="13">
        <v>98</v>
      </c>
      <c r="N23" s="13">
        <v>88</v>
      </c>
      <c r="O23" s="13">
        <v>91</v>
      </c>
      <c r="P23" s="13">
        <v>92</v>
      </c>
      <c r="Q23" s="13">
        <v>93</v>
      </c>
      <c r="R23" s="13">
        <v>1150</v>
      </c>
      <c r="S23" s="13">
        <v>51</v>
      </c>
      <c r="T23" s="13">
        <v>97</v>
      </c>
      <c r="U23" s="13">
        <v>97</v>
      </c>
      <c r="V23" s="13">
        <v>98</v>
      </c>
      <c r="W23" s="13">
        <v>94</v>
      </c>
      <c r="X23" s="13">
        <v>98</v>
      </c>
      <c r="Y23" s="13">
        <v>99</v>
      </c>
      <c r="Z23" s="13">
        <v>97</v>
      </c>
      <c r="AA23" s="13">
        <v>94</v>
      </c>
      <c r="AB23" s="13">
        <v>90</v>
      </c>
      <c r="AC23" s="13">
        <v>93</v>
      </c>
      <c r="AD23" s="13">
        <v>92</v>
      </c>
      <c r="AE23" s="13">
        <v>92</v>
      </c>
      <c r="AF23" s="13">
        <v>1141</v>
      </c>
      <c r="AG23" s="13">
        <v>36</v>
      </c>
      <c r="AH23" s="1">
        <f t="shared" si="0"/>
        <v>2291</v>
      </c>
      <c r="AI23" s="1">
        <f t="shared" si="1"/>
        <v>87</v>
      </c>
      <c r="AL23" s="1">
        <f t="shared" si="2"/>
        <v>2291</v>
      </c>
      <c r="AM23" s="1">
        <f t="shared" si="3"/>
        <v>4611</v>
      </c>
      <c r="AN23" s="2"/>
      <c r="AO23" s="2"/>
      <c r="AP23" s="2"/>
    </row>
    <row r="24" spans="1:42" x14ac:dyDescent="0.2">
      <c r="A24" s="1">
        <v>15</v>
      </c>
      <c r="B24" s="1">
        <v>112</v>
      </c>
      <c r="C24" s="2" t="s">
        <v>11</v>
      </c>
      <c r="D24" s="2" t="s">
        <v>91</v>
      </c>
      <c r="E24" s="1">
        <v>2331</v>
      </c>
      <c r="F24" s="13">
        <v>95</v>
      </c>
      <c r="G24" s="13">
        <v>98</v>
      </c>
      <c r="H24" s="13">
        <v>94</v>
      </c>
      <c r="I24" s="13">
        <v>94</v>
      </c>
      <c r="J24" s="13">
        <v>99</v>
      </c>
      <c r="K24" s="13">
        <v>97</v>
      </c>
      <c r="L24" s="13">
        <v>100</v>
      </c>
      <c r="M24" s="13">
        <v>98</v>
      </c>
      <c r="N24" s="13">
        <v>93</v>
      </c>
      <c r="O24" s="13">
        <v>90</v>
      </c>
      <c r="P24" s="13">
        <v>91</v>
      </c>
      <c r="Q24" s="13">
        <v>92</v>
      </c>
      <c r="R24" s="13">
        <v>1141</v>
      </c>
      <c r="S24" s="13">
        <v>45</v>
      </c>
      <c r="T24" s="13">
        <v>96</v>
      </c>
      <c r="U24" s="13">
        <v>94</v>
      </c>
      <c r="V24" s="13">
        <v>98</v>
      </c>
      <c r="W24" s="13">
        <v>96</v>
      </c>
      <c r="X24" s="13">
        <v>99</v>
      </c>
      <c r="Y24" s="13">
        <v>96</v>
      </c>
      <c r="Z24" s="13">
        <v>99</v>
      </c>
      <c r="AA24" s="13">
        <v>95</v>
      </c>
      <c r="AB24" s="13">
        <v>92</v>
      </c>
      <c r="AC24" s="13">
        <v>93</v>
      </c>
      <c r="AD24" s="13">
        <v>93</v>
      </c>
      <c r="AE24" s="13">
        <v>95</v>
      </c>
      <c r="AF24" s="13">
        <v>1146</v>
      </c>
      <c r="AG24" s="13">
        <v>36</v>
      </c>
      <c r="AH24" s="1">
        <f t="shared" si="0"/>
        <v>2287</v>
      </c>
      <c r="AI24" s="1">
        <f t="shared" si="1"/>
        <v>81</v>
      </c>
      <c r="AL24" s="1">
        <f t="shared" si="2"/>
        <v>2287</v>
      </c>
      <c r="AM24" s="1">
        <f t="shared" si="3"/>
        <v>4618</v>
      </c>
      <c r="AN24" s="2"/>
      <c r="AO24" s="2"/>
      <c r="AP24" s="2"/>
    </row>
    <row r="25" spans="1:42" x14ac:dyDescent="0.2">
      <c r="A25" s="1">
        <v>16</v>
      </c>
      <c r="B25" s="1">
        <v>185</v>
      </c>
      <c r="C25" s="2" t="s">
        <v>100</v>
      </c>
      <c r="D25" s="2" t="s">
        <v>150</v>
      </c>
      <c r="E25" s="1">
        <v>2280</v>
      </c>
      <c r="F25" s="13">
        <v>94</v>
      </c>
      <c r="G25" s="13">
        <v>95</v>
      </c>
      <c r="H25" s="13">
        <v>93</v>
      </c>
      <c r="I25" s="13">
        <v>96</v>
      </c>
      <c r="J25" s="13">
        <v>96</v>
      </c>
      <c r="K25" s="13">
        <v>99</v>
      </c>
      <c r="L25" s="13">
        <v>96</v>
      </c>
      <c r="M25" s="13">
        <v>98</v>
      </c>
      <c r="N25" s="13">
        <v>94</v>
      </c>
      <c r="O25" s="13">
        <v>95</v>
      </c>
      <c r="P25" s="13">
        <v>92</v>
      </c>
      <c r="Q25" s="13">
        <v>91</v>
      </c>
      <c r="R25" s="13">
        <v>1139</v>
      </c>
      <c r="S25" s="13">
        <v>34</v>
      </c>
      <c r="T25" s="13">
        <v>96</v>
      </c>
      <c r="U25" s="13">
        <v>95</v>
      </c>
      <c r="V25" s="13">
        <v>90</v>
      </c>
      <c r="W25" s="13">
        <v>94</v>
      </c>
      <c r="X25" s="13">
        <v>97</v>
      </c>
      <c r="Y25" s="13">
        <v>98</v>
      </c>
      <c r="Z25" s="13">
        <v>97</v>
      </c>
      <c r="AA25" s="13">
        <v>97</v>
      </c>
      <c r="AB25" s="13">
        <v>95</v>
      </c>
      <c r="AC25" s="13">
        <v>97</v>
      </c>
      <c r="AD25" s="13">
        <v>94</v>
      </c>
      <c r="AE25" s="13">
        <v>96</v>
      </c>
      <c r="AF25" s="13">
        <v>1146</v>
      </c>
      <c r="AG25" s="13">
        <v>42</v>
      </c>
      <c r="AH25" s="1">
        <f t="shared" si="0"/>
        <v>2285</v>
      </c>
      <c r="AI25" s="1">
        <f t="shared" si="1"/>
        <v>76</v>
      </c>
      <c r="AL25" s="1">
        <f t="shared" si="2"/>
        <v>2285</v>
      </c>
      <c r="AM25" s="1">
        <f t="shared" si="3"/>
        <v>4565</v>
      </c>
      <c r="AN25" s="2"/>
      <c r="AO25" s="2"/>
      <c r="AP25" s="2"/>
    </row>
    <row r="26" spans="1:42" x14ac:dyDescent="0.2">
      <c r="A26" s="1">
        <v>17</v>
      </c>
      <c r="B26" s="1">
        <v>161</v>
      </c>
      <c r="C26" s="2" t="s">
        <v>38</v>
      </c>
      <c r="D26" s="2" t="s">
        <v>39</v>
      </c>
      <c r="E26" s="1">
        <v>2289</v>
      </c>
      <c r="F26" s="13">
        <v>99</v>
      </c>
      <c r="G26" s="13">
        <v>94</v>
      </c>
      <c r="H26" s="13">
        <v>96</v>
      </c>
      <c r="I26" s="13">
        <v>97</v>
      </c>
      <c r="J26" s="13">
        <v>95</v>
      </c>
      <c r="K26" s="13">
        <v>98</v>
      </c>
      <c r="L26" s="13">
        <v>97</v>
      </c>
      <c r="M26" s="13">
        <v>98</v>
      </c>
      <c r="N26" s="13">
        <v>95</v>
      </c>
      <c r="O26" s="13">
        <v>95</v>
      </c>
      <c r="P26" s="13">
        <v>95</v>
      </c>
      <c r="Q26" s="13">
        <v>93</v>
      </c>
      <c r="R26" s="13">
        <v>1152</v>
      </c>
      <c r="S26" s="13">
        <v>37</v>
      </c>
      <c r="T26" s="13">
        <v>95</v>
      </c>
      <c r="U26" s="13">
        <v>96</v>
      </c>
      <c r="V26" s="13">
        <v>96</v>
      </c>
      <c r="W26" s="13">
        <v>92</v>
      </c>
      <c r="X26" s="13">
        <v>97</v>
      </c>
      <c r="Y26" s="13">
        <v>94</v>
      </c>
      <c r="Z26" s="13">
        <v>97</v>
      </c>
      <c r="AA26" s="13">
        <v>94</v>
      </c>
      <c r="AB26" s="13">
        <v>94</v>
      </c>
      <c r="AC26" s="13">
        <v>87</v>
      </c>
      <c r="AD26" s="13">
        <v>94</v>
      </c>
      <c r="AE26" s="13">
        <v>95</v>
      </c>
      <c r="AF26" s="13">
        <v>1131</v>
      </c>
      <c r="AG26" s="13">
        <v>38</v>
      </c>
      <c r="AH26" s="1">
        <f t="shared" si="0"/>
        <v>2283</v>
      </c>
      <c r="AI26" s="1">
        <f t="shared" si="1"/>
        <v>75</v>
      </c>
      <c r="AL26" s="1">
        <f t="shared" si="2"/>
        <v>2283</v>
      </c>
      <c r="AM26" s="1">
        <f t="shared" si="3"/>
        <v>4572</v>
      </c>
      <c r="AN26" s="2"/>
      <c r="AO26" s="2"/>
      <c r="AP26" s="2"/>
    </row>
    <row r="27" spans="1:42" x14ac:dyDescent="0.2">
      <c r="A27" s="1">
        <v>18</v>
      </c>
      <c r="B27" s="1">
        <v>114</v>
      </c>
      <c r="C27" s="2" t="s">
        <v>11</v>
      </c>
      <c r="D27" s="2" t="s">
        <v>12</v>
      </c>
      <c r="E27" s="1">
        <v>2263</v>
      </c>
      <c r="F27" s="13">
        <v>96</v>
      </c>
      <c r="G27" s="13">
        <v>96</v>
      </c>
      <c r="H27" s="13">
        <v>96</v>
      </c>
      <c r="I27" s="13">
        <v>94</v>
      </c>
      <c r="J27" s="13">
        <v>98</v>
      </c>
      <c r="K27" s="13">
        <v>98</v>
      </c>
      <c r="L27" s="13">
        <v>96</v>
      </c>
      <c r="M27" s="13">
        <v>98</v>
      </c>
      <c r="N27" s="13">
        <v>90</v>
      </c>
      <c r="O27" s="13">
        <v>96</v>
      </c>
      <c r="P27" s="13">
        <v>94</v>
      </c>
      <c r="Q27" s="13">
        <v>94</v>
      </c>
      <c r="R27" s="13">
        <v>1146</v>
      </c>
      <c r="S27" s="13">
        <v>43</v>
      </c>
      <c r="T27" s="13">
        <v>94</v>
      </c>
      <c r="U27" s="13">
        <v>94</v>
      </c>
      <c r="V27" s="13">
        <v>98</v>
      </c>
      <c r="W27" s="13">
        <v>95</v>
      </c>
      <c r="X27" s="13">
        <v>95</v>
      </c>
      <c r="Y27" s="13">
        <v>96</v>
      </c>
      <c r="Z27" s="13">
        <v>98</v>
      </c>
      <c r="AA27" s="13">
        <v>96</v>
      </c>
      <c r="AB27" s="13">
        <v>92</v>
      </c>
      <c r="AC27" s="13">
        <v>96</v>
      </c>
      <c r="AD27" s="13">
        <v>89</v>
      </c>
      <c r="AE27" s="13">
        <v>91</v>
      </c>
      <c r="AF27" s="13">
        <v>1134</v>
      </c>
      <c r="AG27" s="13">
        <v>28</v>
      </c>
      <c r="AH27" s="1">
        <f t="shared" si="0"/>
        <v>2280</v>
      </c>
      <c r="AI27" s="1">
        <f t="shared" si="1"/>
        <v>71</v>
      </c>
      <c r="AL27" s="1">
        <f t="shared" si="2"/>
        <v>2280</v>
      </c>
      <c r="AM27" s="1">
        <f t="shared" si="3"/>
        <v>4543</v>
      </c>
      <c r="AN27" s="2"/>
      <c r="AO27" s="2"/>
      <c r="AP27" s="2"/>
    </row>
    <row r="28" spans="1:42" x14ac:dyDescent="0.2">
      <c r="A28" s="1">
        <v>19</v>
      </c>
      <c r="B28" s="1">
        <v>104</v>
      </c>
      <c r="C28" s="2" t="s">
        <v>54</v>
      </c>
      <c r="D28" s="2" t="s">
        <v>55</v>
      </c>
      <c r="E28" s="1"/>
      <c r="F28" s="13">
        <v>97</v>
      </c>
      <c r="G28" s="13">
        <v>96</v>
      </c>
      <c r="H28" s="13">
        <v>95</v>
      </c>
      <c r="I28" s="13">
        <v>93</v>
      </c>
      <c r="J28" s="13">
        <v>96</v>
      </c>
      <c r="K28" s="13">
        <v>97</v>
      </c>
      <c r="L28" s="13">
        <v>97</v>
      </c>
      <c r="M28" s="13">
        <v>99</v>
      </c>
      <c r="N28" s="13">
        <v>87</v>
      </c>
      <c r="O28" s="13">
        <v>91</v>
      </c>
      <c r="P28" s="13">
        <v>95</v>
      </c>
      <c r="Q28" s="13">
        <v>94</v>
      </c>
      <c r="R28" s="13">
        <v>1137</v>
      </c>
      <c r="S28" s="13">
        <v>40</v>
      </c>
      <c r="T28" s="13">
        <v>89</v>
      </c>
      <c r="U28" s="13">
        <v>95</v>
      </c>
      <c r="V28" s="13">
        <v>92</v>
      </c>
      <c r="W28" s="13">
        <v>94</v>
      </c>
      <c r="X28" s="13">
        <v>96</v>
      </c>
      <c r="Y28" s="13">
        <v>98</v>
      </c>
      <c r="Z28" s="13">
        <v>98</v>
      </c>
      <c r="AA28" s="13">
        <v>99</v>
      </c>
      <c r="AB28" s="13">
        <v>96</v>
      </c>
      <c r="AC28" s="13">
        <v>90</v>
      </c>
      <c r="AD28" s="13">
        <v>93</v>
      </c>
      <c r="AE28" s="13">
        <v>90</v>
      </c>
      <c r="AF28" s="13">
        <v>1130</v>
      </c>
      <c r="AG28" s="13">
        <v>42</v>
      </c>
      <c r="AH28" s="1">
        <f t="shared" si="0"/>
        <v>2267</v>
      </c>
      <c r="AI28" s="1">
        <f t="shared" si="1"/>
        <v>82</v>
      </c>
      <c r="AL28" s="1">
        <f t="shared" si="2"/>
        <v>2267</v>
      </c>
      <c r="AM28" s="1">
        <f t="shared" si="3"/>
        <v>2267</v>
      </c>
      <c r="AN28" s="2"/>
      <c r="AO28" s="2"/>
      <c r="AP28" s="2"/>
    </row>
    <row r="29" spans="1:42" x14ac:dyDescent="0.2">
      <c r="A29" s="1">
        <v>20</v>
      </c>
      <c r="B29" s="1">
        <v>155</v>
      </c>
      <c r="C29" s="2" t="s">
        <v>52</v>
      </c>
      <c r="D29" s="2" t="s">
        <v>53</v>
      </c>
      <c r="E29" s="1">
        <v>2222</v>
      </c>
      <c r="F29" s="13">
        <v>94</v>
      </c>
      <c r="G29" s="13">
        <v>93</v>
      </c>
      <c r="H29" s="13">
        <v>92</v>
      </c>
      <c r="I29" s="13">
        <v>90</v>
      </c>
      <c r="J29" s="13">
        <v>100</v>
      </c>
      <c r="K29" s="13">
        <v>99</v>
      </c>
      <c r="L29" s="13">
        <v>99</v>
      </c>
      <c r="M29" s="13">
        <v>96</v>
      </c>
      <c r="N29" s="13">
        <v>88</v>
      </c>
      <c r="O29" s="13">
        <v>95</v>
      </c>
      <c r="P29" s="13">
        <v>95</v>
      </c>
      <c r="Q29" s="13">
        <v>96</v>
      </c>
      <c r="R29" s="13">
        <v>1137</v>
      </c>
      <c r="S29" s="13">
        <v>41</v>
      </c>
      <c r="T29" s="13">
        <v>93</v>
      </c>
      <c r="U29" s="13">
        <v>95</v>
      </c>
      <c r="V29" s="13">
        <v>92</v>
      </c>
      <c r="W29" s="13">
        <v>91</v>
      </c>
      <c r="X29" s="13">
        <v>95</v>
      </c>
      <c r="Y29" s="13">
        <v>94</v>
      </c>
      <c r="Z29" s="13">
        <v>90</v>
      </c>
      <c r="AA29" s="13">
        <v>96</v>
      </c>
      <c r="AB29" s="13">
        <v>90</v>
      </c>
      <c r="AC29" s="13">
        <v>94</v>
      </c>
      <c r="AD29" s="13">
        <v>94</v>
      </c>
      <c r="AE29" s="13">
        <v>94</v>
      </c>
      <c r="AF29" s="13">
        <v>1118</v>
      </c>
      <c r="AG29" s="13">
        <v>22</v>
      </c>
      <c r="AH29" s="1">
        <f t="shared" si="0"/>
        <v>2255</v>
      </c>
      <c r="AI29" s="1">
        <f t="shared" si="1"/>
        <v>63</v>
      </c>
      <c r="AL29" s="1">
        <f t="shared" si="2"/>
        <v>2255</v>
      </c>
      <c r="AM29" s="1">
        <f t="shared" si="3"/>
        <v>4477</v>
      </c>
      <c r="AN29" s="2"/>
      <c r="AO29" s="2"/>
      <c r="AP29" s="2"/>
    </row>
    <row r="30" spans="1:42" x14ac:dyDescent="0.2">
      <c r="A30" s="1">
        <v>21</v>
      </c>
      <c r="B30" s="1">
        <v>133</v>
      </c>
      <c r="C30" s="2" t="s">
        <v>71</v>
      </c>
      <c r="D30" s="2" t="s">
        <v>72</v>
      </c>
      <c r="E30" s="1"/>
      <c r="F30" s="13">
        <v>91</v>
      </c>
      <c r="G30" s="13">
        <v>95</v>
      </c>
      <c r="H30" s="13">
        <v>91</v>
      </c>
      <c r="I30" s="13">
        <v>95</v>
      </c>
      <c r="J30" s="13">
        <v>97</v>
      </c>
      <c r="K30" s="13">
        <v>94</v>
      </c>
      <c r="L30" s="13">
        <v>99</v>
      </c>
      <c r="M30" s="13">
        <v>98</v>
      </c>
      <c r="N30" s="13">
        <v>91</v>
      </c>
      <c r="O30" s="13">
        <v>97</v>
      </c>
      <c r="P30" s="13">
        <v>95</v>
      </c>
      <c r="Q30" s="13">
        <v>87</v>
      </c>
      <c r="R30" s="13">
        <v>1130</v>
      </c>
      <c r="S30" s="13">
        <v>32</v>
      </c>
      <c r="T30" s="13">
        <v>93</v>
      </c>
      <c r="U30" s="13">
        <v>94</v>
      </c>
      <c r="V30" s="13">
        <v>90</v>
      </c>
      <c r="W30" s="13">
        <v>94</v>
      </c>
      <c r="X30" s="13">
        <v>95</v>
      </c>
      <c r="Y30" s="13">
        <v>96</v>
      </c>
      <c r="Z30" s="13">
        <v>94</v>
      </c>
      <c r="AA30" s="13">
        <v>94</v>
      </c>
      <c r="AB30" s="13">
        <v>92</v>
      </c>
      <c r="AC30" s="13">
        <v>89</v>
      </c>
      <c r="AD30" s="13">
        <v>93</v>
      </c>
      <c r="AE30" s="13">
        <v>94</v>
      </c>
      <c r="AF30" s="13">
        <v>1118</v>
      </c>
      <c r="AG30" s="13">
        <v>22</v>
      </c>
      <c r="AH30" s="1">
        <f t="shared" si="0"/>
        <v>2248</v>
      </c>
      <c r="AI30" s="1">
        <f t="shared" si="1"/>
        <v>54</v>
      </c>
      <c r="AL30" s="1">
        <f t="shared" si="2"/>
        <v>2248</v>
      </c>
      <c r="AM30" s="1">
        <f t="shared" si="3"/>
        <v>2248</v>
      </c>
      <c r="AN30" s="2"/>
      <c r="AO30" s="2"/>
      <c r="AP30" s="2"/>
    </row>
    <row r="31" spans="1:42" x14ac:dyDescent="0.2">
      <c r="A31" s="1">
        <v>22</v>
      </c>
      <c r="B31" s="1">
        <v>186</v>
      </c>
      <c r="C31" s="2" t="s">
        <v>152</v>
      </c>
      <c r="D31" s="2" t="s">
        <v>153</v>
      </c>
      <c r="E31" s="1"/>
      <c r="F31" s="13">
        <v>98</v>
      </c>
      <c r="G31" s="13">
        <v>97</v>
      </c>
      <c r="H31" s="13">
        <v>96</v>
      </c>
      <c r="I31" s="13">
        <v>93</v>
      </c>
      <c r="J31" s="13">
        <v>97</v>
      </c>
      <c r="K31" s="13">
        <v>96</v>
      </c>
      <c r="L31" s="13">
        <v>96</v>
      </c>
      <c r="M31" s="13">
        <v>96</v>
      </c>
      <c r="N31" s="13">
        <v>86</v>
      </c>
      <c r="O31" s="13">
        <v>82</v>
      </c>
      <c r="P31" s="13">
        <v>89</v>
      </c>
      <c r="Q31" s="13">
        <v>91</v>
      </c>
      <c r="R31" s="13">
        <v>1117</v>
      </c>
      <c r="S31" s="13">
        <v>30</v>
      </c>
      <c r="T31" s="13">
        <v>94</v>
      </c>
      <c r="U31" s="13">
        <v>94</v>
      </c>
      <c r="V31" s="13">
        <v>94</v>
      </c>
      <c r="W31" s="13">
        <v>94</v>
      </c>
      <c r="X31" s="13">
        <v>96</v>
      </c>
      <c r="Y31" s="13">
        <v>98</v>
      </c>
      <c r="Z31" s="13">
        <v>99</v>
      </c>
      <c r="AA31" s="13">
        <v>93</v>
      </c>
      <c r="AB31" s="13">
        <v>91</v>
      </c>
      <c r="AC31" s="13">
        <v>87</v>
      </c>
      <c r="AD31" s="13">
        <v>86</v>
      </c>
      <c r="AE31" s="13">
        <v>90</v>
      </c>
      <c r="AF31" s="13">
        <v>1116</v>
      </c>
      <c r="AG31" s="13">
        <v>30</v>
      </c>
      <c r="AH31" s="1">
        <f t="shared" si="0"/>
        <v>2233</v>
      </c>
      <c r="AI31" s="1">
        <f t="shared" si="1"/>
        <v>60</v>
      </c>
      <c r="AL31" s="1">
        <f t="shared" si="2"/>
        <v>2233</v>
      </c>
      <c r="AM31" s="1">
        <f t="shared" si="3"/>
        <v>2233</v>
      </c>
      <c r="AN31" s="2"/>
      <c r="AO31" s="2"/>
      <c r="AP31" s="2"/>
    </row>
    <row r="32" spans="1:42" x14ac:dyDescent="0.2">
      <c r="A32" s="1">
        <v>23</v>
      </c>
      <c r="B32" s="1">
        <v>111</v>
      </c>
      <c r="C32" s="2" t="s">
        <v>13</v>
      </c>
      <c r="D32" s="2" t="s">
        <v>14</v>
      </c>
      <c r="E32" s="1"/>
      <c r="F32" s="13">
        <v>97</v>
      </c>
      <c r="G32" s="13">
        <v>96</v>
      </c>
      <c r="H32" s="13">
        <v>95</v>
      </c>
      <c r="I32" s="13">
        <v>90</v>
      </c>
      <c r="J32" s="13">
        <v>96</v>
      </c>
      <c r="K32" s="13">
        <v>98</v>
      </c>
      <c r="L32" s="13">
        <v>99</v>
      </c>
      <c r="M32" s="13">
        <v>97</v>
      </c>
      <c r="N32" s="13">
        <v>87</v>
      </c>
      <c r="O32" s="13">
        <v>91</v>
      </c>
      <c r="P32" s="13">
        <v>91</v>
      </c>
      <c r="Q32" s="13">
        <v>93</v>
      </c>
      <c r="R32" s="13">
        <v>1130</v>
      </c>
      <c r="S32" s="13">
        <v>34</v>
      </c>
      <c r="T32" s="13">
        <v>93</v>
      </c>
      <c r="U32" s="13">
        <v>96</v>
      </c>
      <c r="V32" s="13">
        <v>92</v>
      </c>
      <c r="W32" s="13">
        <v>89</v>
      </c>
      <c r="X32" s="13">
        <v>96</v>
      </c>
      <c r="Y32" s="13">
        <v>96</v>
      </c>
      <c r="Z32" s="13">
        <v>97</v>
      </c>
      <c r="AA32" s="13">
        <v>93</v>
      </c>
      <c r="AB32" s="13">
        <v>86</v>
      </c>
      <c r="AC32" s="13">
        <v>83</v>
      </c>
      <c r="AD32" s="13">
        <v>90</v>
      </c>
      <c r="AE32" s="13">
        <v>90</v>
      </c>
      <c r="AF32" s="13">
        <v>1101</v>
      </c>
      <c r="AG32" s="13">
        <v>24</v>
      </c>
      <c r="AH32" s="1">
        <f t="shared" si="0"/>
        <v>2231</v>
      </c>
      <c r="AI32" s="1">
        <f t="shared" si="1"/>
        <v>58</v>
      </c>
      <c r="AL32" s="1">
        <f t="shared" si="2"/>
        <v>2231</v>
      </c>
      <c r="AM32" s="1">
        <f t="shared" si="3"/>
        <v>2231</v>
      </c>
      <c r="AN32" s="2"/>
      <c r="AO32" s="2"/>
      <c r="AP32" s="2"/>
    </row>
    <row r="33" spans="1:42" x14ac:dyDescent="0.2">
      <c r="A33" s="1">
        <v>24</v>
      </c>
      <c r="B33" s="1">
        <v>150</v>
      </c>
      <c r="C33" s="2" t="s">
        <v>21</v>
      </c>
      <c r="D33" s="2" t="s">
        <v>22</v>
      </c>
      <c r="E33" s="1"/>
      <c r="F33" s="13">
        <v>90</v>
      </c>
      <c r="G33" s="13">
        <v>93</v>
      </c>
      <c r="H33" s="13">
        <v>91</v>
      </c>
      <c r="I33" s="13">
        <v>92</v>
      </c>
      <c r="J33" s="13">
        <v>96</v>
      </c>
      <c r="K33" s="13">
        <v>91</v>
      </c>
      <c r="L33" s="13">
        <v>97</v>
      </c>
      <c r="M33" s="13">
        <v>93</v>
      </c>
      <c r="N33" s="13">
        <v>83</v>
      </c>
      <c r="O33" s="13">
        <v>92</v>
      </c>
      <c r="P33" s="13">
        <v>79</v>
      </c>
      <c r="Q33" s="13">
        <v>90</v>
      </c>
      <c r="R33" s="13">
        <v>1087</v>
      </c>
      <c r="S33" s="13">
        <v>17</v>
      </c>
      <c r="T33" s="13">
        <v>94</v>
      </c>
      <c r="U33" s="13">
        <v>91</v>
      </c>
      <c r="V33" s="13">
        <v>93</v>
      </c>
      <c r="W33" s="13">
        <v>91</v>
      </c>
      <c r="X33" s="13">
        <v>93</v>
      </c>
      <c r="Y33" s="13">
        <v>97</v>
      </c>
      <c r="Z33" s="13">
        <v>97</v>
      </c>
      <c r="AA33" s="13">
        <v>94</v>
      </c>
      <c r="AB33" s="13">
        <v>82</v>
      </c>
      <c r="AC33" s="13">
        <v>83</v>
      </c>
      <c r="AD33" s="13">
        <v>88</v>
      </c>
      <c r="AE33" s="13">
        <v>80</v>
      </c>
      <c r="AF33" s="13">
        <v>1083</v>
      </c>
      <c r="AG33" s="13">
        <v>23</v>
      </c>
      <c r="AH33" s="1">
        <f t="shared" si="0"/>
        <v>2170</v>
      </c>
      <c r="AI33" s="1">
        <f t="shared" si="1"/>
        <v>40</v>
      </c>
      <c r="AL33" s="1">
        <f t="shared" si="2"/>
        <v>2170</v>
      </c>
      <c r="AM33" s="1">
        <f t="shared" si="3"/>
        <v>2170</v>
      </c>
      <c r="AN33" s="2"/>
      <c r="AO33" s="2"/>
      <c r="AP33" s="2"/>
    </row>
    <row r="34" spans="1:42" x14ac:dyDescent="0.2">
      <c r="A34" s="1">
        <v>25</v>
      </c>
      <c r="B34" s="1">
        <v>102</v>
      </c>
      <c r="C34" s="2" t="s">
        <v>58</v>
      </c>
      <c r="D34" s="2" t="s">
        <v>57</v>
      </c>
      <c r="E34" s="1"/>
      <c r="F34" s="13">
        <v>89</v>
      </c>
      <c r="G34" s="13">
        <v>92</v>
      </c>
      <c r="H34" s="13">
        <v>93</v>
      </c>
      <c r="I34" s="13">
        <v>89</v>
      </c>
      <c r="J34" s="13">
        <v>92</v>
      </c>
      <c r="K34" s="13">
        <v>93</v>
      </c>
      <c r="L34" s="13">
        <v>93</v>
      </c>
      <c r="M34" s="13">
        <v>95</v>
      </c>
      <c r="N34" s="13">
        <v>83</v>
      </c>
      <c r="O34" s="13">
        <v>85</v>
      </c>
      <c r="P34" s="13">
        <v>82</v>
      </c>
      <c r="Q34" s="13">
        <v>87</v>
      </c>
      <c r="R34" s="13">
        <v>1073</v>
      </c>
      <c r="S34" s="13">
        <v>14</v>
      </c>
      <c r="T34" s="13">
        <v>90</v>
      </c>
      <c r="U34" s="13">
        <v>90</v>
      </c>
      <c r="V34" s="13">
        <v>93</v>
      </c>
      <c r="W34" s="13">
        <v>88</v>
      </c>
      <c r="X34" s="13">
        <v>94</v>
      </c>
      <c r="Y34" s="13">
        <v>95</v>
      </c>
      <c r="Z34" s="13">
        <v>94</v>
      </c>
      <c r="AA34" s="13">
        <v>96</v>
      </c>
      <c r="AB34" s="13">
        <v>90</v>
      </c>
      <c r="AC34" s="13">
        <v>81</v>
      </c>
      <c r="AD34" s="13">
        <v>86</v>
      </c>
      <c r="AE34" s="13">
        <v>86</v>
      </c>
      <c r="AF34" s="13">
        <v>1083</v>
      </c>
      <c r="AG34" s="13">
        <v>26</v>
      </c>
      <c r="AH34" s="1">
        <f t="shared" si="0"/>
        <v>2156</v>
      </c>
      <c r="AI34" s="1">
        <f t="shared" si="1"/>
        <v>40</v>
      </c>
      <c r="AL34" s="1">
        <f t="shared" si="2"/>
        <v>2156</v>
      </c>
      <c r="AM34" s="1">
        <f t="shared" si="3"/>
        <v>2156</v>
      </c>
      <c r="AN34" s="2"/>
      <c r="AO34" s="2"/>
      <c r="AP34" s="2"/>
    </row>
    <row r="35" spans="1:42" x14ac:dyDescent="0.2">
      <c r="AN35" s="2"/>
      <c r="AO35" s="2"/>
      <c r="AP35" s="2"/>
    </row>
    <row r="36" spans="1:42" x14ac:dyDescent="0.2">
      <c r="AP36" s="2"/>
    </row>
  </sheetData>
  <sortState ref="B10:AM34">
    <sortCondition descending="1" ref="AL10:AL34"/>
    <sortCondition descending="1" ref="AI10:AI34"/>
  </sortState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abSelected="1" topLeftCell="A25" workbookViewId="0">
      <selection activeCell="AB34" sqref="AB34"/>
    </sheetView>
  </sheetViews>
  <sheetFormatPr baseColWidth="10" defaultColWidth="9" defaultRowHeight="16" x14ac:dyDescent="0.2"/>
  <cols>
    <col min="1" max="1" width="5.1640625" style="2" customWidth="1"/>
    <col min="2" max="2" width="6.1640625" style="2" customWidth="1"/>
    <col min="3" max="3" width="11.33203125" style="2" bestFit="1" customWidth="1"/>
    <col min="4" max="4" width="13.33203125" style="2" bestFit="1" customWidth="1"/>
    <col min="5" max="5" width="5.6640625" style="2" customWidth="1"/>
    <col min="6" max="8" width="3.33203125" style="2" hidden="1" customWidth="1"/>
    <col min="9" max="10" width="4.5" style="2" hidden="1" customWidth="1"/>
    <col min="11" max="11" width="3.33203125" style="2" hidden="1" customWidth="1"/>
    <col min="12" max="12" width="6" style="2" bestFit="1" customWidth="1"/>
    <col min="13" max="13" width="3.33203125" style="2" bestFit="1" customWidth="1"/>
    <col min="14" max="17" width="3.33203125" style="2" hidden="1" customWidth="1"/>
    <col min="18" max="18" width="4.5" style="2" hidden="1" customWidth="1"/>
    <col min="19" max="19" width="3.33203125" style="2" hidden="1" customWidth="1"/>
    <col min="20" max="20" width="6" style="2" bestFit="1" customWidth="1"/>
    <col min="21" max="21" width="3.33203125" style="2" bestFit="1" customWidth="1"/>
    <col min="22" max="22" width="6.83203125" style="2" bestFit="1" customWidth="1"/>
    <col min="23" max="23" width="3.5" style="2" bestFit="1" customWidth="1"/>
    <col min="24" max="24" width="5.6640625" style="2" bestFit="1" customWidth="1"/>
    <col min="25" max="25" width="3.6640625" style="2" bestFit="1" customWidth="1"/>
    <col min="26" max="26" width="7.5" style="2" bestFit="1" customWidth="1"/>
    <col min="27" max="27" width="7" style="2" bestFit="1" customWidth="1"/>
    <col min="28" max="16384" width="9" style="2"/>
  </cols>
  <sheetData>
    <row r="1" spans="1:29" ht="18" x14ac:dyDescent="0.2">
      <c r="A1" s="5" t="s">
        <v>136</v>
      </c>
      <c r="B1" s="10"/>
      <c r="C1" s="10"/>
      <c r="D1" s="10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9" ht="18" x14ac:dyDescent="0.2">
      <c r="A2" s="5" t="s">
        <v>174</v>
      </c>
      <c r="B2" s="10"/>
      <c r="C2" s="10"/>
      <c r="D2" s="10"/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9" ht="18" x14ac:dyDescent="0.2">
      <c r="A3" s="5" t="s">
        <v>172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9" ht="18" x14ac:dyDescent="0.2">
      <c r="A4" s="5"/>
      <c r="B4" s="5"/>
      <c r="C4" s="5"/>
      <c r="D4" s="5"/>
      <c r="E4" s="6"/>
    </row>
    <row r="5" spans="1:29" s="17" customFormat="1" ht="18" x14ac:dyDescent="0.2">
      <c r="A5" s="16" t="s">
        <v>180</v>
      </c>
      <c r="B5" s="16"/>
      <c r="C5" s="16"/>
      <c r="D5" s="16"/>
      <c r="E5" s="16" t="s">
        <v>192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9"/>
      <c r="AA5" s="22">
        <v>1156</v>
      </c>
    </row>
    <row r="6" spans="1:29" s="17" customFormat="1" ht="18" x14ac:dyDescent="0.2">
      <c r="A6" s="16" t="s">
        <v>181</v>
      </c>
      <c r="B6" s="16"/>
      <c r="C6" s="16"/>
      <c r="D6" s="16"/>
      <c r="E6" s="16" t="s">
        <v>205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9"/>
      <c r="AA6" s="22">
        <v>1143</v>
      </c>
    </row>
    <row r="7" spans="1:29" s="17" customFormat="1" ht="18" x14ac:dyDescent="0.2">
      <c r="A7" s="16" t="s">
        <v>182</v>
      </c>
      <c r="B7" s="16"/>
      <c r="C7" s="16"/>
      <c r="D7" s="16"/>
      <c r="E7" s="16" t="s">
        <v>191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9"/>
      <c r="AA7" s="22">
        <v>1142</v>
      </c>
    </row>
    <row r="8" spans="1:29" s="7" customFormat="1" ht="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9" x14ac:dyDescent="0.2">
      <c r="A9" s="3" t="s">
        <v>161</v>
      </c>
      <c r="B9" s="3" t="s">
        <v>134</v>
      </c>
      <c r="C9" s="4" t="s">
        <v>0</v>
      </c>
      <c r="D9" s="4" t="s">
        <v>1</v>
      </c>
      <c r="E9" s="3" t="s">
        <v>199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155</v>
      </c>
      <c r="M9" s="3" t="s">
        <v>176</v>
      </c>
      <c r="N9" s="3">
        <v>1</v>
      </c>
      <c r="O9" s="3">
        <v>2</v>
      </c>
      <c r="P9" s="3">
        <v>3</v>
      </c>
      <c r="Q9" s="3">
        <v>4</v>
      </c>
      <c r="R9" s="3">
        <v>5</v>
      </c>
      <c r="S9" s="3">
        <v>6</v>
      </c>
      <c r="T9" s="3" t="s">
        <v>156</v>
      </c>
      <c r="U9" s="3" t="s">
        <v>177</v>
      </c>
      <c r="V9" s="3" t="s">
        <v>157</v>
      </c>
      <c r="W9" s="3" t="s">
        <v>178</v>
      </c>
      <c r="X9" s="3" t="s">
        <v>159</v>
      </c>
      <c r="Y9" s="3" t="s">
        <v>160</v>
      </c>
      <c r="Z9" s="3" t="s">
        <v>198</v>
      </c>
      <c r="AA9" s="3" t="s">
        <v>179</v>
      </c>
      <c r="AB9" s="3"/>
    </row>
    <row r="10" spans="1:29" x14ac:dyDescent="0.2">
      <c r="A10" s="1">
        <v>1</v>
      </c>
      <c r="B10" s="1">
        <v>175</v>
      </c>
      <c r="C10" s="2" t="s">
        <v>7</v>
      </c>
      <c r="D10" s="2" t="s">
        <v>8</v>
      </c>
      <c r="E10" s="1">
        <v>1150</v>
      </c>
      <c r="F10" s="19">
        <v>98</v>
      </c>
      <c r="G10" s="19">
        <v>95</v>
      </c>
      <c r="H10" s="19">
        <v>99</v>
      </c>
      <c r="I10" s="19">
        <v>93</v>
      </c>
      <c r="J10" s="19">
        <v>98</v>
      </c>
      <c r="K10" s="19">
        <v>99</v>
      </c>
      <c r="L10" s="19">
        <f>SUM(F10:K10)</f>
        <v>582</v>
      </c>
      <c r="M10" s="19">
        <v>20</v>
      </c>
      <c r="N10" s="19">
        <v>94</v>
      </c>
      <c r="O10" s="19">
        <v>94</v>
      </c>
      <c r="P10" s="19">
        <v>98</v>
      </c>
      <c r="Q10" s="19">
        <v>98</v>
      </c>
      <c r="R10" s="19">
        <v>85</v>
      </c>
      <c r="S10" s="19">
        <v>97</v>
      </c>
      <c r="T10" s="19">
        <f>SUM(N10:S10)</f>
        <v>566</v>
      </c>
      <c r="U10" s="19">
        <v>13</v>
      </c>
      <c r="V10" s="19">
        <f>T10+L10</f>
        <v>1148</v>
      </c>
      <c r="W10" s="19">
        <f>U10+M10</f>
        <v>33</v>
      </c>
      <c r="X10" s="19">
        <v>33</v>
      </c>
      <c r="Y10" s="19">
        <v>8</v>
      </c>
      <c r="Z10" s="19">
        <f>Y10+V10</f>
        <v>1156</v>
      </c>
      <c r="AA10" s="19">
        <f>Z10+E10</f>
        <v>2306</v>
      </c>
      <c r="AB10" s="19"/>
      <c r="AC10" s="19"/>
    </row>
    <row r="11" spans="1:29" x14ac:dyDescent="0.2">
      <c r="A11" s="1">
        <v>3</v>
      </c>
      <c r="B11" s="1">
        <v>167</v>
      </c>
      <c r="C11" s="2" t="s">
        <v>50</v>
      </c>
      <c r="D11" s="2" t="s">
        <v>51</v>
      </c>
      <c r="E11" s="1">
        <v>1154</v>
      </c>
      <c r="F11" s="19">
        <v>96</v>
      </c>
      <c r="G11" s="19">
        <v>94</v>
      </c>
      <c r="H11" s="19">
        <v>93</v>
      </c>
      <c r="I11" s="19">
        <v>98</v>
      </c>
      <c r="J11" s="19">
        <v>96</v>
      </c>
      <c r="K11" s="19">
        <v>84</v>
      </c>
      <c r="L11" s="19">
        <f>SUM(F11:K11)</f>
        <v>561</v>
      </c>
      <c r="M11" s="19">
        <v>14</v>
      </c>
      <c r="N11" s="19">
        <v>92</v>
      </c>
      <c r="O11" s="19">
        <v>97</v>
      </c>
      <c r="P11" s="19">
        <v>96</v>
      </c>
      <c r="Q11" s="19">
        <v>98</v>
      </c>
      <c r="R11" s="19">
        <v>97</v>
      </c>
      <c r="S11" s="19">
        <v>98</v>
      </c>
      <c r="T11" s="19">
        <f>SUM(N11:S11)</f>
        <v>578</v>
      </c>
      <c r="U11" s="19">
        <v>21</v>
      </c>
      <c r="V11" s="19">
        <f>T11+L11</f>
        <v>1139</v>
      </c>
      <c r="W11" s="19">
        <f>U11+M11</f>
        <v>35</v>
      </c>
      <c r="X11" s="19">
        <v>16</v>
      </c>
      <c r="Y11" s="19">
        <v>4</v>
      </c>
      <c r="Z11" s="19">
        <f>Y11+V11</f>
        <v>1143</v>
      </c>
      <c r="AA11" s="19">
        <f>Z11+E11</f>
        <v>2297</v>
      </c>
      <c r="AB11" s="19"/>
      <c r="AC11" s="19"/>
    </row>
    <row r="12" spans="1:29" x14ac:dyDescent="0.2">
      <c r="A12" s="1">
        <v>4</v>
      </c>
      <c r="B12" s="1">
        <v>179</v>
      </c>
      <c r="C12" s="2" t="s">
        <v>139</v>
      </c>
      <c r="D12" s="2" t="s">
        <v>140</v>
      </c>
      <c r="E12" s="1">
        <v>1146</v>
      </c>
      <c r="F12" s="19">
        <v>94</v>
      </c>
      <c r="G12" s="19">
        <v>94</v>
      </c>
      <c r="H12" s="19">
        <v>91</v>
      </c>
      <c r="I12" s="19">
        <v>99</v>
      </c>
      <c r="J12" s="19">
        <v>97</v>
      </c>
      <c r="K12" s="19">
        <v>93</v>
      </c>
      <c r="L12" s="19">
        <f>SUM(F12:K12)</f>
        <v>568</v>
      </c>
      <c r="M12" s="19">
        <v>14</v>
      </c>
      <c r="N12" s="19">
        <v>93</v>
      </c>
      <c r="O12" s="19">
        <v>96</v>
      </c>
      <c r="P12" s="19">
        <v>94</v>
      </c>
      <c r="Q12" s="19">
        <v>98</v>
      </c>
      <c r="R12" s="19">
        <v>90</v>
      </c>
      <c r="S12" s="19">
        <v>98</v>
      </c>
      <c r="T12" s="19">
        <f>SUM(N12:S12)</f>
        <v>569</v>
      </c>
      <c r="U12" s="19">
        <v>16</v>
      </c>
      <c r="V12" s="19">
        <f>T12+L12</f>
        <v>1137</v>
      </c>
      <c r="W12" s="19">
        <f>U12+M12</f>
        <v>30</v>
      </c>
      <c r="X12" s="19">
        <v>19</v>
      </c>
      <c r="Y12" s="19">
        <v>5</v>
      </c>
      <c r="Z12" s="19">
        <f>Y12+V12</f>
        <v>1142</v>
      </c>
      <c r="AA12" s="19">
        <f>Z12+E12</f>
        <v>2288</v>
      </c>
      <c r="AB12" s="19"/>
      <c r="AC12" s="19"/>
    </row>
    <row r="13" spans="1:29" x14ac:dyDescent="0.2">
      <c r="A13" s="1">
        <v>2</v>
      </c>
      <c r="B13" s="1">
        <v>101</v>
      </c>
      <c r="C13" s="2" t="s">
        <v>36</v>
      </c>
      <c r="D13" s="2" t="s">
        <v>37</v>
      </c>
      <c r="E13" s="1">
        <v>1163</v>
      </c>
      <c r="F13" s="19">
        <v>91</v>
      </c>
      <c r="G13" s="19">
        <v>94</v>
      </c>
      <c r="H13" s="19">
        <v>90</v>
      </c>
      <c r="I13" s="19">
        <v>99</v>
      </c>
      <c r="J13" s="19">
        <v>95</v>
      </c>
      <c r="K13" s="19">
        <v>96</v>
      </c>
      <c r="L13" s="19">
        <f>SUM(F13:K13)</f>
        <v>565</v>
      </c>
      <c r="M13" s="19">
        <v>16</v>
      </c>
      <c r="N13" s="19">
        <v>93</v>
      </c>
      <c r="O13" s="19">
        <v>96</v>
      </c>
      <c r="P13" s="19">
        <v>96</v>
      </c>
      <c r="Q13" s="19">
        <v>95</v>
      </c>
      <c r="R13" s="19">
        <v>99</v>
      </c>
      <c r="S13" s="19">
        <v>96</v>
      </c>
      <c r="T13" s="19">
        <f>SUM(N13:S13)</f>
        <v>575</v>
      </c>
      <c r="U13" s="19">
        <v>13</v>
      </c>
      <c r="V13" s="19">
        <f>T13+L13</f>
        <v>1140</v>
      </c>
      <c r="W13" s="19">
        <f>U13+M13</f>
        <v>29</v>
      </c>
      <c r="X13" s="19">
        <v>5</v>
      </c>
      <c r="Y13" s="19">
        <v>1</v>
      </c>
      <c r="Z13" s="19">
        <f>Y13+V13</f>
        <v>1141</v>
      </c>
      <c r="AA13" s="19">
        <f>Z13+E13</f>
        <v>2304</v>
      </c>
      <c r="AB13" s="19"/>
      <c r="AC13" s="19"/>
    </row>
    <row r="14" spans="1:29" x14ac:dyDescent="0.2">
      <c r="A14" s="1">
        <v>5</v>
      </c>
      <c r="B14" s="1">
        <v>118</v>
      </c>
      <c r="C14" s="2" t="s">
        <v>130</v>
      </c>
      <c r="D14" s="2" t="s">
        <v>131</v>
      </c>
      <c r="E14" s="1">
        <v>1134</v>
      </c>
      <c r="F14" s="19">
        <v>94</v>
      </c>
      <c r="G14" s="19">
        <v>91</v>
      </c>
      <c r="H14" s="19">
        <v>97</v>
      </c>
      <c r="I14" s="19">
        <v>100</v>
      </c>
      <c r="J14" s="19">
        <v>94</v>
      </c>
      <c r="K14" s="19">
        <v>95</v>
      </c>
      <c r="L14" s="19">
        <f>SUM(F14:K14)</f>
        <v>571</v>
      </c>
      <c r="M14" s="19">
        <v>14</v>
      </c>
      <c r="N14" s="19">
        <v>97</v>
      </c>
      <c r="O14" s="19">
        <v>92</v>
      </c>
      <c r="P14" s="19">
        <v>93</v>
      </c>
      <c r="Q14" s="19">
        <v>89</v>
      </c>
      <c r="R14" s="19">
        <v>97</v>
      </c>
      <c r="S14" s="19">
        <v>96</v>
      </c>
      <c r="T14" s="19">
        <f>SUM(N14:S14)</f>
        <v>564</v>
      </c>
      <c r="U14" s="19">
        <v>10</v>
      </c>
      <c r="V14" s="19">
        <f>T14+L14</f>
        <v>1135</v>
      </c>
      <c r="W14" s="19">
        <f>U14+M14</f>
        <v>24</v>
      </c>
      <c r="X14" s="19">
        <v>12</v>
      </c>
      <c r="Y14" s="19">
        <v>3</v>
      </c>
      <c r="Z14" s="19">
        <f>Y14+V14</f>
        <v>1138</v>
      </c>
      <c r="AA14" s="19">
        <f>Z14+E14</f>
        <v>2272</v>
      </c>
      <c r="AB14" s="19"/>
      <c r="AC14" s="19"/>
    </row>
    <row r="15" spans="1:29" x14ac:dyDescent="0.2">
      <c r="A15" s="1">
        <v>6</v>
      </c>
      <c r="B15" s="1">
        <v>182</v>
      </c>
      <c r="C15" s="2" t="s">
        <v>146</v>
      </c>
      <c r="D15" s="2" t="s">
        <v>145</v>
      </c>
      <c r="E15" s="1">
        <v>1136</v>
      </c>
      <c r="F15" s="19">
        <v>96</v>
      </c>
      <c r="G15" s="19">
        <v>97</v>
      </c>
      <c r="H15" s="19">
        <v>93</v>
      </c>
      <c r="I15" s="19">
        <v>96</v>
      </c>
      <c r="J15" s="19">
        <v>94</v>
      </c>
      <c r="K15" s="19">
        <v>83</v>
      </c>
      <c r="L15" s="19">
        <f>SUM(F15:K15)</f>
        <v>559</v>
      </c>
      <c r="M15" s="19">
        <v>11</v>
      </c>
      <c r="N15" s="19">
        <v>94</v>
      </c>
      <c r="O15" s="19">
        <v>99</v>
      </c>
      <c r="P15" s="19">
        <v>96</v>
      </c>
      <c r="Q15" s="19">
        <v>94</v>
      </c>
      <c r="R15" s="19">
        <v>89</v>
      </c>
      <c r="S15" s="19">
        <v>94</v>
      </c>
      <c r="T15" s="19">
        <f>SUM(N15:S15)</f>
        <v>566</v>
      </c>
      <c r="U15" s="19">
        <v>10</v>
      </c>
      <c r="V15" s="19">
        <f>T15+L15</f>
        <v>1125</v>
      </c>
      <c r="W15" s="19">
        <f>U15+M15</f>
        <v>21</v>
      </c>
      <c r="X15" s="19">
        <v>8</v>
      </c>
      <c r="Y15" s="19">
        <v>2</v>
      </c>
      <c r="Z15" s="19">
        <f>Y15+V15</f>
        <v>1127</v>
      </c>
      <c r="AA15" s="19">
        <f>Z15+E15</f>
        <v>2263</v>
      </c>
      <c r="AB15" s="19"/>
      <c r="AC15" s="19"/>
    </row>
    <row r="16" spans="1:29" x14ac:dyDescent="0.2">
      <c r="A16" s="1">
        <v>8</v>
      </c>
      <c r="B16" s="1">
        <v>130</v>
      </c>
      <c r="C16" s="2" t="s">
        <v>133</v>
      </c>
      <c r="D16" s="2" t="s">
        <v>62</v>
      </c>
      <c r="E16" s="1">
        <v>1069</v>
      </c>
      <c r="F16" s="19">
        <v>90</v>
      </c>
      <c r="G16" s="19">
        <v>94</v>
      </c>
      <c r="H16" s="19">
        <v>93</v>
      </c>
      <c r="I16" s="19">
        <v>90</v>
      </c>
      <c r="J16" s="19">
        <v>97</v>
      </c>
      <c r="K16" s="19">
        <v>95</v>
      </c>
      <c r="L16" s="19">
        <f>SUM(F16:K16)</f>
        <v>559</v>
      </c>
      <c r="M16" s="19">
        <v>3</v>
      </c>
      <c r="N16" s="19">
        <v>94</v>
      </c>
      <c r="O16" s="19">
        <v>88</v>
      </c>
      <c r="P16" s="19">
        <v>90</v>
      </c>
      <c r="Q16" s="19">
        <v>95</v>
      </c>
      <c r="R16" s="19">
        <v>92</v>
      </c>
      <c r="S16" s="19">
        <v>96</v>
      </c>
      <c r="T16" s="19">
        <f>SUM(N16:S16)</f>
        <v>555</v>
      </c>
      <c r="U16" s="19">
        <v>8</v>
      </c>
      <c r="V16" s="19">
        <f>T16+L16</f>
        <v>1114</v>
      </c>
      <c r="W16" s="19">
        <f>U16+M16</f>
        <v>11</v>
      </c>
      <c r="X16" s="19" t="s">
        <v>204</v>
      </c>
      <c r="Y16" s="19">
        <v>6</v>
      </c>
      <c r="Z16" s="19">
        <f>Y16+V16</f>
        <v>1120</v>
      </c>
      <c r="AA16" s="19">
        <f>Z16+E16</f>
        <v>2189</v>
      </c>
      <c r="AB16" s="19"/>
      <c r="AC16" s="19"/>
    </row>
    <row r="17" spans="1:29" x14ac:dyDescent="0.2">
      <c r="A17" s="1">
        <v>7</v>
      </c>
      <c r="B17" s="1">
        <v>181</v>
      </c>
      <c r="C17" s="2" t="s">
        <v>143</v>
      </c>
      <c r="D17" s="2" t="s">
        <v>144</v>
      </c>
      <c r="E17" s="1">
        <v>1145</v>
      </c>
      <c r="F17" s="19">
        <v>92</v>
      </c>
      <c r="G17" s="19">
        <v>93</v>
      </c>
      <c r="H17" s="19">
        <v>93</v>
      </c>
      <c r="I17" s="19">
        <v>96</v>
      </c>
      <c r="J17" s="19">
        <v>96</v>
      </c>
      <c r="K17" s="19">
        <v>97</v>
      </c>
      <c r="L17" s="19">
        <f>SUM(F17:K17)</f>
        <v>567</v>
      </c>
      <c r="M17" s="19">
        <v>12</v>
      </c>
      <c r="N17" s="19">
        <v>90</v>
      </c>
      <c r="O17" s="19">
        <v>91</v>
      </c>
      <c r="P17" s="19">
        <v>94</v>
      </c>
      <c r="Q17" s="19">
        <v>97</v>
      </c>
      <c r="R17" s="19">
        <v>95</v>
      </c>
      <c r="S17" s="19">
        <v>77</v>
      </c>
      <c r="T17" s="19">
        <f>SUM(N17:S17)</f>
        <v>544</v>
      </c>
      <c r="U17" s="19">
        <v>11</v>
      </c>
      <c r="V17" s="19">
        <f>T17+L17</f>
        <v>1111</v>
      </c>
      <c r="W17" s="19">
        <f>U17+M17</f>
        <v>23</v>
      </c>
      <c r="X17" s="19" t="s">
        <v>203</v>
      </c>
      <c r="Y17" s="19">
        <v>7</v>
      </c>
      <c r="Z17" s="19">
        <f>Y17+V17</f>
        <v>1118</v>
      </c>
      <c r="AA17" s="19">
        <f>Z17+E17</f>
        <v>2263</v>
      </c>
      <c r="AB17" s="19"/>
      <c r="AC17" s="19"/>
    </row>
    <row r="18" spans="1:29" x14ac:dyDescent="0.2">
      <c r="A18" s="1">
        <v>9</v>
      </c>
      <c r="B18" s="1">
        <v>113</v>
      </c>
      <c r="C18" s="2" t="s">
        <v>23</v>
      </c>
      <c r="D18" s="15" t="s">
        <v>24</v>
      </c>
      <c r="E18" s="1">
        <v>1104</v>
      </c>
      <c r="F18" s="19">
        <v>91</v>
      </c>
      <c r="G18" s="19">
        <v>87</v>
      </c>
      <c r="H18" s="19">
        <v>87</v>
      </c>
      <c r="I18" s="19">
        <v>79</v>
      </c>
      <c r="J18" s="19">
        <v>85</v>
      </c>
      <c r="K18" s="19">
        <v>90</v>
      </c>
      <c r="L18" s="19">
        <f>SUM(F18:K18)</f>
        <v>519</v>
      </c>
      <c r="M18" s="19">
        <v>4</v>
      </c>
      <c r="N18" s="19">
        <v>85</v>
      </c>
      <c r="O18" s="19">
        <v>87</v>
      </c>
      <c r="P18" s="19">
        <v>92</v>
      </c>
      <c r="Q18" s="19">
        <v>84</v>
      </c>
      <c r="R18" s="19">
        <v>91</v>
      </c>
      <c r="S18" s="19">
        <v>90</v>
      </c>
      <c r="T18" s="19">
        <f>SUM(N18:S18)</f>
        <v>529</v>
      </c>
      <c r="U18" s="19">
        <v>7</v>
      </c>
      <c r="V18" s="19">
        <f>T18+L18</f>
        <v>1048</v>
      </c>
      <c r="W18" s="19">
        <f>U18+M18</f>
        <v>11</v>
      </c>
      <c r="X18" s="19"/>
      <c r="Y18" s="19"/>
      <c r="Z18" s="19">
        <f>Y18+V18</f>
        <v>1048</v>
      </c>
      <c r="AA18" s="19">
        <f>Z18+E18</f>
        <v>2152</v>
      </c>
      <c r="AB18" s="19"/>
      <c r="AC18" s="19"/>
    </row>
    <row r="19" spans="1:29" x14ac:dyDescent="0.2">
      <c r="A19" s="1">
        <v>10</v>
      </c>
      <c r="B19" s="1">
        <v>119</v>
      </c>
      <c r="C19" s="2" t="s">
        <v>34</v>
      </c>
      <c r="D19" s="2" t="s">
        <v>35</v>
      </c>
      <c r="E19" s="1">
        <v>1110</v>
      </c>
      <c r="F19" s="19">
        <v>90</v>
      </c>
      <c r="G19" s="19">
        <v>73</v>
      </c>
      <c r="H19" s="19">
        <v>65</v>
      </c>
      <c r="I19" s="19"/>
      <c r="J19" s="19"/>
      <c r="K19" s="19"/>
      <c r="L19" s="19">
        <f>SUM(F19:K19)</f>
        <v>228</v>
      </c>
      <c r="M19" s="19">
        <v>2</v>
      </c>
      <c r="N19" s="19"/>
      <c r="O19" s="19"/>
      <c r="P19" s="19"/>
      <c r="Q19" s="19"/>
      <c r="R19" s="19"/>
      <c r="S19" s="19"/>
      <c r="T19" s="19">
        <f>SUM(N19:S19)</f>
        <v>0</v>
      </c>
      <c r="U19" s="19"/>
      <c r="V19" s="19">
        <f>T19+L19</f>
        <v>228</v>
      </c>
      <c r="W19" s="19">
        <f>U19+M19</f>
        <v>2</v>
      </c>
      <c r="X19" s="19"/>
      <c r="Y19" s="19"/>
      <c r="Z19" s="19">
        <f>Y19+V19</f>
        <v>228</v>
      </c>
      <c r="AA19" s="19">
        <f>Z19+E19</f>
        <v>1338</v>
      </c>
      <c r="AB19" s="19"/>
      <c r="AC19" s="19"/>
    </row>
    <row r="20" spans="1:29" x14ac:dyDescent="0.2">
      <c r="A20" s="1"/>
      <c r="B20" s="1"/>
      <c r="E20" s="1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2">
      <c r="A21" s="1"/>
      <c r="B21" s="1"/>
      <c r="E21" s="1"/>
    </row>
    <row r="22" spans="1:29" x14ac:dyDescent="0.2">
      <c r="A22" s="1"/>
      <c r="B22" s="1"/>
      <c r="E22" s="1"/>
    </row>
    <row r="23" spans="1:29" ht="18" x14ac:dyDescent="0.2">
      <c r="A23" s="5"/>
      <c r="B23" s="10"/>
      <c r="C23" s="10"/>
      <c r="D23" s="10"/>
      <c r="E23" s="10"/>
    </row>
    <row r="24" spans="1:29" ht="18" x14ac:dyDescent="0.2">
      <c r="A24" s="5" t="s">
        <v>175</v>
      </c>
      <c r="B24" s="10"/>
      <c r="C24" s="10"/>
      <c r="D24" s="10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9" ht="18" x14ac:dyDescent="0.2">
      <c r="A25" s="5" t="s">
        <v>172</v>
      </c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9" ht="18" x14ac:dyDescent="0.2">
      <c r="A26" s="5"/>
      <c r="B26" s="5"/>
      <c r="C26" s="5"/>
      <c r="D26" s="5"/>
      <c r="E26" s="6"/>
    </row>
    <row r="27" spans="1:29" s="17" customFormat="1" ht="18" x14ac:dyDescent="0.2">
      <c r="A27" s="16" t="s">
        <v>180</v>
      </c>
      <c r="B27" s="16"/>
      <c r="C27" s="16"/>
      <c r="D27" s="16"/>
      <c r="E27" s="16" t="s">
        <v>197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9"/>
      <c r="AA27" s="22">
        <v>1166</v>
      </c>
    </row>
    <row r="28" spans="1:29" s="17" customFormat="1" ht="18" x14ac:dyDescent="0.2">
      <c r="A28" s="16" t="s">
        <v>181</v>
      </c>
      <c r="B28" s="16"/>
      <c r="C28" s="16"/>
      <c r="D28" s="16"/>
      <c r="E28" s="16" t="s">
        <v>208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9"/>
      <c r="AA28" s="22">
        <v>1132</v>
      </c>
    </row>
    <row r="29" spans="1:29" s="17" customFormat="1" ht="18" x14ac:dyDescent="0.2">
      <c r="A29" s="16" t="s">
        <v>182</v>
      </c>
      <c r="B29" s="16"/>
      <c r="C29" s="16"/>
      <c r="D29" s="16"/>
      <c r="E29" s="16" t="s">
        <v>209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9"/>
      <c r="AA29" s="22">
        <v>1130</v>
      </c>
    </row>
    <row r="30" spans="1:29" s="7" customFormat="1" ht="18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</row>
    <row r="31" spans="1:29" x14ac:dyDescent="0.2">
      <c r="A31" s="3" t="s">
        <v>161</v>
      </c>
      <c r="B31" s="3" t="s">
        <v>134</v>
      </c>
      <c r="C31" s="4" t="s">
        <v>0</v>
      </c>
      <c r="D31" s="4" t="s">
        <v>1</v>
      </c>
      <c r="E31" s="3" t="s">
        <v>199</v>
      </c>
      <c r="F31" s="3">
        <v>1</v>
      </c>
      <c r="G31" s="3">
        <v>2</v>
      </c>
      <c r="H31" s="3">
        <v>3</v>
      </c>
      <c r="I31" s="3">
        <v>4</v>
      </c>
      <c r="J31" s="3">
        <v>5</v>
      </c>
      <c r="K31" s="3">
        <v>6</v>
      </c>
      <c r="L31" s="3" t="s">
        <v>155</v>
      </c>
      <c r="M31" s="3" t="s">
        <v>176</v>
      </c>
      <c r="N31" s="3">
        <v>1</v>
      </c>
      <c r="O31" s="3">
        <v>2</v>
      </c>
      <c r="P31" s="3">
        <v>3</v>
      </c>
      <c r="Q31" s="3">
        <v>4</v>
      </c>
      <c r="R31" s="3">
        <v>5</v>
      </c>
      <c r="S31" s="3">
        <v>6</v>
      </c>
      <c r="T31" s="3" t="s">
        <v>156</v>
      </c>
      <c r="U31" s="3" t="s">
        <v>177</v>
      </c>
      <c r="V31" s="3" t="s">
        <v>157</v>
      </c>
      <c r="W31" s="3" t="s">
        <v>178</v>
      </c>
      <c r="X31" s="3" t="s">
        <v>159</v>
      </c>
      <c r="Y31" s="3" t="s">
        <v>160</v>
      </c>
      <c r="Z31" s="3" t="s">
        <v>198</v>
      </c>
      <c r="AA31" s="3" t="s">
        <v>179</v>
      </c>
      <c r="AB31" s="3"/>
    </row>
    <row r="32" spans="1:29" x14ac:dyDescent="0.2">
      <c r="A32" s="1">
        <v>1</v>
      </c>
      <c r="B32" s="1">
        <v>162</v>
      </c>
      <c r="C32" s="2" t="s">
        <v>77</v>
      </c>
      <c r="D32" s="2" t="s">
        <v>78</v>
      </c>
      <c r="E32" s="1">
        <v>1163</v>
      </c>
      <c r="F32" s="19">
        <v>99</v>
      </c>
      <c r="G32" s="19">
        <v>98</v>
      </c>
      <c r="H32" s="19">
        <v>94</v>
      </c>
      <c r="I32" s="19">
        <v>99</v>
      </c>
      <c r="J32" s="19">
        <v>100</v>
      </c>
      <c r="K32" s="19">
        <v>96</v>
      </c>
      <c r="L32" s="19">
        <f>SUM(F32:K32)</f>
        <v>586</v>
      </c>
      <c r="M32" s="19">
        <v>23</v>
      </c>
      <c r="N32" s="19">
        <v>99</v>
      </c>
      <c r="O32" s="19">
        <v>96</v>
      </c>
      <c r="P32" s="19">
        <v>89</v>
      </c>
      <c r="Q32" s="19">
        <v>99</v>
      </c>
      <c r="R32" s="19">
        <v>96</v>
      </c>
      <c r="S32" s="19">
        <v>95</v>
      </c>
      <c r="T32" s="19">
        <f>SUM(N32:S32)</f>
        <v>574</v>
      </c>
      <c r="U32" s="19">
        <v>21</v>
      </c>
      <c r="V32" s="19">
        <f>T32+L32</f>
        <v>1160</v>
      </c>
      <c r="W32" s="19">
        <f>U32+M32</f>
        <v>44</v>
      </c>
      <c r="X32" s="19">
        <v>30</v>
      </c>
      <c r="Y32" s="19">
        <v>6</v>
      </c>
      <c r="Z32" s="19">
        <f>Y32+V32</f>
        <v>1166</v>
      </c>
      <c r="AA32" s="19">
        <f>Z32+E32</f>
        <v>2329</v>
      </c>
      <c r="AB32" s="19"/>
    </row>
    <row r="33" spans="1:28" x14ac:dyDescent="0.2">
      <c r="A33" s="1">
        <v>2</v>
      </c>
      <c r="B33" s="1">
        <v>131</v>
      </c>
      <c r="C33" s="2" t="s">
        <v>61</v>
      </c>
      <c r="D33" s="2" t="s">
        <v>62</v>
      </c>
      <c r="E33" s="1">
        <v>1112</v>
      </c>
      <c r="F33" s="19">
        <v>97</v>
      </c>
      <c r="G33" s="19">
        <v>98</v>
      </c>
      <c r="H33" s="19">
        <v>88</v>
      </c>
      <c r="I33" s="19">
        <v>98</v>
      </c>
      <c r="J33" s="19">
        <v>97</v>
      </c>
      <c r="K33" s="19">
        <v>87</v>
      </c>
      <c r="L33" s="19">
        <f>SUM(F33:K33)</f>
        <v>565</v>
      </c>
      <c r="M33" s="19">
        <v>9</v>
      </c>
      <c r="N33" s="19">
        <v>97</v>
      </c>
      <c r="O33" s="19">
        <v>99</v>
      </c>
      <c r="P33" s="19">
        <v>91</v>
      </c>
      <c r="Q33" s="19">
        <v>94</v>
      </c>
      <c r="R33" s="19">
        <v>90</v>
      </c>
      <c r="S33" s="19">
        <v>95</v>
      </c>
      <c r="T33" s="19">
        <f>SUM(N33:S33)</f>
        <v>566</v>
      </c>
      <c r="U33" s="19">
        <v>10</v>
      </c>
      <c r="V33" s="19">
        <f>T33+L33</f>
        <v>1131</v>
      </c>
      <c r="W33" s="19">
        <f>U33+M33</f>
        <v>19</v>
      </c>
      <c r="X33" s="19">
        <v>8</v>
      </c>
      <c r="Y33" s="19">
        <v>1</v>
      </c>
      <c r="Z33" s="19">
        <f>Y33+V33</f>
        <v>1132</v>
      </c>
      <c r="AA33" s="19">
        <f>Z33+E33</f>
        <v>2244</v>
      </c>
      <c r="AB33" s="19"/>
    </row>
    <row r="34" spans="1:28" x14ac:dyDescent="0.2">
      <c r="A34" s="1">
        <v>3</v>
      </c>
      <c r="B34" s="1">
        <v>180</v>
      </c>
      <c r="C34" s="2" t="s">
        <v>142</v>
      </c>
      <c r="D34" s="2" t="s">
        <v>141</v>
      </c>
      <c r="E34" s="1">
        <v>1137</v>
      </c>
      <c r="F34" s="19">
        <v>98</v>
      </c>
      <c r="G34" s="19">
        <v>98</v>
      </c>
      <c r="H34" s="19">
        <v>93</v>
      </c>
      <c r="I34" s="19">
        <v>98</v>
      </c>
      <c r="J34" s="19">
        <v>85</v>
      </c>
      <c r="K34" s="19">
        <v>87</v>
      </c>
      <c r="L34" s="19">
        <f>SUM(F34:K34)</f>
        <v>559</v>
      </c>
      <c r="M34" s="19">
        <v>13</v>
      </c>
      <c r="N34" s="19">
        <v>94</v>
      </c>
      <c r="O34" s="19">
        <v>99</v>
      </c>
      <c r="P34" s="19">
        <v>86</v>
      </c>
      <c r="Q34" s="19">
        <v>98</v>
      </c>
      <c r="R34" s="19">
        <v>97</v>
      </c>
      <c r="S34" s="19">
        <v>95</v>
      </c>
      <c r="T34" s="19">
        <f>SUM(N34:S34)</f>
        <v>569</v>
      </c>
      <c r="U34" s="19">
        <v>18</v>
      </c>
      <c r="V34" s="19">
        <f>T34+L34</f>
        <v>1128</v>
      </c>
      <c r="W34" s="19">
        <f>U34+M34</f>
        <v>31</v>
      </c>
      <c r="X34" s="19">
        <v>10</v>
      </c>
      <c r="Y34" s="19">
        <v>2</v>
      </c>
      <c r="Z34" s="19">
        <f>Y34+V34</f>
        <v>1130</v>
      </c>
      <c r="AA34" s="19">
        <f>Z34+E34</f>
        <v>2267</v>
      </c>
      <c r="AB34" s="19"/>
    </row>
    <row r="35" spans="1:28" x14ac:dyDescent="0.2">
      <c r="A35" s="1">
        <v>4</v>
      </c>
      <c r="B35" s="1">
        <v>132</v>
      </c>
      <c r="C35" s="2" t="s">
        <v>63</v>
      </c>
      <c r="D35" s="2" t="s">
        <v>64</v>
      </c>
      <c r="E35" s="1">
        <v>1139</v>
      </c>
      <c r="F35" s="19">
        <v>98</v>
      </c>
      <c r="G35" s="19">
        <v>92</v>
      </c>
      <c r="H35" s="19">
        <v>84</v>
      </c>
      <c r="I35" s="19">
        <v>98</v>
      </c>
      <c r="J35" s="19">
        <v>90</v>
      </c>
      <c r="K35" s="19">
        <v>85</v>
      </c>
      <c r="L35" s="19">
        <f>SUM(F35:K35)</f>
        <v>547</v>
      </c>
      <c r="M35" s="19">
        <v>9</v>
      </c>
      <c r="N35" s="19">
        <v>99</v>
      </c>
      <c r="O35" s="19">
        <v>97</v>
      </c>
      <c r="P35" s="19">
        <v>92</v>
      </c>
      <c r="Q35" s="19">
        <v>97</v>
      </c>
      <c r="R35" s="19">
        <v>96</v>
      </c>
      <c r="S35" s="19">
        <v>91</v>
      </c>
      <c r="T35" s="19">
        <f>SUM(N35:S35)</f>
        <v>572</v>
      </c>
      <c r="U35" s="19">
        <v>15</v>
      </c>
      <c r="V35" s="19">
        <f>T35+L35</f>
        <v>1119</v>
      </c>
      <c r="W35" s="19">
        <f>U35+M35</f>
        <v>24</v>
      </c>
      <c r="X35" s="19">
        <v>23</v>
      </c>
      <c r="Y35" s="19">
        <v>5</v>
      </c>
      <c r="Z35" s="19">
        <f>Y35+V35</f>
        <v>1124</v>
      </c>
      <c r="AA35" s="19">
        <f>Z35+E35</f>
        <v>2263</v>
      </c>
      <c r="AB35" s="19"/>
    </row>
    <row r="36" spans="1:28" x14ac:dyDescent="0.2">
      <c r="A36" s="1">
        <v>5</v>
      </c>
      <c r="B36" s="1">
        <v>127</v>
      </c>
      <c r="C36" s="2" t="s">
        <v>126</v>
      </c>
      <c r="D36" s="2" t="s">
        <v>127</v>
      </c>
      <c r="E36" s="1">
        <v>1121</v>
      </c>
      <c r="F36" s="19">
        <v>92</v>
      </c>
      <c r="G36" s="19">
        <v>95</v>
      </c>
      <c r="H36" s="19">
        <v>85</v>
      </c>
      <c r="I36" s="19">
        <v>99</v>
      </c>
      <c r="J36" s="19">
        <v>96</v>
      </c>
      <c r="K36" s="19">
        <v>88</v>
      </c>
      <c r="L36" s="19">
        <f>SUM(F36:K36)</f>
        <v>555</v>
      </c>
      <c r="M36" s="19">
        <v>13</v>
      </c>
      <c r="N36" s="19">
        <v>97</v>
      </c>
      <c r="O36" s="19">
        <v>95</v>
      </c>
      <c r="P36" s="19">
        <v>88</v>
      </c>
      <c r="Q36" s="19">
        <v>92</v>
      </c>
      <c r="R36" s="19">
        <v>100</v>
      </c>
      <c r="S36" s="19">
        <v>88</v>
      </c>
      <c r="T36" s="19">
        <f>SUM(N36:S36)</f>
        <v>560</v>
      </c>
      <c r="U36" s="19">
        <v>8</v>
      </c>
      <c r="V36" s="19">
        <f>T36+L36</f>
        <v>1115</v>
      </c>
      <c r="W36" s="19">
        <f>U36+M36</f>
        <v>21</v>
      </c>
      <c r="X36" s="19">
        <v>18</v>
      </c>
      <c r="Y36" s="19">
        <v>4</v>
      </c>
      <c r="Z36" s="19">
        <f>Y36+V36</f>
        <v>1119</v>
      </c>
      <c r="AA36" s="19">
        <f>Z36+E36</f>
        <v>2240</v>
      </c>
      <c r="AB36" s="19"/>
    </row>
    <row r="37" spans="1:28" x14ac:dyDescent="0.2">
      <c r="A37" s="1">
        <v>6</v>
      </c>
      <c r="B37" s="1">
        <v>158</v>
      </c>
      <c r="C37" s="2" t="s">
        <v>128</v>
      </c>
      <c r="D37" s="2" t="s">
        <v>129</v>
      </c>
      <c r="E37" s="1">
        <v>1087</v>
      </c>
      <c r="F37" s="19">
        <v>88</v>
      </c>
      <c r="G37" s="19">
        <v>93</v>
      </c>
      <c r="H37" s="19">
        <v>88</v>
      </c>
      <c r="I37" s="19">
        <v>94</v>
      </c>
      <c r="J37" s="19">
        <v>90</v>
      </c>
      <c r="K37" s="19">
        <v>83</v>
      </c>
      <c r="L37" s="19">
        <f>SUM(F37:K37)</f>
        <v>536</v>
      </c>
      <c r="M37" s="19">
        <v>7</v>
      </c>
      <c r="N37" s="19">
        <v>95</v>
      </c>
      <c r="O37" s="19">
        <v>90</v>
      </c>
      <c r="P37" s="19">
        <v>88</v>
      </c>
      <c r="Q37" s="19">
        <v>94</v>
      </c>
      <c r="R37" s="19">
        <v>92</v>
      </c>
      <c r="S37" s="19">
        <v>92</v>
      </c>
      <c r="T37" s="19">
        <f>SUM(N37:S37)</f>
        <v>551</v>
      </c>
      <c r="U37" s="19">
        <v>10</v>
      </c>
      <c r="V37" s="19">
        <f>T37+L37</f>
        <v>1087</v>
      </c>
      <c r="W37" s="19">
        <f>U37+M37</f>
        <v>17</v>
      </c>
      <c r="X37" s="19">
        <v>11</v>
      </c>
      <c r="Y37" s="19">
        <v>3</v>
      </c>
      <c r="Z37" s="19">
        <f>Y37+V37</f>
        <v>1090</v>
      </c>
      <c r="AA37" s="19">
        <f>Z37+E37</f>
        <v>2177</v>
      </c>
      <c r="AB37" s="19"/>
    </row>
    <row r="38" spans="1:28" x14ac:dyDescent="0.2">
      <c r="A38" s="1">
        <v>7</v>
      </c>
      <c r="B38" s="1">
        <v>139</v>
      </c>
      <c r="C38" s="2" t="s">
        <v>17</v>
      </c>
      <c r="D38" s="2" t="s">
        <v>18</v>
      </c>
      <c r="E38" s="1"/>
      <c r="F38" s="19">
        <v>97</v>
      </c>
      <c r="G38" s="19">
        <v>86</v>
      </c>
      <c r="H38" s="19">
        <v>66</v>
      </c>
      <c r="I38" s="19">
        <v>90</v>
      </c>
      <c r="J38" s="19">
        <v>91</v>
      </c>
      <c r="K38" s="19">
        <v>18</v>
      </c>
      <c r="L38" s="19">
        <f>SUM(F38:K38)</f>
        <v>448</v>
      </c>
      <c r="M38" s="19">
        <v>3</v>
      </c>
      <c r="N38" s="19">
        <v>93</v>
      </c>
      <c r="O38" s="19">
        <v>84</v>
      </c>
      <c r="P38" s="19">
        <v>63</v>
      </c>
      <c r="Q38" s="19">
        <v>85</v>
      </c>
      <c r="R38" s="19">
        <v>86</v>
      </c>
      <c r="S38" s="19">
        <v>73</v>
      </c>
      <c r="T38" s="19">
        <f>SUM(N38:S38)</f>
        <v>484</v>
      </c>
      <c r="U38" s="19">
        <v>5</v>
      </c>
      <c r="V38" s="19">
        <f>T38+L38</f>
        <v>932</v>
      </c>
      <c r="W38" s="19">
        <f>U38+M38</f>
        <v>8</v>
      </c>
      <c r="X38" s="19"/>
      <c r="Y38" s="19"/>
      <c r="Z38" s="19">
        <f>Y38+V38</f>
        <v>932</v>
      </c>
      <c r="AA38" s="19">
        <f>Z38+E38</f>
        <v>932</v>
      </c>
      <c r="AB38" s="19"/>
    </row>
    <row r="39" spans="1:28" x14ac:dyDescent="0.2">
      <c r="E39" s="1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x14ac:dyDescent="0.2">
      <c r="E40" s="1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x14ac:dyDescent="0.2">
      <c r="E41" s="1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</sheetData>
  <sortState ref="A32:AA39">
    <sortCondition descending="1" ref="Z32:Z39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</vt:lpstr>
      <vt:lpstr>MAR</vt:lpstr>
      <vt:lpstr>WAP</vt:lpstr>
      <vt:lpstr>MAP</vt:lpstr>
      <vt:lpstr>W 3x40</vt:lpstr>
      <vt:lpstr>M 3x40</vt:lpstr>
      <vt:lpstr>25m Pistol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Szablewski</dc:creator>
  <cp:lastModifiedBy>Alex Szablewski</cp:lastModifiedBy>
  <cp:lastPrinted>2018-03-31T19:10:07Z</cp:lastPrinted>
  <dcterms:created xsi:type="dcterms:W3CDTF">2018-03-22T17:13:12Z</dcterms:created>
  <dcterms:modified xsi:type="dcterms:W3CDTF">2018-04-01T04:32:19Z</dcterms:modified>
</cp:coreProperties>
</file>